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8_{8834F538-7986-4C48-82D7-0F50EC09FCF6}" xr6:coauthVersionLast="47" xr6:coauthVersionMax="47" xr10:uidLastSave="{00000000-0000-0000-0000-000000000000}"/>
  <bookViews>
    <workbookView xWindow="12860" yWindow="4000" windowWidth="19820" windowHeight="12720" xr2:uid="{FA6572E1-8873-1845-8584-1C5CFD8487DC}"/>
  </bookViews>
  <sheets>
    <sheet name="Totals" sheetId="1" r:id="rId1"/>
    <sheet name="Coleman" sheetId="17" r:id="rId2"/>
    <sheet name="Geremiah" sheetId="18" r:id="rId3"/>
    <sheet name="OKeefe" sheetId="2" r:id="rId4"/>
    <sheet name="Kabir" sheetId="3" r:id="rId5"/>
    <sheet name="Grant" sheetId="4" r:id="rId6"/>
    <sheet name="PBollin" sheetId="6" r:id="rId7"/>
    <sheet name="Smith" sheetId="8" r:id="rId8"/>
    <sheet name="Costello" sheetId="11" r:id="rId9"/>
    <sheet name="TBollin" sheetId="7" r:id="rId10"/>
    <sheet name="Richmond" sheetId="9" r:id="rId11"/>
    <sheet name="Morillo" sheetId="12" r:id="rId12"/>
    <sheet name="Donohue" sheetId="10" r:id="rId13"/>
    <sheet name="Meribe" sheetId="20" r:id="rId14"/>
    <sheet name="NDong" sheetId="19" r:id="rId15"/>
    <sheet name="Maloney" sheetId="21" r:id="rId16"/>
    <sheet name="Taylor" sheetId="13" r:id="rId17"/>
    <sheet name="Douglas" sheetId="14" r:id="rId18"/>
    <sheet name="Koqu" sheetId="15" r:id="rId19"/>
    <sheet name="CGeremiah" sheetId="16" r:id="rId20"/>
    <sheet name="Mathey" sheetId="22" r:id="rId21"/>
    <sheet name="Sheet6" sheetId="23" r:id="rId22"/>
    <sheet name="Sheet7" sheetId="24" r:id="rId23"/>
    <sheet name="McKiernan" sheetId="5" r:id="rId24"/>
  </sheets>
  <definedNames>
    <definedName name="_xlnm._FilterDatabase" localSheetId="0" hidden="1">Totals!$A$4:$U$15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W32" i="12" l="1"/>
  <c r="V32" i="12"/>
  <c r="X32" i="12" s="1"/>
  <c r="Y32" i="12" s="1"/>
  <c r="P32" i="12"/>
  <c r="V44" i="6"/>
  <c r="V43" i="6"/>
  <c r="V42" i="6"/>
  <c r="X44" i="6"/>
  <c r="Y44" i="6" s="1"/>
  <c r="W44" i="6"/>
  <c r="W43" i="6"/>
  <c r="X43" i="6"/>
  <c r="Y43" i="6" s="1"/>
  <c r="W40" i="2"/>
  <c r="V40" i="2"/>
  <c r="X40" i="2" s="1"/>
  <c r="Y40" i="2" s="1"/>
  <c r="P41" i="2"/>
  <c r="W31" i="12"/>
  <c r="V31" i="12"/>
  <c r="X31" i="12" s="1"/>
  <c r="Y31" i="12" s="1"/>
  <c r="W41" i="9"/>
  <c r="V41" i="9"/>
  <c r="X41" i="9" s="1"/>
  <c r="Y41" i="9" s="1"/>
  <c r="P41" i="9"/>
  <c r="W43" i="11"/>
  <c r="X43" i="11" s="1"/>
  <c r="Y43" i="11" s="1"/>
  <c r="V43" i="11"/>
  <c r="P43" i="11"/>
  <c r="P43" i="6"/>
  <c r="P40" i="2"/>
  <c r="P27" i="21"/>
  <c r="V27" i="21" s="1"/>
  <c r="X27" i="21" s="1"/>
  <c r="Y27" i="21" s="1"/>
  <c r="W27" i="21"/>
  <c r="W26" i="21"/>
  <c r="V26" i="21"/>
  <c r="P26" i="21"/>
  <c r="P42" i="9"/>
  <c r="V42" i="9" s="1"/>
  <c r="W42" i="9"/>
  <c r="W40" i="9"/>
  <c r="P40" i="9"/>
  <c r="V40" i="9" s="1"/>
  <c r="X40" i="9" s="1"/>
  <c r="Y40" i="9" s="1"/>
  <c r="W42" i="6"/>
  <c r="P31" i="12"/>
  <c r="P30" i="12"/>
  <c r="P29" i="12"/>
  <c r="P42" i="11"/>
  <c r="V42" i="11" s="1"/>
  <c r="W42" i="11"/>
  <c r="W41" i="11"/>
  <c r="P41" i="11"/>
  <c r="V41" i="11" s="1"/>
  <c r="P42" i="6"/>
  <c r="X42" i="6" s="1"/>
  <c r="Y42" i="6" s="1"/>
  <c r="W41" i="6"/>
  <c r="P41" i="6"/>
  <c r="V41" i="6" s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W6" i="22"/>
  <c r="V6" i="22"/>
  <c r="X6" i="22" s="1"/>
  <c r="Y6" i="22" s="1"/>
  <c r="W6" i="4"/>
  <c r="V6" i="4"/>
  <c r="X6" i="4" s="1"/>
  <c r="P25" i="3"/>
  <c r="W25" i="3"/>
  <c r="P38" i="2"/>
  <c r="V38" i="2" s="1"/>
  <c r="P37" i="2"/>
  <c r="V37" i="2" s="1"/>
  <c r="W38" i="2"/>
  <c r="W37" i="2"/>
  <c r="W36" i="2"/>
  <c r="P36" i="2"/>
  <c r="V36" i="2" s="1"/>
  <c r="X36" i="2" s="1"/>
  <c r="Y36" i="2" s="1"/>
  <c r="W42" i="18"/>
  <c r="W41" i="18"/>
  <c r="W40" i="18"/>
  <c r="W39" i="18"/>
  <c r="W38" i="18"/>
  <c r="P42" i="18"/>
  <c r="V42" i="18" s="1"/>
  <c r="P41" i="18"/>
  <c r="V41" i="18" s="1"/>
  <c r="P40" i="18"/>
  <c r="V40" i="18" s="1"/>
  <c r="P39" i="18"/>
  <c r="V39" i="18" s="1"/>
  <c r="P38" i="18"/>
  <c r="V38" i="18" s="1"/>
  <c r="X26" i="21" l="1"/>
  <c r="Y26" i="21" s="1"/>
  <c r="X42" i="9"/>
  <c r="Y42" i="9" s="1"/>
  <c r="X41" i="6"/>
  <c r="Y41" i="6" s="1"/>
  <c r="X42" i="18"/>
  <c r="Y42" i="18" s="1"/>
  <c r="X42" i="11"/>
  <c r="Y42" i="11" s="1"/>
  <c r="X41" i="18"/>
  <c r="Y41" i="18" s="1"/>
  <c r="X41" i="11"/>
  <c r="Y41" i="11" s="1"/>
  <c r="X38" i="2"/>
  <c r="Y38" i="2" s="1"/>
  <c r="X40" i="18"/>
  <c r="Y40" i="18" s="1"/>
  <c r="X37" i="2"/>
  <c r="Y37" i="2" s="1"/>
  <c r="X39" i="18"/>
  <c r="Y39" i="18" s="1"/>
  <c r="X38" i="18"/>
  <c r="Y38" i="18" s="1"/>
  <c r="P25" i="21"/>
  <c r="P24" i="21"/>
  <c r="P23" i="21"/>
  <c r="V23" i="21" s="1"/>
  <c r="W25" i="21"/>
  <c r="V25" i="21"/>
  <c r="X25" i="21" s="1"/>
  <c r="Y25" i="21" s="1"/>
  <c r="W24" i="21"/>
  <c r="V24" i="21"/>
  <c r="W23" i="21"/>
  <c r="W22" i="21"/>
  <c r="W19" i="10"/>
  <c r="V19" i="10"/>
  <c r="X19" i="10" s="1"/>
  <c r="Y19" i="10" s="1"/>
  <c r="W18" i="10"/>
  <c r="X18" i="10" s="1"/>
  <c r="Y18" i="10" s="1"/>
  <c r="V18" i="10"/>
  <c r="W17" i="10"/>
  <c r="V17" i="10"/>
  <c r="W16" i="10"/>
  <c r="X16" i="10" s="1"/>
  <c r="Y16" i="10" s="1"/>
  <c r="V16" i="10"/>
  <c r="W39" i="7"/>
  <c r="V39" i="7"/>
  <c r="W38" i="7"/>
  <c r="W37" i="7"/>
  <c r="W36" i="7"/>
  <c r="V36" i="7"/>
  <c r="X36" i="7" s="1"/>
  <c r="Y36" i="7" s="1"/>
  <c r="W35" i="7"/>
  <c r="V35" i="7"/>
  <c r="P39" i="7"/>
  <c r="P38" i="7"/>
  <c r="V38" i="7" s="1"/>
  <c r="P37" i="7"/>
  <c r="V37" i="7" s="1"/>
  <c r="P36" i="7"/>
  <c r="P35" i="7"/>
  <c r="W39" i="11"/>
  <c r="W38" i="11"/>
  <c r="P39" i="11"/>
  <c r="V39" i="11" s="1"/>
  <c r="P38" i="11"/>
  <c r="V38" i="11" s="1"/>
  <c r="X38" i="11" s="1"/>
  <c r="Y38" i="11" s="1"/>
  <c r="W21" i="21"/>
  <c r="W15" i="19"/>
  <c r="V15" i="19"/>
  <c r="X15" i="19" s="1"/>
  <c r="Y15" i="19" s="1"/>
  <c r="W37" i="11"/>
  <c r="P37" i="11"/>
  <c r="V37" i="11" s="1"/>
  <c r="P39" i="9"/>
  <c r="P38" i="9"/>
  <c r="P37" i="9"/>
  <c r="V37" i="9" s="1"/>
  <c r="P36" i="9"/>
  <c r="V36" i="9" s="1"/>
  <c r="P35" i="9"/>
  <c r="V35" i="9" s="1"/>
  <c r="P34" i="9"/>
  <c r="V34" i="9" s="1"/>
  <c r="P33" i="9"/>
  <c r="V33" i="9" s="1"/>
  <c r="X33" i="9" s="1"/>
  <c r="Y33" i="9" s="1"/>
  <c r="W39" i="9"/>
  <c r="V39" i="9"/>
  <c r="W38" i="9"/>
  <c r="V38" i="9"/>
  <c r="W37" i="9"/>
  <c r="W36" i="9"/>
  <c r="W35" i="9"/>
  <c r="W34" i="9"/>
  <c r="W33" i="9"/>
  <c r="P37" i="8"/>
  <c r="P36" i="8"/>
  <c r="V36" i="8" s="1"/>
  <c r="X36" i="8" s="1"/>
  <c r="Y36" i="8" s="1"/>
  <c r="P35" i="8"/>
  <c r="V35" i="8" s="1"/>
  <c r="P34" i="8"/>
  <c r="V34" i="8" s="1"/>
  <c r="P33" i="8"/>
  <c r="V33" i="8" s="1"/>
  <c r="W36" i="8"/>
  <c r="W35" i="8"/>
  <c r="W34" i="8"/>
  <c r="W33" i="8"/>
  <c r="W32" i="8"/>
  <c r="P32" i="8"/>
  <c r="V32" i="8" s="1"/>
  <c r="W40" i="6"/>
  <c r="W39" i="6"/>
  <c r="W38" i="6"/>
  <c r="W37" i="6"/>
  <c r="W36" i="6"/>
  <c r="W35" i="6"/>
  <c r="P40" i="6"/>
  <c r="V40" i="6" s="1"/>
  <c r="P39" i="6"/>
  <c r="V39" i="6" s="1"/>
  <c r="P38" i="6"/>
  <c r="V38" i="6" s="1"/>
  <c r="P37" i="6"/>
  <c r="V37" i="6" s="1"/>
  <c r="P36" i="6"/>
  <c r="V36" i="6" s="1"/>
  <c r="P35" i="6"/>
  <c r="V35" i="6" s="1"/>
  <c r="P39" i="2"/>
  <c r="P35" i="2"/>
  <c r="P34" i="2"/>
  <c r="V34" i="2" s="1"/>
  <c r="P33" i="2"/>
  <c r="V33" i="2" s="1"/>
  <c r="P32" i="2"/>
  <c r="V32" i="2" s="1"/>
  <c r="W32" i="9"/>
  <c r="W35" i="2"/>
  <c r="V35" i="2"/>
  <c r="W34" i="2"/>
  <c r="W33" i="2"/>
  <c r="W32" i="2"/>
  <c r="W31" i="2"/>
  <c r="W30" i="2"/>
  <c r="W36" i="18"/>
  <c r="W35" i="18"/>
  <c r="W34" i="18"/>
  <c r="W33" i="18"/>
  <c r="W32" i="18"/>
  <c r="V32" i="18"/>
  <c r="X32" i="18" s="1"/>
  <c r="Y32" i="18" s="1"/>
  <c r="P36" i="18"/>
  <c r="V36" i="18" s="1"/>
  <c r="P35" i="18"/>
  <c r="V35" i="18" s="1"/>
  <c r="P34" i="18"/>
  <c r="V34" i="18" s="1"/>
  <c r="P33" i="18"/>
  <c r="V33" i="18" s="1"/>
  <c r="P32" i="18"/>
  <c r="W42" i="17"/>
  <c r="W41" i="17"/>
  <c r="V41" i="17"/>
  <c r="W40" i="17"/>
  <c r="W39" i="17"/>
  <c r="W38" i="17"/>
  <c r="W37" i="17"/>
  <c r="W36" i="17"/>
  <c r="W35" i="17"/>
  <c r="W34" i="17"/>
  <c r="V34" i="17"/>
  <c r="W33" i="17"/>
  <c r="W32" i="17"/>
  <c r="W31" i="17"/>
  <c r="V31" i="17"/>
  <c r="X31" i="17" s="1"/>
  <c r="Y31" i="17" s="1"/>
  <c r="P42" i="17"/>
  <c r="V42" i="17" s="1"/>
  <c r="P41" i="17"/>
  <c r="P40" i="17"/>
  <c r="V40" i="17" s="1"/>
  <c r="P39" i="17"/>
  <c r="V39" i="17" s="1"/>
  <c r="P38" i="17"/>
  <c r="V38" i="17" s="1"/>
  <c r="P37" i="17"/>
  <c r="V37" i="17" s="1"/>
  <c r="P36" i="17"/>
  <c r="V36" i="17" s="1"/>
  <c r="P35" i="17"/>
  <c r="V35" i="17" s="1"/>
  <c r="P34" i="17"/>
  <c r="P33" i="17"/>
  <c r="V33" i="17" s="1"/>
  <c r="P32" i="17"/>
  <c r="V32" i="17" s="1"/>
  <c r="P31" i="17"/>
  <c r="W20" i="21"/>
  <c r="W19" i="21"/>
  <c r="W18" i="21"/>
  <c r="W17" i="21"/>
  <c r="W16" i="21"/>
  <c r="X42" i="17" l="1"/>
  <c r="Y42" i="17" s="1"/>
  <c r="X41" i="17"/>
  <c r="Y41" i="17" s="1"/>
  <c r="X39" i="7"/>
  <c r="Y39" i="7" s="1"/>
  <c r="X40" i="17"/>
  <c r="Y40" i="17" s="1"/>
  <c r="X39" i="9"/>
  <c r="Y39" i="9" s="1"/>
  <c r="X38" i="7"/>
  <c r="Y38" i="7" s="1"/>
  <c r="X37" i="11"/>
  <c r="Y37" i="11" s="1"/>
  <c r="X32" i="8"/>
  <c r="Y32" i="8" s="1"/>
  <c r="X34" i="8"/>
  <c r="Y34" i="8" s="1"/>
  <c r="X35" i="6"/>
  <c r="Y35" i="6" s="1"/>
  <c r="X39" i="17"/>
  <c r="Y39" i="17" s="1"/>
  <c r="X24" i="21"/>
  <c r="Y24" i="21" s="1"/>
  <c r="X37" i="7"/>
  <c r="Y37" i="7" s="1"/>
  <c r="X40" i="6"/>
  <c r="Y40" i="6" s="1"/>
  <c r="X38" i="17"/>
  <c r="Y38" i="17" s="1"/>
  <c r="X23" i="21"/>
  <c r="Y23" i="21" s="1"/>
  <c r="X17" i="10"/>
  <c r="Y17" i="10" s="1"/>
  <c r="X37" i="9"/>
  <c r="Y37" i="9" s="1"/>
  <c r="X39" i="11"/>
  <c r="Y39" i="11" s="1"/>
  <c r="X39" i="6"/>
  <c r="Y39" i="6" s="1"/>
  <c r="X37" i="17"/>
  <c r="Y37" i="17" s="1"/>
  <c r="X35" i="7"/>
  <c r="Y35" i="7" s="1"/>
  <c r="X35" i="8"/>
  <c r="Y35" i="8" s="1"/>
  <c r="X38" i="6"/>
  <c r="Y38" i="6" s="1"/>
  <c r="X35" i="2"/>
  <c r="Y35" i="2" s="1"/>
  <c r="X36" i="17"/>
  <c r="Y36" i="17" s="1"/>
  <c r="X35" i="9"/>
  <c r="Y35" i="9" s="1"/>
  <c r="X37" i="6"/>
  <c r="Y37" i="6" s="1"/>
  <c r="X34" i="2"/>
  <c r="Y34" i="2" s="1"/>
  <c r="X36" i="18"/>
  <c r="Y36" i="18" s="1"/>
  <c r="X35" i="17"/>
  <c r="Y35" i="17" s="1"/>
  <c r="X33" i="8"/>
  <c r="Y33" i="8" s="1"/>
  <c r="X36" i="6"/>
  <c r="Y36" i="6" s="1"/>
  <c r="X33" i="2"/>
  <c r="Y33" i="2" s="1"/>
  <c r="X35" i="18"/>
  <c r="Y35" i="18" s="1"/>
  <c r="X34" i="17"/>
  <c r="Y34" i="17" s="1"/>
  <c r="X34" i="9"/>
  <c r="Y34" i="9" s="1"/>
  <c r="X38" i="9"/>
  <c r="Y38" i="9" s="1"/>
  <c r="X36" i="9"/>
  <c r="Y36" i="9" s="1"/>
  <c r="X32" i="2"/>
  <c r="Y32" i="2" s="1"/>
  <c r="X34" i="18"/>
  <c r="Y34" i="18" s="1"/>
  <c r="X33" i="17"/>
  <c r="Y33" i="17" s="1"/>
  <c r="X33" i="18"/>
  <c r="Y33" i="18" s="1"/>
  <c r="X32" i="17"/>
  <c r="Y32" i="17" s="1"/>
  <c r="P35" i="11"/>
  <c r="V35" i="11" s="1"/>
  <c r="P34" i="11"/>
  <c r="V34" i="11" s="1"/>
  <c r="P33" i="11"/>
  <c r="V33" i="11" s="1"/>
  <c r="P32" i="11"/>
  <c r="V32" i="11" s="1"/>
  <c r="P31" i="11"/>
  <c r="V31" i="11" s="1"/>
  <c r="X31" i="11" s="1"/>
  <c r="Y31" i="11" s="1"/>
  <c r="W35" i="11"/>
  <c r="W34" i="11"/>
  <c r="W33" i="11"/>
  <c r="W32" i="11"/>
  <c r="W31" i="11"/>
  <c r="P31" i="8"/>
  <c r="P30" i="8"/>
  <c r="P31" i="18"/>
  <c r="V31" i="18" s="1"/>
  <c r="P30" i="18"/>
  <c r="V30" i="18" s="1"/>
  <c r="P29" i="18"/>
  <c r="V29" i="18" s="1"/>
  <c r="P28" i="18"/>
  <c r="V28" i="18" s="1"/>
  <c r="W31" i="18"/>
  <c r="W30" i="18"/>
  <c r="W29" i="18"/>
  <c r="W28" i="18"/>
  <c r="W9" i="21"/>
  <c r="V9" i="21"/>
  <c r="X9" i="21" s="1"/>
  <c r="Y9" i="21" s="1"/>
  <c r="X35" i="11" l="1"/>
  <c r="Y35" i="11" s="1"/>
  <c r="X34" i="11"/>
  <c r="Y34" i="11" s="1"/>
  <c r="X33" i="11"/>
  <c r="Y33" i="11" s="1"/>
  <c r="X28" i="18"/>
  <c r="Y28" i="18" s="1"/>
  <c r="X32" i="11"/>
  <c r="Y32" i="11" s="1"/>
  <c r="X31" i="18"/>
  <c r="Y31" i="18" s="1"/>
  <c r="X30" i="18"/>
  <c r="Y30" i="18" s="1"/>
  <c r="X29" i="18"/>
  <c r="Y29" i="18" s="1"/>
  <c r="W33" i="7"/>
  <c r="W32" i="7"/>
  <c r="W31" i="7"/>
  <c r="W30" i="7"/>
  <c r="W29" i="7"/>
  <c r="W28" i="7"/>
  <c r="P33" i="7"/>
  <c r="V33" i="7" s="1"/>
  <c r="P32" i="7"/>
  <c r="V32" i="7" s="1"/>
  <c r="P31" i="7"/>
  <c r="V31" i="7" s="1"/>
  <c r="P30" i="7"/>
  <c r="V30" i="7" s="1"/>
  <c r="P29" i="7"/>
  <c r="V29" i="7" s="1"/>
  <c r="P28" i="7"/>
  <c r="V28" i="7" s="1"/>
  <c r="P34" i="6"/>
  <c r="V34" i="6" s="1"/>
  <c r="P33" i="6"/>
  <c r="V33" i="6" s="1"/>
  <c r="P32" i="6"/>
  <c r="V32" i="6" s="1"/>
  <c r="P31" i="6"/>
  <c r="V31" i="6" s="1"/>
  <c r="P30" i="6"/>
  <c r="V30" i="6" s="1"/>
  <c r="P29" i="6"/>
  <c r="V29" i="6" s="1"/>
  <c r="P28" i="6"/>
  <c r="W34" i="6"/>
  <c r="W33" i="6"/>
  <c r="W32" i="6"/>
  <c r="W31" i="6"/>
  <c r="W30" i="6"/>
  <c r="W29" i="6"/>
  <c r="W28" i="6"/>
  <c r="V28" i="6"/>
  <c r="X28" i="6" s="1"/>
  <c r="Y28" i="6" s="1"/>
  <c r="P27" i="7"/>
  <c r="W9" i="15"/>
  <c r="V9" i="15"/>
  <c r="W8" i="15"/>
  <c r="V8" i="15"/>
  <c r="W7" i="15"/>
  <c r="V7" i="15"/>
  <c r="W6" i="15"/>
  <c r="V6" i="15"/>
  <c r="W5" i="15"/>
  <c r="V5" i="15"/>
  <c r="X5" i="15" s="1"/>
  <c r="Y5" i="15" s="1"/>
  <c r="W15" i="21"/>
  <c r="W14" i="21"/>
  <c r="W13" i="21"/>
  <c r="W12" i="21"/>
  <c r="W11" i="21"/>
  <c r="W10" i="21"/>
  <c r="P22" i="21"/>
  <c r="V22" i="21" s="1"/>
  <c r="X22" i="21" s="1"/>
  <c r="Y22" i="21" s="1"/>
  <c r="P21" i="21"/>
  <c r="V21" i="21" s="1"/>
  <c r="X21" i="21" s="1"/>
  <c r="Y21" i="21" s="1"/>
  <c r="P20" i="21"/>
  <c r="V20" i="21" s="1"/>
  <c r="X20" i="21" s="1"/>
  <c r="Y20" i="21" s="1"/>
  <c r="P19" i="21"/>
  <c r="V19" i="21" s="1"/>
  <c r="X19" i="21" s="1"/>
  <c r="Y19" i="21" s="1"/>
  <c r="P18" i="21"/>
  <c r="V18" i="21" s="1"/>
  <c r="X18" i="21" s="1"/>
  <c r="Y18" i="21" s="1"/>
  <c r="P17" i="21"/>
  <c r="V17" i="21" s="1"/>
  <c r="X17" i="21" s="1"/>
  <c r="Y17" i="21" s="1"/>
  <c r="P16" i="21"/>
  <c r="V16" i="21" s="1"/>
  <c r="X16" i="21" s="1"/>
  <c r="Y16" i="21" s="1"/>
  <c r="P15" i="21"/>
  <c r="V15" i="21" s="1"/>
  <c r="P14" i="21"/>
  <c r="V14" i="21" s="1"/>
  <c r="P13" i="21"/>
  <c r="V13" i="21" s="1"/>
  <c r="P12" i="21"/>
  <c r="V12" i="21" s="1"/>
  <c r="X12" i="21" s="1"/>
  <c r="Y12" i="21" s="1"/>
  <c r="P11" i="21"/>
  <c r="V11" i="21" s="1"/>
  <c r="P10" i="21"/>
  <c r="V10" i="21" s="1"/>
  <c r="X10" i="21" l="1"/>
  <c r="Y10" i="21" s="1"/>
  <c r="X9" i="15"/>
  <c r="Y9" i="15" s="1"/>
  <c r="X33" i="7"/>
  <c r="Y33" i="7" s="1"/>
  <c r="X8" i="15"/>
  <c r="Y8" i="15" s="1"/>
  <c r="X34" i="6"/>
  <c r="Y34" i="6" s="1"/>
  <c r="X33" i="6"/>
  <c r="Y33" i="6" s="1"/>
  <c r="X32" i="7"/>
  <c r="Y32" i="7" s="1"/>
  <c r="X32" i="6"/>
  <c r="Y32" i="6" s="1"/>
  <c r="X15" i="21"/>
  <c r="Y15" i="21" s="1"/>
  <c r="X31" i="7"/>
  <c r="Y31" i="7" s="1"/>
  <c r="X31" i="6"/>
  <c r="Y31" i="6" s="1"/>
  <c r="X30" i="7"/>
  <c r="Y30" i="7" s="1"/>
  <c r="X30" i="6"/>
  <c r="Y30" i="6" s="1"/>
  <c r="X7" i="15"/>
  <c r="Y7" i="15" s="1"/>
  <c r="X13" i="21"/>
  <c r="Y13" i="21" s="1"/>
  <c r="X29" i="7"/>
  <c r="Y29" i="7" s="1"/>
  <c r="X29" i="6"/>
  <c r="Y29" i="6" s="1"/>
  <c r="X14" i="21"/>
  <c r="Y14" i="21" s="1"/>
  <c r="X28" i="7"/>
  <c r="Y28" i="7" s="1"/>
  <c r="X6" i="15"/>
  <c r="Y6" i="15" s="1"/>
  <c r="X11" i="21"/>
  <c r="Y11" i="21" s="1"/>
  <c r="G21" i="1"/>
  <c r="U21" i="1"/>
  <c r="Q21" i="1"/>
  <c r="N21" i="1"/>
  <c r="W13" i="8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W6" i="10"/>
  <c r="X6" i="10" s="1"/>
  <c r="Y6" i="10" s="1"/>
  <c r="V6" i="10"/>
  <c r="W8" i="20"/>
  <c r="P8" i="20"/>
  <c r="V8" i="20" s="1"/>
  <c r="X8" i="20" s="1"/>
  <c r="Y8" i="20" s="1"/>
  <c r="X15" i="10" l="1"/>
  <c r="Y15" i="10" s="1"/>
  <c r="X14" i="10"/>
  <c r="Y14" i="10" s="1"/>
  <c r="X13" i="10"/>
  <c r="Y13" i="10" s="1"/>
  <c r="X12" i="10"/>
  <c r="Y12" i="10" s="1"/>
  <c r="X11" i="10"/>
  <c r="Y11" i="10" s="1"/>
  <c r="X10" i="10"/>
  <c r="Y10" i="10" s="1"/>
  <c r="X9" i="10"/>
  <c r="Y9" i="10" s="1"/>
  <c r="X8" i="10"/>
  <c r="Y8" i="10" s="1"/>
  <c r="X7" i="10"/>
  <c r="Y7" i="10" s="1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Y22" i="1" l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W5" i="10"/>
  <c r="V5" i="10"/>
  <c r="U17" i="1"/>
  <c r="S17" i="1"/>
  <c r="X17" i="1"/>
  <c r="W17" i="1"/>
  <c r="V17" i="1"/>
  <c r="X5" i="10" l="1"/>
  <c r="Y5" i="10" s="1"/>
  <c r="C72" i="1" l="1"/>
  <c r="D70" i="1"/>
  <c r="C70" i="1"/>
  <c r="P14" i="19" l="1"/>
  <c r="V14" i="19" s="1"/>
  <c r="P13" i="19"/>
  <c r="V13" i="19" s="1"/>
  <c r="P12" i="19"/>
  <c r="V12" i="19" s="1"/>
  <c r="P11" i="19"/>
  <c r="V11" i="19" s="1"/>
  <c r="P10" i="19"/>
  <c r="V10" i="19" s="1"/>
  <c r="P9" i="19"/>
  <c r="V9" i="19" s="1"/>
  <c r="P8" i="19"/>
  <c r="V8" i="19" s="1"/>
  <c r="P7" i="19"/>
  <c r="V7" i="19" s="1"/>
  <c r="P6" i="19"/>
  <c r="V6" i="19" s="1"/>
  <c r="X6" i="19" s="1"/>
  <c r="Y6" i="19" s="1"/>
  <c r="W14" i="19"/>
  <c r="W13" i="19"/>
  <c r="W12" i="19"/>
  <c r="W11" i="19"/>
  <c r="W10" i="19"/>
  <c r="W9" i="19"/>
  <c r="W8" i="19"/>
  <c r="W7" i="19"/>
  <c r="W6" i="19"/>
  <c r="W27" i="7"/>
  <c r="V27" i="7"/>
  <c r="X27" i="7" s="1"/>
  <c r="Y27" i="7" s="1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P26" i="7"/>
  <c r="V26" i="7" s="1"/>
  <c r="P25" i="7"/>
  <c r="V25" i="7" s="1"/>
  <c r="P24" i="7"/>
  <c r="V24" i="7" s="1"/>
  <c r="P23" i="7"/>
  <c r="V23" i="7" s="1"/>
  <c r="P22" i="7"/>
  <c r="V22" i="7" s="1"/>
  <c r="P21" i="7"/>
  <c r="V21" i="7" s="1"/>
  <c r="X21" i="7" s="1"/>
  <c r="Y21" i="7" s="1"/>
  <c r="P20" i="7"/>
  <c r="V20" i="7" s="1"/>
  <c r="P19" i="7"/>
  <c r="V19" i="7" s="1"/>
  <c r="P18" i="7"/>
  <c r="V18" i="7" s="1"/>
  <c r="P17" i="7"/>
  <c r="V17" i="7" s="1"/>
  <c r="P16" i="7"/>
  <c r="V16" i="7" s="1"/>
  <c r="P15" i="7"/>
  <c r="V15" i="7" s="1"/>
  <c r="P14" i="7"/>
  <c r="V14" i="7" s="1"/>
  <c r="P13" i="7"/>
  <c r="V13" i="7" s="1"/>
  <c r="P12" i="7"/>
  <c r="V12" i="7" s="1"/>
  <c r="P11" i="7"/>
  <c r="V11" i="7" s="1"/>
  <c r="P10" i="7"/>
  <c r="V10" i="7" s="1"/>
  <c r="P9" i="7"/>
  <c r="V9" i="7" s="1"/>
  <c r="P8" i="7"/>
  <c r="V8" i="7" s="1"/>
  <c r="P7" i="7"/>
  <c r="V7" i="7" s="1"/>
  <c r="P6" i="7"/>
  <c r="V6" i="7" s="1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P30" i="11"/>
  <c r="V30" i="11" s="1"/>
  <c r="P29" i="11"/>
  <c r="V29" i="11" s="1"/>
  <c r="P28" i="11"/>
  <c r="V28" i="11" s="1"/>
  <c r="P27" i="11"/>
  <c r="V27" i="11" s="1"/>
  <c r="P26" i="11"/>
  <c r="V26" i="11" s="1"/>
  <c r="P25" i="11"/>
  <c r="V25" i="11" s="1"/>
  <c r="P24" i="11"/>
  <c r="V24" i="11" s="1"/>
  <c r="P23" i="11"/>
  <c r="V23" i="11" s="1"/>
  <c r="P22" i="11"/>
  <c r="V22" i="11" s="1"/>
  <c r="P21" i="11"/>
  <c r="V21" i="11" s="1"/>
  <c r="P20" i="11"/>
  <c r="V20" i="11" s="1"/>
  <c r="P19" i="11"/>
  <c r="V19" i="11" s="1"/>
  <c r="P18" i="11"/>
  <c r="V18" i="11" s="1"/>
  <c r="P17" i="11"/>
  <c r="V17" i="11" s="1"/>
  <c r="P16" i="11"/>
  <c r="V16" i="11" s="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V10" i="11" s="1"/>
  <c r="P9" i="11"/>
  <c r="V9" i="11" s="1"/>
  <c r="P8" i="11"/>
  <c r="V8" i="11" s="1"/>
  <c r="P7" i="11"/>
  <c r="V7" i="11" s="1"/>
  <c r="P6" i="11"/>
  <c r="V6" i="11" s="1"/>
  <c r="P5" i="11"/>
  <c r="V5" i="11" s="1"/>
  <c r="X14" i="19" l="1"/>
  <c r="Y14" i="19" s="1"/>
  <c r="X12" i="19"/>
  <c r="Y12" i="19" s="1"/>
  <c r="X10" i="19"/>
  <c r="Y10" i="19" s="1"/>
  <c r="X30" i="11"/>
  <c r="Y30" i="11" s="1"/>
  <c r="X29" i="11"/>
  <c r="Y29" i="11" s="1"/>
  <c r="X28" i="11"/>
  <c r="Y28" i="11" s="1"/>
  <c r="X27" i="11"/>
  <c r="Y27" i="11" s="1"/>
  <c r="X26" i="11"/>
  <c r="Y26" i="11" s="1"/>
  <c r="X25" i="11"/>
  <c r="Y25" i="11" s="1"/>
  <c r="X8" i="19"/>
  <c r="Y8" i="19" s="1"/>
  <c r="X24" i="11"/>
  <c r="Y24" i="11" s="1"/>
  <c r="X23" i="11"/>
  <c r="Y23" i="11" s="1"/>
  <c r="X23" i="7"/>
  <c r="Y23" i="7" s="1"/>
  <c r="X21" i="11"/>
  <c r="Y21" i="11" s="1"/>
  <c r="X20" i="11"/>
  <c r="Y20" i="11" s="1"/>
  <c r="X19" i="11"/>
  <c r="Y19" i="11" s="1"/>
  <c r="X19" i="7"/>
  <c r="Y19" i="7" s="1"/>
  <c r="X18" i="11"/>
  <c r="Y18" i="11" s="1"/>
  <c r="X17" i="11"/>
  <c r="Y17" i="11" s="1"/>
  <c r="X17" i="7"/>
  <c r="Y17" i="7" s="1"/>
  <c r="X16" i="11"/>
  <c r="Y16" i="11" s="1"/>
  <c r="X15" i="11"/>
  <c r="Y15" i="11" s="1"/>
  <c r="X14" i="11"/>
  <c r="Y14" i="11" s="1"/>
  <c r="X22" i="11"/>
  <c r="Y22" i="11" s="1"/>
  <c r="X15" i="7"/>
  <c r="Y15" i="7" s="1"/>
  <c r="X25" i="7"/>
  <c r="Y25" i="7" s="1"/>
  <c r="X26" i="7"/>
  <c r="Y26" i="7" s="1"/>
  <c r="X22" i="7"/>
  <c r="Y22" i="7" s="1"/>
  <c r="X14" i="7"/>
  <c r="Y14" i="7" s="1"/>
  <c r="X18" i="7"/>
  <c r="Y18" i="7" s="1"/>
  <c r="X16" i="7"/>
  <c r="Y16" i="7" s="1"/>
  <c r="X20" i="7"/>
  <c r="Y20" i="7" s="1"/>
  <c r="X24" i="7"/>
  <c r="Y24" i="7" s="1"/>
  <c r="X13" i="11"/>
  <c r="Y13" i="11" s="1"/>
  <c r="X13" i="7"/>
  <c r="Y13" i="7" s="1"/>
  <c r="X12" i="11"/>
  <c r="Y12" i="11" s="1"/>
  <c r="X11" i="11"/>
  <c r="Y11" i="11" s="1"/>
  <c r="X12" i="7"/>
  <c r="Y12" i="7" s="1"/>
  <c r="X11" i="7"/>
  <c r="Y11" i="7" s="1"/>
  <c r="X10" i="11"/>
  <c r="Y10" i="11" s="1"/>
  <c r="X10" i="7"/>
  <c r="Y10" i="7" s="1"/>
  <c r="X9" i="11"/>
  <c r="Y9" i="11" s="1"/>
  <c r="X9" i="7"/>
  <c r="Y9" i="7" s="1"/>
  <c r="X8" i="11"/>
  <c r="Y8" i="11" s="1"/>
  <c r="X6" i="11"/>
  <c r="Y6" i="11" s="1"/>
  <c r="X7" i="11"/>
  <c r="Y7" i="11" s="1"/>
  <c r="X8" i="7"/>
  <c r="Y8" i="7" s="1"/>
  <c r="X9" i="19"/>
  <c r="Y9" i="19" s="1"/>
  <c r="X7" i="19"/>
  <c r="Y7" i="19" s="1"/>
  <c r="X11" i="19"/>
  <c r="Y11" i="19" s="1"/>
  <c r="X13" i="19"/>
  <c r="Y13" i="19" s="1"/>
  <c r="X7" i="7"/>
  <c r="Y7" i="7" s="1"/>
  <c r="X6" i="7"/>
  <c r="Y6" i="7" s="1"/>
  <c r="X5" i="11"/>
  <c r="Y5" i="11" s="1"/>
  <c r="W30" i="20" l="1"/>
  <c r="W29" i="20"/>
  <c r="W28" i="20"/>
  <c r="W27" i="20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V10" i="20"/>
  <c r="W9" i="20"/>
  <c r="V9" i="20"/>
  <c r="W7" i="20"/>
  <c r="W6" i="20"/>
  <c r="W5" i="20"/>
  <c r="P30" i="20"/>
  <c r="V30" i="20" s="1"/>
  <c r="X30" i="20" s="1"/>
  <c r="Y30" i="20" s="1"/>
  <c r="P29" i="20"/>
  <c r="V29" i="20" s="1"/>
  <c r="P28" i="20"/>
  <c r="V28" i="20" s="1"/>
  <c r="X28" i="20" s="1"/>
  <c r="Y28" i="20" s="1"/>
  <c r="P27" i="20"/>
  <c r="V27" i="20" s="1"/>
  <c r="P26" i="20"/>
  <c r="V26" i="20" s="1"/>
  <c r="X26" i="20" s="1"/>
  <c r="Y26" i="20" s="1"/>
  <c r="P25" i="20"/>
  <c r="V25" i="20" s="1"/>
  <c r="P24" i="20"/>
  <c r="V24" i="20" s="1"/>
  <c r="P23" i="20"/>
  <c r="V23" i="20" s="1"/>
  <c r="P22" i="20"/>
  <c r="V22" i="20" s="1"/>
  <c r="P21" i="20"/>
  <c r="V21" i="20" s="1"/>
  <c r="P20" i="20"/>
  <c r="V20" i="20" s="1"/>
  <c r="X20" i="20" s="1"/>
  <c r="Y20" i="20" s="1"/>
  <c r="P19" i="20"/>
  <c r="V19" i="20" s="1"/>
  <c r="P18" i="20"/>
  <c r="V18" i="20" s="1"/>
  <c r="X18" i="20" s="1"/>
  <c r="Y18" i="20" s="1"/>
  <c r="P17" i="20"/>
  <c r="V17" i="20" s="1"/>
  <c r="P16" i="20"/>
  <c r="V16" i="20" s="1"/>
  <c r="X16" i="20" s="1"/>
  <c r="Y16" i="20" s="1"/>
  <c r="P15" i="20"/>
  <c r="V15" i="20" s="1"/>
  <c r="P14" i="20"/>
  <c r="V14" i="20" s="1"/>
  <c r="P13" i="20"/>
  <c r="V13" i="20" s="1"/>
  <c r="P12" i="20"/>
  <c r="V12" i="20" s="1"/>
  <c r="P11" i="20"/>
  <c r="V11" i="20" s="1"/>
  <c r="P10" i="20"/>
  <c r="P9" i="20"/>
  <c r="P7" i="20"/>
  <c r="V7" i="20" s="1"/>
  <c r="P6" i="20"/>
  <c r="V6" i="20" s="1"/>
  <c r="P5" i="20"/>
  <c r="V5" i="20" s="1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P27" i="6"/>
  <c r="V27" i="6" s="1"/>
  <c r="P26" i="6"/>
  <c r="V26" i="6" s="1"/>
  <c r="P25" i="6"/>
  <c r="V25" i="6" s="1"/>
  <c r="P24" i="6"/>
  <c r="V24" i="6" s="1"/>
  <c r="P23" i="6"/>
  <c r="V23" i="6" s="1"/>
  <c r="P22" i="6"/>
  <c r="V22" i="6" s="1"/>
  <c r="P21" i="6"/>
  <c r="V21" i="6" s="1"/>
  <c r="P20" i="6"/>
  <c r="V20" i="6" s="1"/>
  <c r="P19" i="6"/>
  <c r="V19" i="6" s="1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W24" i="3"/>
  <c r="V24" i="3"/>
  <c r="W23" i="3"/>
  <c r="V23" i="3"/>
  <c r="X23" i="3" s="1"/>
  <c r="Y23" i="3" s="1"/>
  <c r="W22" i="3"/>
  <c r="V22" i="3"/>
  <c r="W21" i="3"/>
  <c r="V21" i="3"/>
  <c r="W20" i="3"/>
  <c r="V20" i="3"/>
  <c r="X20" i="3" s="1"/>
  <c r="Y20" i="3" s="1"/>
  <c r="W19" i="3"/>
  <c r="V19" i="3"/>
  <c r="W18" i="3"/>
  <c r="V18" i="3"/>
  <c r="W17" i="3"/>
  <c r="V17" i="3"/>
  <c r="X17" i="3" s="1"/>
  <c r="Y17" i="3" s="1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X9" i="3" s="1"/>
  <c r="Y9" i="3" s="1"/>
  <c r="W8" i="3"/>
  <c r="V8" i="3"/>
  <c r="W7" i="3"/>
  <c r="V7" i="3"/>
  <c r="W6" i="3"/>
  <c r="V6" i="3"/>
  <c r="W29" i="2"/>
  <c r="W28" i="2"/>
  <c r="W27" i="2"/>
  <c r="W26" i="2"/>
  <c r="W25" i="2"/>
  <c r="W24" i="2"/>
  <c r="V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P31" i="2"/>
  <c r="V31" i="2" s="1"/>
  <c r="X31" i="2" s="1"/>
  <c r="Y31" i="2" s="1"/>
  <c r="P30" i="2"/>
  <c r="V30" i="2" s="1"/>
  <c r="X30" i="2" s="1"/>
  <c r="Y30" i="2" s="1"/>
  <c r="P29" i="2"/>
  <c r="V29" i="2" s="1"/>
  <c r="P28" i="2"/>
  <c r="V28" i="2" s="1"/>
  <c r="P27" i="2"/>
  <c r="V27" i="2" s="1"/>
  <c r="P26" i="2"/>
  <c r="V26" i="2" s="1"/>
  <c r="P25" i="2"/>
  <c r="V25" i="2" s="1"/>
  <c r="P24" i="2"/>
  <c r="P23" i="2"/>
  <c r="V23" i="2" s="1"/>
  <c r="P22" i="2"/>
  <c r="V22" i="2" s="1"/>
  <c r="P21" i="2"/>
  <c r="V21" i="2" s="1"/>
  <c r="P20" i="2"/>
  <c r="V20" i="2" s="1"/>
  <c r="P19" i="2"/>
  <c r="V19" i="2" s="1"/>
  <c r="P18" i="2"/>
  <c r="V18" i="2" s="1"/>
  <c r="P17" i="2"/>
  <c r="V17" i="2" s="1"/>
  <c r="P16" i="2"/>
  <c r="V16" i="2" s="1"/>
  <c r="P15" i="2"/>
  <c r="V15" i="2" s="1"/>
  <c r="P14" i="2"/>
  <c r="V14" i="2" s="1"/>
  <c r="P13" i="2"/>
  <c r="V13" i="2" s="1"/>
  <c r="P12" i="2"/>
  <c r="V12" i="2" s="1"/>
  <c r="P11" i="2"/>
  <c r="V11" i="2" s="1"/>
  <c r="P10" i="2"/>
  <c r="V10" i="2" s="1"/>
  <c r="P9" i="2"/>
  <c r="V9" i="2" s="1"/>
  <c r="P8" i="2"/>
  <c r="V8" i="2" s="1"/>
  <c r="P7" i="2"/>
  <c r="V7" i="2" s="1"/>
  <c r="P6" i="2"/>
  <c r="V6" i="2" s="1"/>
  <c r="P5" i="2"/>
  <c r="V5" i="2" s="1"/>
  <c r="P32" i="9"/>
  <c r="V32" i="9" s="1"/>
  <c r="X32" i="9" s="1"/>
  <c r="Y32" i="9" s="1"/>
  <c r="P31" i="9"/>
  <c r="V31" i="9" s="1"/>
  <c r="P30" i="9"/>
  <c r="V30" i="9" s="1"/>
  <c r="P29" i="9"/>
  <c r="V29" i="9" s="1"/>
  <c r="P28" i="9"/>
  <c r="V28" i="9" s="1"/>
  <c r="P27" i="9"/>
  <c r="V27" i="9" s="1"/>
  <c r="P26" i="9"/>
  <c r="V26" i="9" s="1"/>
  <c r="P25" i="9"/>
  <c r="V25" i="9" s="1"/>
  <c r="P24" i="9"/>
  <c r="V24" i="9" s="1"/>
  <c r="P23" i="9"/>
  <c r="V23" i="9" s="1"/>
  <c r="P22" i="9"/>
  <c r="V22" i="9" s="1"/>
  <c r="P21" i="9"/>
  <c r="V21" i="9" s="1"/>
  <c r="P20" i="9"/>
  <c r="V20" i="9" s="1"/>
  <c r="P19" i="9"/>
  <c r="V19" i="9" s="1"/>
  <c r="P18" i="9"/>
  <c r="V18" i="9" s="1"/>
  <c r="P17" i="9"/>
  <c r="V17" i="9" s="1"/>
  <c r="P16" i="9"/>
  <c r="V16" i="9" s="1"/>
  <c r="P15" i="9"/>
  <c r="V15" i="9" s="1"/>
  <c r="P14" i="9"/>
  <c r="V14" i="9" s="1"/>
  <c r="P13" i="9"/>
  <c r="V13" i="9" s="1"/>
  <c r="P12" i="9"/>
  <c r="V12" i="9" s="1"/>
  <c r="P11" i="9"/>
  <c r="V11" i="9" s="1"/>
  <c r="P10" i="9"/>
  <c r="V10" i="9" s="1"/>
  <c r="P9" i="9"/>
  <c r="V9" i="9" s="1"/>
  <c r="P8" i="9"/>
  <c r="V8" i="9" s="1"/>
  <c r="P7" i="9"/>
  <c r="V7" i="9" s="1"/>
  <c r="P6" i="9"/>
  <c r="V6" i="9" s="1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31" i="8"/>
  <c r="V31" i="8"/>
  <c r="W30" i="8"/>
  <c r="V30" i="8"/>
  <c r="W29" i="8"/>
  <c r="V29" i="8"/>
  <c r="W28" i="8"/>
  <c r="W27" i="8"/>
  <c r="W26" i="8"/>
  <c r="W25" i="8"/>
  <c r="W24" i="8"/>
  <c r="W23" i="8"/>
  <c r="W22" i="8"/>
  <c r="V22" i="8"/>
  <c r="W21" i="8"/>
  <c r="W20" i="8"/>
  <c r="W19" i="8"/>
  <c r="W18" i="8"/>
  <c r="W17" i="8"/>
  <c r="W16" i="8"/>
  <c r="W15" i="8"/>
  <c r="W14" i="8"/>
  <c r="W12" i="8"/>
  <c r="W11" i="8"/>
  <c r="W10" i="8"/>
  <c r="W9" i="8"/>
  <c r="W8" i="8"/>
  <c r="W7" i="8"/>
  <c r="W6" i="8"/>
  <c r="W5" i="8"/>
  <c r="P29" i="8"/>
  <c r="P28" i="8"/>
  <c r="V28" i="8" s="1"/>
  <c r="P27" i="8"/>
  <c r="V27" i="8" s="1"/>
  <c r="P26" i="8"/>
  <c r="V26" i="8" s="1"/>
  <c r="X26" i="8" s="1"/>
  <c r="Y26" i="8" s="1"/>
  <c r="P25" i="8"/>
  <c r="V25" i="8" s="1"/>
  <c r="P24" i="8"/>
  <c r="V24" i="8" s="1"/>
  <c r="P23" i="8"/>
  <c r="V23" i="8" s="1"/>
  <c r="P22" i="8"/>
  <c r="P21" i="8"/>
  <c r="V21" i="8" s="1"/>
  <c r="P20" i="8"/>
  <c r="V20" i="8" s="1"/>
  <c r="P19" i="8"/>
  <c r="V19" i="8" s="1"/>
  <c r="X19" i="8" s="1"/>
  <c r="Y19" i="8" s="1"/>
  <c r="P18" i="8"/>
  <c r="V18" i="8" s="1"/>
  <c r="P17" i="8"/>
  <c r="V17" i="8" s="1"/>
  <c r="P16" i="8"/>
  <c r="V16" i="8" s="1"/>
  <c r="P15" i="8"/>
  <c r="V15" i="8" s="1"/>
  <c r="P14" i="8"/>
  <c r="V14" i="8" s="1"/>
  <c r="X14" i="8" s="1"/>
  <c r="Y14" i="8" s="1"/>
  <c r="P13" i="8"/>
  <c r="V13" i="8" s="1"/>
  <c r="X13" i="8" s="1"/>
  <c r="Y13" i="8" s="1"/>
  <c r="P12" i="8"/>
  <c r="V12" i="8" s="1"/>
  <c r="P11" i="8"/>
  <c r="V11" i="8" s="1"/>
  <c r="P10" i="8"/>
  <c r="V10" i="8" s="1"/>
  <c r="P9" i="8"/>
  <c r="V9" i="8" s="1"/>
  <c r="P8" i="8"/>
  <c r="V8" i="8" s="1"/>
  <c r="X8" i="8" s="1"/>
  <c r="Y8" i="8" s="1"/>
  <c r="P7" i="8"/>
  <c r="V7" i="8" s="1"/>
  <c r="P6" i="8"/>
  <c r="V6" i="8" s="1"/>
  <c r="P5" i="8"/>
  <c r="V5" i="8" s="1"/>
  <c r="W30" i="17"/>
  <c r="W29" i="17"/>
  <c r="W28" i="17"/>
  <c r="W27" i="17"/>
  <c r="W26" i="17"/>
  <c r="W25" i="17"/>
  <c r="W24" i="17"/>
  <c r="W23" i="17"/>
  <c r="V23" i="17"/>
  <c r="W22" i="17"/>
  <c r="W21" i="17"/>
  <c r="W20" i="17"/>
  <c r="W19" i="17"/>
  <c r="W18" i="17"/>
  <c r="W17" i="17"/>
  <c r="V17" i="17"/>
  <c r="W16" i="17"/>
  <c r="W15" i="17"/>
  <c r="V15" i="17"/>
  <c r="W14" i="17"/>
  <c r="W13" i="17"/>
  <c r="W12" i="17"/>
  <c r="V12" i="17"/>
  <c r="W11" i="17"/>
  <c r="W10" i="17"/>
  <c r="W9" i="17"/>
  <c r="W8" i="17"/>
  <c r="W7" i="17"/>
  <c r="V7" i="17"/>
  <c r="W6" i="17"/>
  <c r="W5" i="17"/>
  <c r="P30" i="17"/>
  <c r="V30" i="17" s="1"/>
  <c r="P29" i="17"/>
  <c r="V29" i="17" s="1"/>
  <c r="P28" i="17"/>
  <c r="V28" i="17" s="1"/>
  <c r="P27" i="17"/>
  <c r="V27" i="17" s="1"/>
  <c r="P26" i="17"/>
  <c r="V26" i="17" s="1"/>
  <c r="X26" i="17" s="1"/>
  <c r="Y26" i="17" s="1"/>
  <c r="P25" i="17"/>
  <c r="V25" i="17" s="1"/>
  <c r="P24" i="17"/>
  <c r="V24" i="17" s="1"/>
  <c r="P23" i="17"/>
  <c r="P22" i="17"/>
  <c r="V22" i="17" s="1"/>
  <c r="X22" i="17" s="1"/>
  <c r="Y22" i="17" s="1"/>
  <c r="P21" i="17"/>
  <c r="V21" i="17" s="1"/>
  <c r="P20" i="17"/>
  <c r="V20" i="17" s="1"/>
  <c r="X20" i="17" s="1"/>
  <c r="Y20" i="17" s="1"/>
  <c r="P19" i="17"/>
  <c r="V19" i="17" s="1"/>
  <c r="P18" i="17"/>
  <c r="V18" i="17" s="1"/>
  <c r="P17" i="17"/>
  <c r="P16" i="17"/>
  <c r="V16" i="17" s="1"/>
  <c r="P15" i="17"/>
  <c r="P14" i="17"/>
  <c r="V14" i="17" s="1"/>
  <c r="P13" i="17"/>
  <c r="V13" i="17" s="1"/>
  <c r="P12" i="17"/>
  <c r="P11" i="17"/>
  <c r="V11" i="17" s="1"/>
  <c r="P10" i="17"/>
  <c r="V10" i="17" s="1"/>
  <c r="P9" i="17"/>
  <c r="V9" i="17" s="1"/>
  <c r="P8" i="17"/>
  <c r="V8" i="17" s="1"/>
  <c r="P7" i="17"/>
  <c r="P6" i="17"/>
  <c r="V6" i="17" s="1"/>
  <c r="P5" i="17"/>
  <c r="V5" i="17" s="1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P27" i="18"/>
  <c r="V27" i="18" s="1"/>
  <c r="P26" i="18"/>
  <c r="V26" i="18" s="1"/>
  <c r="P25" i="18"/>
  <c r="V25" i="18" s="1"/>
  <c r="P24" i="18"/>
  <c r="V24" i="18" s="1"/>
  <c r="P23" i="18"/>
  <c r="V23" i="18" s="1"/>
  <c r="P22" i="18"/>
  <c r="V22" i="18" s="1"/>
  <c r="P21" i="18"/>
  <c r="V21" i="18" s="1"/>
  <c r="P20" i="18"/>
  <c r="V20" i="18" s="1"/>
  <c r="P19" i="18"/>
  <c r="V19" i="18" s="1"/>
  <c r="P18" i="18"/>
  <c r="V18" i="18" s="1"/>
  <c r="P17" i="18"/>
  <c r="V17" i="18" s="1"/>
  <c r="P16" i="18"/>
  <c r="V16" i="18" s="1"/>
  <c r="P15" i="18"/>
  <c r="V15" i="18" s="1"/>
  <c r="P14" i="18"/>
  <c r="V14" i="18" s="1"/>
  <c r="P13" i="18"/>
  <c r="V13" i="18" s="1"/>
  <c r="P12" i="18"/>
  <c r="V12" i="18" s="1"/>
  <c r="P11" i="18"/>
  <c r="V11" i="18" s="1"/>
  <c r="P10" i="18"/>
  <c r="V10" i="18" s="1"/>
  <c r="P9" i="18"/>
  <c r="V9" i="18" s="1"/>
  <c r="P8" i="18"/>
  <c r="V8" i="18" s="1"/>
  <c r="P7" i="18"/>
  <c r="V7" i="18" s="1"/>
  <c r="P6" i="18"/>
  <c r="V6" i="18" s="1"/>
  <c r="P5" i="18"/>
  <c r="V5" i="18" s="1"/>
  <c r="X8" i="6" l="1"/>
  <c r="Y8" i="6" s="1"/>
  <c r="X15" i="8"/>
  <c r="Y15" i="8" s="1"/>
  <c r="X17" i="8"/>
  <c r="Y17" i="8" s="1"/>
  <c r="X23" i="8"/>
  <c r="Y23" i="8" s="1"/>
  <c r="X24" i="3"/>
  <c r="Y24" i="3" s="1"/>
  <c r="X17" i="2"/>
  <c r="Y17" i="2" s="1"/>
  <c r="X7" i="2"/>
  <c r="Y7" i="2" s="1"/>
  <c r="X29" i="2"/>
  <c r="Y29" i="2" s="1"/>
  <c r="X22" i="3"/>
  <c r="Y22" i="3" s="1"/>
  <c r="X21" i="3"/>
  <c r="Y21" i="3" s="1"/>
  <c r="X28" i="9"/>
  <c r="X22" i="6"/>
  <c r="Y22" i="6" s="1"/>
  <c r="X31" i="9"/>
  <c r="X30" i="9"/>
  <c r="X30" i="17"/>
  <c r="Y30" i="17" s="1"/>
  <c r="X28" i="2"/>
  <c r="Y28" i="2" s="1"/>
  <c r="X30" i="8"/>
  <c r="Y30" i="8" s="1"/>
  <c r="X27" i="2"/>
  <c r="Y27" i="2" s="1"/>
  <c r="X28" i="17"/>
  <c r="Y28" i="17" s="1"/>
  <c r="X29" i="8"/>
  <c r="Y29" i="8" s="1"/>
  <c r="X26" i="2"/>
  <c r="Y26" i="2" s="1"/>
  <c r="X26" i="9"/>
  <c r="X28" i="8"/>
  <c r="Y28" i="8" s="1"/>
  <c r="X25" i="2"/>
  <c r="Y25" i="2" s="1"/>
  <c r="X27" i="18"/>
  <c r="Y27" i="18" s="1"/>
  <c r="X25" i="9"/>
  <c r="X27" i="8"/>
  <c r="Y27" i="8" s="1"/>
  <c r="X24" i="2"/>
  <c r="Y24" i="2" s="1"/>
  <c r="X26" i="18"/>
  <c r="Y26" i="18" s="1"/>
  <c r="X24" i="9"/>
  <c r="X27" i="6"/>
  <c r="Y27" i="6" s="1"/>
  <c r="X23" i="2"/>
  <c r="Y23" i="2" s="1"/>
  <c r="X25" i="18"/>
  <c r="Y25" i="18" s="1"/>
  <c r="X24" i="17"/>
  <c r="Y24" i="17" s="1"/>
  <c r="X23" i="9"/>
  <c r="X25" i="8"/>
  <c r="Y25" i="8" s="1"/>
  <c r="X26" i="6"/>
  <c r="Y26" i="6" s="1"/>
  <c r="X22" i="2"/>
  <c r="Y22" i="2" s="1"/>
  <c r="X24" i="18"/>
  <c r="Y24" i="18" s="1"/>
  <c r="X22" i="9"/>
  <c r="X24" i="8"/>
  <c r="Y24" i="8" s="1"/>
  <c r="X25" i="6"/>
  <c r="Y25" i="6" s="1"/>
  <c r="X19" i="3"/>
  <c r="Y19" i="3" s="1"/>
  <c r="X21" i="2"/>
  <c r="Y21" i="2" s="1"/>
  <c r="X23" i="18"/>
  <c r="Y23" i="18" s="1"/>
  <c r="X24" i="6"/>
  <c r="Y24" i="6" s="1"/>
  <c r="X22" i="18"/>
  <c r="Y22" i="18" s="1"/>
  <c r="X20" i="9"/>
  <c r="X22" i="8"/>
  <c r="Y22" i="8" s="1"/>
  <c r="X23" i="6"/>
  <c r="Y23" i="6" s="1"/>
  <c r="X21" i="18"/>
  <c r="Y21" i="18" s="1"/>
  <c r="X21" i="8"/>
  <c r="Y21" i="8" s="1"/>
  <c r="X18" i="3"/>
  <c r="Y18" i="3" s="1"/>
  <c r="X20" i="2"/>
  <c r="Y20" i="2" s="1"/>
  <c r="X20" i="18"/>
  <c r="Y20" i="18" s="1"/>
  <c r="X22" i="20"/>
  <c r="Y22" i="20" s="1"/>
  <c r="X24" i="20"/>
  <c r="Y24" i="20" s="1"/>
  <c r="X18" i="9"/>
  <c r="X31" i="8"/>
  <c r="Y31" i="8" s="1"/>
  <c r="X20" i="8"/>
  <c r="Y20" i="8" s="1"/>
  <c r="X21" i="6"/>
  <c r="Y21" i="6" s="1"/>
  <c r="X19" i="18"/>
  <c r="Y19" i="18" s="1"/>
  <c r="X17" i="9"/>
  <c r="X20" i="6"/>
  <c r="Y20" i="6" s="1"/>
  <c r="X19" i="2"/>
  <c r="Y19" i="2" s="1"/>
  <c r="X18" i="18"/>
  <c r="Y18" i="18" s="1"/>
  <c r="X16" i="9"/>
  <c r="X18" i="8"/>
  <c r="Y18" i="8" s="1"/>
  <c r="X19" i="6"/>
  <c r="Y19" i="6" s="1"/>
  <c r="X18" i="2"/>
  <c r="Y18" i="2" s="1"/>
  <c r="X17" i="18"/>
  <c r="Y17" i="18" s="1"/>
  <c r="X18" i="17"/>
  <c r="Y18" i="17" s="1"/>
  <c r="X15" i="9"/>
  <c r="X18" i="6"/>
  <c r="Y18" i="6" s="1"/>
  <c r="X16" i="18"/>
  <c r="Y16" i="18" s="1"/>
  <c r="X14" i="20"/>
  <c r="Y14" i="20" s="1"/>
  <c r="X14" i="9"/>
  <c r="X16" i="8"/>
  <c r="Y16" i="8" s="1"/>
  <c r="X17" i="6"/>
  <c r="Y17" i="6" s="1"/>
  <c r="X16" i="3"/>
  <c r="Y16" i="3" s="1"/>
  <c r="X16" i="2"/>
  <c r="Y16" i="2" s="1"/>
  <c r="X15" i="18"/>
  <c r="Y15" i="18" s="1"/>
  <c r="X16" i="17"/>
  <c r="Y16" i="17" s="1"/>
  <c r="X16" i="6"/>
  <c r="Y16" i="6" s="1"/>
  <c r="X15" i="3"/>
  <c r="Y15" i="3" s="1"/>
  <c r="X15" i="2"/>
  <c r="Y15" i="2" s="1"/>
  <c r="X14" i="18"/>
  <c r="Y14" i="18" s="1"/>
  <c r="X12" i="9"/>
  <c r="X14" i="2"/>
  <c r="Y14" i="2" s="1"/>
  <c r="X15" i="6"/>
  <c r="Y15" i="6" s="1"/>
  <c r="X14" i="3"/>
  <c r="Y14" i="3" s="1"/>
  <c r="X13" i="18"/>
  <c r="Y13" i="18" s="1"/>
  <c r="X14" i="17"/>
  <c r="Y14" i="17" s="1"/>
  <c r="X12" i="20"/>
  <c r="Y12" i="20" s="1"/>
  <c r="X14" i="6"/>
  <c r="Y14" i="6" s="1"/>
  <c r="X13" i="3"/>
  <c r="Y13" i="3" s="1"/>
  <c r="X13" i="2"/>
  <c r="Y13" i="2" s="1"/>
  <c r="X12" i="18"/>
  <c r="Y12" i="18" s="1"/>
  <c r="X10" i="9"/>
  <c r="X12" i="8"/>
  <c r="Y12" i="8" s="1"/>
  <c r="X13" i="6"/>
  <c r="Y13" i="6" s="1"/>
  <c r="X12" i="3"/>
  <c r="Y12" i="3" s="1"/>
  <c r="X12" i="2"/>
  <c r="Y12" i="2" s="1"/>
  <c r="X11" i="18"/>
  <c r="Y11" i="18" s="1"/>
  <c r="X12" i="17"/>
  <c r="Y12" i="17" s="1"/>
  <c r="X10" i="20"/>
  <c r="Y10" i="20" s="1"/>
  <c r="X9" i="9"/>
  <c r="X11" i="8"/>
  <c r="Y11" i="8" s="1"/>
  <c r="X12" i="6"/>
  <c r="Y12" i="6" s="1"/>
  <c r="X11" i="3"/>
  <c r="Y11" i="3" s="1"/>
  <c r="X11" i="2"/>
  <c r="Y11" i="2" s="1"/>
  <c r="X10" i="18"/>
  <c r="Y10" i="18" s="1"/>
  <c r="X25" i="20"/>
  <c r="Y25" i="20" s="1"/>
  <c r="X29" i="20"/>
  <c r="Y29" i="20" s="1"/>
  <c r="X13" i="20"/>
  <c r="Y13" i="20" s="1"/>
  <c r="X21" i="20"/>
  <c r="Y21" i="20" s="1"/>
  <c r="X17" i="20"/>
  <c r="Y17" i="20" s="1"/>
  <c r="X11" i="20"/>
  <c r="Y11" i="20" s="1"/>
  <c r="X15" i="20"/>
  <c r="Y15" i="20" s="1"/>
  <c r="X19" i="20"/>
  <c r="Y19" i="20" s="1"/>
  <c r="X23" i="20"/>
  <c r="Y23" i="20" s="1"/>
  <c r="X27" i="20"/>
  <c r="Y27" i="20" s="1"/>
  <c r="X11" i="6"/>
  <c r="Y11" i="6" s="1"/>
  <c r="X10" i="3"/>
  <c r="Y10" i="3" s="1"/>
  <c r="X10" i="2"/>
  <c r="Y10" i="2" s="1"/>
  <c r="X9" i="20"/>
  <c r="Y9" i="20" s="1"/>
  <c r="X10" i="17"/>
  <c r="Y10" i="17" s="1"/>
  <c r="X9" i="18"/>
  <c r="Y9" i="18" s="1"/>
  <c r="X10" i="8"/>
  <c r="Y10" i="8" s="1"/>
  <c r="X10" i="6"/>
  <c r="Y10" i="6" s="1"/>
  <c r="X9" i="2"/>
  <c r="Y9" i="2" s="1"/>
  <c r="X9" i="8"/>
  <c r="Y9" i="8" s="1"/>
  <c r="X8" i="9"/>
  <c r="X9" i="6"/>
  <c r="Y9" i="6" s="1"/>
  <c r="X8" i="2"/>
  <c r="Y8" i="2" s="1"/>
  <c r="X7" i="20"/>
  <c r="Y7" i="20" s="1"/>
  <c r="X8" i="17"/>
  <c r="Y8" i="17" s="1"/>
  <c r="X8" i="18"/>
  <c r="Y8" i="18" s="1"/>
  <c r="X6" i="20"/>
  <c r="Y6" i="20" s="1"/>
  <c r="X7" i="9"/>
  <c r="X7" i="8"/>
  <c r="Y7" i="8" s="1"/>
  <c r="X8" i="3"/>
  <c r="Y8" i="3" s="1"/>
  <c r="X7" i="18"/>
  <c r="Y7" i="18" s="1"/>
  <c r="X7" i="6"/>
  <c r="Y7" i="6" s="1"/>
  <c r="X7" i="3"/>
  <c r="Y7" i="3" s="1"/>
  <c r="X6" i="2"/>
  <c r="Y6" i="2" s="1"/>
  <c r="X5" i="20"/>
  <c r="Y5" i="20" s="1"/>
  <c r="X6" i="17"/>
  <c r="Y6" i="17" s="1"/>
  <c r="X6" i="18"/>
  <c r="Y6" i="18" s="1"/>
  <c r="X6" i="8"/>
  <c r="Y6" i="8" s="1"/>
  <c r="X6" i="6"/>
  <c r="Y6" i="6" s="1"/>
  <c r="X6" i="3"/>
  <c r="Y6" i="3" s="1"/>
  <c r="X5" i="2"/>
  <c r="Y5" i="2" s="1"/>
  <c r="X6" i="9"/>
  <c r="X5" i="18"/>
  <c r="Y5" i="18" s="1"/>
  <c r="X5" i="8"/>
  <c r="Y5" i="8" s="1"/>
  <c r="X13" i="9"/>
  <c r="X27" i="9"/>
  <c r="X11" i="9"/>
  <c r="X29" i="9"/>
  <c r="X19" i="9"/>
  <c r="X21" i="9"/>
  <c r="X7" i="17"/>
  <c r="Y7" i="17" s="1"/>
  <c r="X11" i="17"/>
  <c r="Y11" i="17" s="1"/>
  <c r="X15" i="17"/>
  <c r="Y15" i="17" s="1"/>
  <c r="X19" i="17"/>
  <c r="Y19" i="17" s="1"/>
  <c r="X23" i="17"/>
  <c r="Y23" i="17" s="1"/>
  <c r="X27" i="17"/>
  <c r="Y27" i="17" s="1"/>
  <c r="X5" i="17"/>
  <c r="Y5" i="17" s="1"/>
  <c r="X9" i="17"/>
  <c r="Y9" i="17" s="1"/>
  <c r="X13" i="17"/>
  <c r="Y13" i="17" s="1"/>
  <c r="X17" i="17"/>
  <c r="Y17" i="17" s="1"/>
  <c r="X21" i="17"/>
  <c r="Y21" i="17" s="1"/>
  <c r="X25" i="17"/>
  <c r="Y25" i="17" s="1"/>
  <c r="X29" i="17"/>
  <c r="Y29" i="17" s="1"/>
  <c r="Y18" i="9" l="1"/>
  <c r="W30" i="12"/>
  <c r="V30" i="12"/>
  <c r="W40" i="8"/>
  <c r="V40" i="8"/>
  <c r="X40" i="8" s="1"/>
  <c r="Y40" i="8" s="1"/>
  <c r="W37" i="8"/>
  <c r="V37" i="8"/>
  <c r="X37" i="8" s="1"/>
  <c r="Y37" i="8" s="1"/>
  <c r="P43" i="18"/>
  <c r="V43" i="18" s="1"/>
  <c r="P37" i="18"/>
  <c r="W43" i="18"/>
  <c r="W37" i="18"/>
  <c r="V37" i="18"/>
  <c r="W41" i="7"/>
  <c r="W40" i="7"/>
  <c r="W34" i="7"/>
  <c r="P41" i="7"/>
  <c r="V41" i="7" s="1"/>
  <c r="P40" i="7"/>
  <c r="V40" i="7" s="1"/>
  <c r="P34" i="7"/>
  <c r="V34" i="7" s="1"/>
  <c r="W29" i="12"/>
  <c r="V29" i="12"/>
  <c r="W44" i="11"/>
  <c r="W40" i="11"/>
  <c r="W36" i="11"/>
  <c r="P44" i="11"/>
  <c r="V44" i="11" s="1"/>
  <c r="P40" i="11"/>
  <c r="V40" i="11" s="1"/>
  <c r="P36" i="11"/>
  <c r="V36" i="11" s="1"/>
  <c r="P16" i="19"/>
  <c r="W16" i="19"/>
  <c r="V16" i="19"/>
  <c r="X16" i="19" s="1"/>
  <c r="Y16" i="19" s="1"/>
  <c r="X43" i="18" l="1"/>
  <c r="Y43" i="18" s="1"/>
  <c r="X30" i="12"/>
  <c r="Y30" i="12" s="1"/>
  <c r="X29" i="12"/>
  <c r="Y29" i="12" s="1"/>
  <c r="X40" i="7"/>
  <c r="Y40" i="7" s="1"/>
  <c r="X37" i="18"/>
  <c r="Y37" i="18" s="1"/>
  <c r="X34" i="7"/>
  <c r="Y34" i="7" s="1"/>
  <c r="X40" i="11"/>
  <c r="Y40" i="11" s="1"/>
  <c r="X44" i="11"/>
  <c r="Y44" i="11" s="1"/>
  <c r="X36" i="11"/>
  <c r="Y36" i="11" s="1"/>
  <c r="X41" i="7"/>
  <c r="Y41" i="7" s="1"/>
  <c r="W44" i="17"/>
  <c r="W43" i="17"/>
  <c r="P44" i="17"/>
  <c r="V44" i="17" s="1"/>
  <c r="P43" i="17"/>
  <c r="V43" i="17" s="1"/>
  <c r="W41" i="2"/>
  <c r="V41" i="2"/>
  <c r="W39" i="2"/>
  <c r="V39" i="2"/>
  <c r="W5" i="14"/>
  <c r="V5" i="14"/>
  <c r="W27" i="12"/>
  <c r="X5" i="14" l="1"/>
  <c r="Y5" i="14" s="1"/>
  <c r="X43" i="17"/>
  <c r="Y43" i="17" s="1"/>
  <c r="X44" i="17"/>
  <c r="Y44" i="17" s="1"/>
  <c r="X41" i="2"/>
  <c r="Y41" i="2" s="1"/>
  <c r="X39" i="2"/>
  <c r="Y39" i="2" s="1"/>
  <c r="Y24" i="1" l="1"/>
  <c r="V28" i="12"/>
  <c r="V27" i="12"/>
  <c r="X27" i="12" s="1"/>
  <c r="Y27" i="12" s="1"/>
  <c r="W28" i="12"/>
  <c r="X28" i="12" l="1"/>
  <c r="Y28" i="12" s="1"/>
  <c r="D72" i="1"/>
  <c r="C26" i="1"/>
  <c r="W26" i="12"/>
  <c r="W25" i="12"/>
  <c r="W24" i="12"/>
  <c r="W23" i="12"/>
  <c r="W22" i="12"/>
  <c r="W21" i="12"/>
  <c r="W20" i="12"/>
  <c r="W19" i="12"/>
  <c r="V26" i="12"/>
  <c r="V25" i="12"/>
  <c r="V24" i="12"/>
  <c r="V23" i="12"/>
  <c r="V22" i="12"/>
  <c r="V21" i="12"/>
  <c r="V20" i="12"/>
  <c r="V19" i="12"/>
  <c r="W18" i="12"/>
  <c r="V18" i="12"/>
  <c r="X19" i="12" l="1"/>
  <c r="Y19" i="12" s="1"/>
  <c r="X18" i="12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P4" i="12"/>
  <c r="W8" i="21"/>
  <c r="W7" i="21"/>
  <c r="W6" i="21"/>
  <c r="P8" i="21"/>
  <c r="V8" i="21" s="1"/>
  <c r="P7" i="21"/>
  <c r="V7" i="21" s="1"/>
  <c r="P6" i="21"/>
  <c r="V6" i="21" s="1"/>
  <c r="U11" i="22"/>
  <c r="T11" i="22"/>
  <c r="Q11" i="22"/>
  <c r="O11" i="22"/>
  <c r="N11" i="22"/>
  <c r="L11" i="22"/>
  <c r="K11" i="22"/>
  <c r="I11" i="22"/>
  <c r="H11" i="22"/>
  <c r="F11" i="22"/>
  <c r="E11" i="22"/>
  <c r="W8" i="22"/>
  <c r="W7" i="22"/>
  <c r="W5" i="22"/>
  <c r="W11" i="22" s="1"/>
  <c r="V5" i="22"/>
  <c r="W4" i="13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P5" i="6"/>
  <c r="U28" i="21"/>
  <c r="U15" i="1" s="1"/>
  <c r="T28" i="21"/>
  <c r="T15" i="1" s="1"/>
  <c r="S28" i="21"/>
  <c r="S15" i="1" s="1"/>
  <c r="R28" i="21"/>
  <c r="R15" i="1" s="1"/>
  <c r="Q28" i="21"/>
  <c r="Q15" i="1" s="1"/>
  <c r="O28" i="21"/>
  <c r="O15" i="1" s="1"/>
  <c r="N28" i="21"/>
  <c r="N15" i="1" s="1"/>
  <c r="L28" i="21"/>
  <c r="L15" i="1" s="1"/>
  <c r="K28" i="21"/>
  <c r="K15" i="1" s="1"/>
  <c r="I28" i="21"/>
  <c r="I15" i="1" s="1"/>
  <c r="H28" i="21"/>
  <c r="H15" i="1" s="1"/>
  <c r="F28" i="21"/>
  <c r="F15" i="1" s="1"/>
  <c r="E28" i="21"/>
  <c r="E15" i="1" s="1"/>
  <c r="D28" i="21"/>
  <c r="D15" i="1" s="1"/>
  <c r="C28" i="21"/>
  <c r="C15" i="1" s="1"/>
  <c r="B28" i="21"/>
  <c r="B15" i="1" s="1"/>
  <c r="W5" i="21"/>
  <c r="P5" i="21"/>
  <c r="J5" i="21"/>
  <c r="G5" i="21"/>
  <c r="P4" i="20"/>
  <c r="V4" i="20" s="1"/>
  <c r="U35" i="20"/>
  <c r="U16" i="1" s="1"/>
  <c r="T35" i="20"/>
  <c r="T16" i="1" s="1"/>
  <c r="S35" i="20"/>
  <c r="S16" i="1" s="1"/>
  <c r="R35" i="20"/>
  <c r="R16" i="1" s="1"/>
  <c r="Q35" i="20"/>
  <c r="Q16" i="1" s="1"/>
  <c r="O35" i="20"/>
  <c r="O16" i="1" s="1"/>
  <c r="N35" i="20"/>
  <c r="N16" i="1" s="1"/>
  <c r="L35" i="20"/>
  <c r="L16" i="1" s="1"/>
  <c r="K35" i="20"/>
  <c r="K16" i="1" s="1"/>
  <c r="I35" i="20"/>
  <c r="I16" i="1" s="1"/>
  <c r="H35" i="20"/>
  <c r="H16" i="1" s="1"/>
  <c r="F35" i="20"/>
  <c r="F16" i="1" s="1"/>
  <c r="E35" i="20"/>
  <c r="E16" i="1" s="1"/>
  <c r="D35" i="20"/>
  <c r="D16" i="1" s="1"/>
  <c r="C35" i="20"/>
  <c r="C16" i="1" s="1"/>
  <c r="B35" i="20"/>
  <c r="B16" i="1" s="1"/>
  <c r="W4" i="20"/>
  <c r="J4" i="20"/>
  <c r="G4" i="20"/>
  <c r="U17" i="19"/>
  <c r="U19" i="1" s="1"/>
  <c r="T17" i="19"/>
  <c r="T19" i="1" s="1"/>
  <c r="S17" i="19"/>
  <c r="S19" i="1" s="1"/>
  <c r="R17" i="19"/>
  <c r="R19" i="1" s="1"/>
  <c r="Q17" i="19"/>
  <c r="Q19" i="1" s="1"/>
  <c r="O17" i="19"/>
  <c r="O19" i="1" s="1"/>
  <c r="N17" i="19"/>
  <c r="N19" i="1" s="1"/>
  <c r="L17" i="19"/>
  <c r="L19" i="1" s="1"/>
  <c r="K17" i="19"/>
  <c r="K19" i="1" s="1"/>
  <c r="I17" i="19"/>
  <c r="I19" i="1" s="1"/>
  <c r="H17" i="19"/>
  <c r="H19" i="1" s="1"/>
  <c r="F17" i="19"/>
  <c r="F19" i="1" s="1"/>
  <c r="E17" i="19"/>
  <c r="E19" i="1" s="1"/>
  <c r="D17" i="19"/>
  <c r="D19" i="1" s="1"/>
  <c r="C17" i="19"/>
  <c r="C19" i="1" s="1"/>
  <c r="B17" i="19"/>
  <c r="B19" i="1" s="1"/>
  <c r="W5" i="19"/>
  <c r="P5" i="19"/>
  <c r="V5" i="19" s="1"/>
  <c r="G5" i="19"/>
  <c r="W4" i="18"/>
  <c r="U44" i="18"/>
  <c r="U7" i="1" s="1"/>
  <c r="T44" i="18"/>
  <c r="T7" i="1" s="1"/>
  <c r="S44" i="18"/>
  <c r="S7" i="1" s="1"/>
  <c r="R44" i="18"/>
  <c r="R7" i="1" s="1"/>
  <c r="Q44" i="18"/>
  <c r="Q7" i="1" s="1"/>
  <c r="O44" i="18"/>
  <c r="O7" i="1" s="1"/>
  <c r="N44" i="18"/>
  <c r="N7" i="1" s="1"/>
  <c r="L44" i="18"/>
  <c r="L7" i="1" s="1"/>
  <c r="K44" i="18"/>
  <c r="K7" i="1" s="1"/>
  <c r="I44" i="18"/>
  <c r="I7" i="1" s="1"/>
  <c r="H44" i="18"/>
  <c r="H7" i="1" s="1"/>
  <c r="F44" i="18"/>
  <c r="F7" i="1" s="1"/>
  <c r="E44" i="18"/>
  <c r="E7" i="1" s="1"/>
  <c r="D44" i="18"/>
  <c r="D7" i="1" s="1"/>
  <c r="C44" i="18"/>
  <c r="C7" i="1" s="1"/>
  <c r="B44" i="18"/>
  <c r="B7" i="1" s="1"/>
  <c r="P4" i="18"/>
  <c r="V4" i="18" s="1"/>
  <c r="P4" i="17"/>
  <c r="W26" i="5"/>
  <c r="V26" i="5"/>
  <c r="X26" i="5" s="1"/>
  <c r="Y26" i="5" s="1"/>
  <c r="W17" i="16"/>
  <c r="V17" i="16"/>
  <c r="J17" i="16"/>
  <c r="W25" i="5"/>
  <c r="P26" i="5"/>
  <c r="V25" i="5" s="1"/>
  <c r="Y31" i="9"/>
  <c r="Y14" i="4"/>
  <c r="X27" i="3"/>
  <c r="Y27" i="3" s="1"/>
  <c r="Y13" i="4"/>
  <c r="X26" i="3"/>
  <c r="Y26" i="3" s="1"/>
  <c r="Y29" i="9"/>
  <c r="W23" i="5"/>
  <c r="V23" i="5"/>
  <c r="X23" i="5" s="1"/>
  <c r="Y23" i="5" s="1"/>
  <c r="W22" i="5"/>
  <c r="V22" i="5"/>
  <c r="X22" i="5" s="1"/>
  <c r="Y22" i="5" s="1"/>
  <c r="J23" i="5"/>
  <c r="Y12" i="4"/>
  <c r="X25" i="3"/>
  <c r="Y25" i="3" s="1"/>
  <c r="Y26" i="13"/>
  <c r="Y29" i="13"/>
  <c r="Y28" i="13"/>
  <c r="Y27" i="13"/>
  <c r="Y28" i="9"/>
  <c r="J22" i="5"/>
  <c r="P25" i="5"/>
  <c r="P24" i="5"/>
  <c r="P23" i="5"/>
  <c r="P22" i="5"/>
  <c r="W21" i="5"/>
  <c r="J21" i="5"/>
  <c r="Y25" i="13"/>
  <c r="W20" i="5"/>
  <c r="J20" i="5"/>
  <c r="W19" i="5"/>
  <c r="J19" i="5"/>
  <c r="Y25" i="9"/>
  <c r="W16" i="16"/>
  <c r="V16" i="16"/>
  <c r="X16" i="16" s="1"/>
  <c r="Y16" i="16" s="1"/>
  <c r="J16" i="16"/>
  <c r="W15" i="16"/>
  <c r="V15" i="16"/>
  <c r="X15" i="16" s="1"/>
  <c r="Y15" i="16" s="1"/>
  <c r="J15" i="16"/>
  <c r="G15" i="16"/>
  <c r="W18" i="5"/>
  <c r="J18" i="5"/>
  <c r="G18" i="5"/>
  <c r="W14" i="16"/>
  <c r="V14" i="16"/>
  <c r="J14" i="16"/>
  <c r="W17" i="5"/>
  <c r="M17" i="5"/>
  <c r="G17" i="5"/>
  <c r="J17" i="5"/>
  <c r="W13" i="16"/>
  <c r="V13" i="16"/>
  <c r="X13" i="16" s="1"/>
  <c r="Y13" i="16" s="1"/>
  <c r="M13" i="16"/>
  <c r="J13" i="16"/>
  <c r="J12" i="16"/>
  <c r="G13" i="16"/>
  <c r="W16" i="5"/>
  <c r="J16" i="5"/>
  <c r="G16" i="5"/>
  <c r="P21" i="5"/>
  <c r="V21" i="5" s="1"/>
  <c r="X21" i="5" s="1"/>
  <c r="Y21" i="5" s="1"/>
  <c r="P20" i="5"/>
  <c r="V20" i="5" s="1"/>
  <c r="P19" i="5"/>
  <c r="V19" i="5" s="1"/>
  <c r="X19" i="5" s="1"/>
  <c r="Y19" i="5" s="1"/>
  <c r="P18" i="5"/>
  <c r="V18" i="5" s="1"/>
  <c r="X18" i="5" s="1"/>
  <c r="Y18" i="5" s="1"/>
  <c r="W15" i="5"/>
  <c r="M15" i="5"/>
  <c r="J15" i="5"/>
  <c r="J14" i="5"/>
  <c r="G15" i="5"/>
  <c r="G13" i="5"/>
  <c r="W12" i="16"/>
  <c r="W14" i="5"/>
  <c r="W13" i="5"/>
  <c r="W12" i="5"/>
  <c r="J12" i="5"/>
  <c r="X6" i="21" l="1"/>
  <c r="Y6" i="21" s="1"/>
  <c r="X8" i="21"/>
  <c r="Y8" i="21" s="1"/>
  <c r="G28" i="21"/>
  <c r="G15" i="1" s="1"/>
  <c r="X7" i="21"/>
  <c r="Y7" i="21" s="1"/>
  <c r="X11" i="12"/>
  <c r="X5" i="22"/>
  <c r="Y5" i="22" s="1"/>
  <c r="X6" i="12"/>
  <c r="J17" i="19"/>
  <c r="J19" i="1" s="1"/>
  <c r="X4" i="18"/>
  <c r="Y4" i="18" s="1"/>
  <c r="X8" i="12"/>
  <c r="J28" i="21"/>
  <c r="J15" i="1" s="1"/>
  <c r="X17" i="12"/>
  <c r="X16" i="12"/>
  <c r="X15" i="12"/>
  <c r="X14" i="12"/>
  <c r="X13" i="12"/>
  <c r="X12" i="12"/>
  <c r="X10" i="12"/>
  <c r="X9" i="12"/>
  <c r="P35" i="20"/>
  <c r="P16" i="1" s="1"/>
  <c r="X7" i="12"/>
  <c r="P28" i="21"/>
  <c r="P15" i="1" s="1"/>
  <c r="W35" i="20"/>
  <c r="W16" i="1" s="1"/>
  <c r="X5" i="12"/>
  <c r="W17" i="19"/>
  <c r="W19" i="1" s="1"/>
  <c r="P17" i="19"/>
  <c r="P19" i="1" s="1"/>
  <c r="G17" i="19"/>
  <c r="G19" i="1" s="1"/>
  <c r="M28" i="21"/>
  <c r="M15" i="1" s="1"/>
  <c r="W28" i="21"/>
  <c r="W15" i="1" s="1"/>
  <c r="V5" i="21"/>
  <c r="J35" i="20"/>
  <c r="J16" i="1" s="1"/>
  <c r="M35" i="20"/>
  <c r="M16" i="1" s="1"/>
  <c r="G35" i="20"/>
  <c r="G16" i="1" s="1"/>
  <c r="X4" i="20"/>
  <c r="V17" i="19"/>
  <c r="V19" i="1" s="1"/>
  <c r="M17" i="19"/>
  <c r="M19" i="1" s="1"/>
  <c r="J44" i="18"/>
  <c r="J7" i="1" s="1"/>
  <c r="G44" i="18"/>
  <c r="G7" i="1" s="1"/>
  <c r="P44" i="18"/>
  <c r="P7" i="1" s="1"/>
  <c r="W44" i="18"/>
  <c r="W7" i="1" s="1"/>
  <c r="M44" i="18"/>
  <c r="M7" i="1" s="1"/>
  <c r="V44" i="18"/>
  <c r="V7" i="1" s="1"/>
  <c r="X17" i="16"/>
  <c r="Y17" i="16" s="1"/>
  <c r="X25" i="5"/>
  <c r="Y25" i="5" s="1"/>
  <c r="Y21" i="13"/>
  <c r="Y30" i="9"/>
  <c r="Y24" i="13"/>
  <c r="Y22" i="9"/>
  <c r="Y27" i="9"/>
  <c r="Y23" i="9"/>
  <c r="Y24" i="9"/>
  <c r="Y26" i="9"/>
  <c r="X20" i="5"/>
  <c r="Y20" i="5" s="1"/>
  <c r="Y10" i="4"/>
  <c r="Y22" i="13"/>
  <c r="Y20" i="13"/>
  <c r="Y19" i="13"/>
  <c r="Y23" i="13"/>
  <c r="Y9" i="4"/>
  <c r="X14" i="16"/>
  <c r="Y14" i="16" s="1"/>
  <c r="Y11" i="4"/>
  <c r="W11" i="5"/>
  <c r="G11" i="5"/>
  <c r="J11" i="16"/>
  <c r="W11" i="16"/>
  <c r="W10" i="5"/>
  <c r="M10" i="5"/>
  <c r="G10" i="5"/>
  <c r="J10" i="5"/>
  <c r="V28" i="21" l="1"/>
  <c r="V15" i="1" s="1"/>
  <c r="X5" i="21"/>
  <c r="Y4" i="20"/>
  <c r="X35" i="20"/>
  <c r="X16" i="1" s="1"/>
  <c r="V35" i="20"/>
  <c r="V16" i="1" s="1"/>
  <c r="X5" i="19"/>
  <c r="X17" i="19" s="1"/>
  <c r="X19" i="1" s="1"/>
  <c r="X44" i="18"/>
  <c r="X7" i="1" s="1"/>
  <c r="C11" i="22"/>
  <c r="D11" i="22"/>
  <c r="B11" i="22"/>
  <c r="S11" i="22"/>
  <c r="R11" i="22"/>
  <c r="P9" i="22"/>
  <c r="V9" i="22" s="1"/>
  <c r="P8" i="22"/>
  <c r="V8" i="22" s="1"/>
  <c r="Y8" i="22" s="1"/>
  <c r="P7" i="22"/>
  <c r="W10" i="16"/>
  <c r="W9" i="16"/>
  <c r="J9" i="16"/>
  <c r="J10" i="16"/>
  <c r="G10" i="16"/>
  <c r="G9" i="16"/>
  <c r="W9" i="5"/>
  <c r="J9" i="5"/>
  <c r="J8" i="5"/>
  <c r="G9" i="5"/>
  <c r="G8" i="5"/>
  <c r="V7" i="22" l="1"/>
  <c r="P11" i="22"/>
  <c r="Y44" i="18"/>
  <c r="Y7" i="1" s="1"/>
  <c r="Y5" i="19"/>
  <c r="Y17" i="19"/>
  <c r="Y19" i="1" s="1"/>
  <c r="X28" i="21"/>
  <c r="X15" i="1" s="1"/>
  <c r="Y5" i="21"/>
  <c r="Y35" i="20"/>
  <c r="Y16" i="1" s="1"/>
  <c r="J11" i="22"/>
  <c r="G11" i="22"/>
  <c r="W8" i="5"/>
  <c r="Y7" i="22" l="1"/>
  <c r="V11" i="22"/>
  <c r="X11" i="22"/>
  <c r="Y28" i="21"/>
  <c r="Y15" i="1" s="1"/>
  <c r="Y11" i="22" l="1"/>
  <c r="W7" i="5"/>
  <c r="J7" i="5"/>
  <c r="J6" i="5"/>
  <c r="G7" i="5"/>
  <c r="C27" i="5" l="1"/>
  <c r="W8" i="16"/>
  <c r="W6" i="5"/>
  <c r="M6" i="5"/>
  <c r="G5" i="5" l="1"/>
  <c r="W7" i="16" l="1"/>
  <c r="W5" i="5"/>
  <c r="P17" i="5"/>
  <c r="V17" i="5" s="1"/>
  <c r="X17" i="5" s="1"/>
  <c r="Y17" i="5" s="1"/>
  <c r="P16" i="5"/>
  <c r="V16" i="5" s="1"/>
  <c r="X16" i="5" s="1"/>
  <c r="Y16" i="5" s="1"/>
  <c r="P15" i="5"/>
  <c r="V15" i="5" s="1"/>
  <c r="X15" i="5" s="1"/>
  <c r="Y15" i="5" s="1"/>
  <c r="P14" i="5"/>
  <c r="V14" i="5" s="1"/>
  <c r="X14" i="5" s="1"/>
  <c r="Y14" i="5" s="1"/>
  <c r="P13" i="5"/>
  <c r="V13" i="5" s="1"/>
  <c r="X13" i="5" s="1"/>
  <c r="Y13" i="5" s="1"/>
  <c r="P12" i="5"/>
  <c r="V12" i="5" s="1"/>
  <c r="X12" i="5" s="1"/>
  <c r="Y12" i="5" s="1"/>
  <c r="P11" i="5"/>
  <c r="V11" i="5" s="1"/>
  <c r="X11" i="5" s="1"/>
  <c r="Y11" i="5" s="1"/>
  <c r="P10" i="5"/>
  <c r="V10" i="5" s="1"/>
  <c r="X10" i="5" s="1"/>
  <c r="Y10" i="5" s="1"/>
  <c r="P9" i="5"/>
  <c r="V9" i="5" s="1"/>
  <c r="X9" i="5" s="1"/>
  <c r="Y9" i="5" s="1"/>
  <c r="P8" i="5"/>
  <c r="V8" i="5" s="1"/>
  <c r="X8" i="5" s="1"/>
  <c r="Y8" i="5" s="1"/>
  <c r="P7" i="5"/>
  <c r="V7" i="5" s="1"/>
  <c r="X7" i="5" s="1"/>
  <c r="Y7" i="5" s="1"/>
  <c r="P6" i="5"/>
  <c r="V6" i="5" s="1"/>
  <c r="X6" i="5" s="1"/>
  <c r="Y6" i="5" s="1"/>
  <c r="P5" i="5"/>
  <c r="V5" i="5" s="1"/>
  <c r="X5" i="5" s="1"/>
  <c r="Y5" i="5" s="1"/>
  <c r="U45" i="17"/>
  <c r="U12" i="1" s="1"/>
  <c r="T45" i="17"/>
  <c r="T12" i="1" s="1"/>
  <c r="S45" i="17"/>
  <c r="S12" i="1" s="1"/>
  <c r="R45" i="17"/>
  <c r="R12" i="1" s="1"/>
  <c r="Q45" i="17"/>
  <c r="Q12" i="1" s="1"/>
  <c r="O45" i="17"/>
  <c r="O12" i="1" s="1"/>
  <c r="N45" i="17"/>
  <c r="N12" i="1" s="1"/>
  <c r="L45" i="17"/>
  <c r="L12" i="1" s="1"/>
  <c r="K45" i="17"/>
  <c r="K12" i="1" s="1"/>
  <c r="I45" i="17"/>
  <c r="I12" i="1" s="1"/>
  <c r="H45" i="17"/>
  <c r="H12" i="1" s="1"/>
  <c r="F45" i="17"/>
  <c r="F12" i="1" s="1"/>
  <c r="E45" i="17"/>
  <c r="E12" i="1" s="1"/>
  <c r="D45" i="17"/>
  <c r="D12" i="1" s="1"/>
  <c r="C45" i="17"/>
  <c r="C12" i="1" s="1"/>
  <c r="B45" i="17"/>
  <c r="B12" i="1" s="1"/>
  <c r="W4" i="17"/>
  <c r="J4" i="17"/>
  <c r="M45" i="17" l="1"/>
  <c r="M12" i="1" s="1"/>
  <c r="P45" i="17"/>
  <c r="P12" i="1" s="1"/>
  <c r="V4" i="17"/>
  <c r="V45" i="17" s="1"/>
  <c r="V12" i="1" s="1"/>
  <c r="G45" i="17"/>
  <c r="G12" i="1" s="1"/>
  <c r="J45" i="17"/>
  <c r="J12" i="1" s="1"/>
  <c r="W45" i="17"/>
  <c r="W12" i="1" s="1"/>
  <c r="X4" i="17" l="1"/>
  <c r="Y4" i="17" s="1"/>
  <c r="W4" i="5"/>
  <c r="W27" i="5" s="1"/>
  <c r="W6" i="16"/>
  <c r="W5" i="16"/>
  <c r="W4" i="16"/>
  <c r="W24" i="16" s="1"/>
  <c r="W4" i="15"/>
  <c r="W20" i="15" s="1"/>
  <c r="W21" i="1" s="1"/>
  <c r="V4" i="15"/>
  <c r="U12" i="14"/>
  <c r="G4" i="13"/>
  <c r="J4" i="12"/>
  <c r="G4" i="12"/>
  <c r="W4" i="12"/>
  <c r="J4" i="11"/>
  <c r="W4" i="11"/>
  <c r="W45" i="11" s="1"/>
  <c r="W6" i="1" s="1"/>
  <c r="G5" i="9"/>
  <c r="J5" i="9"/>
  <c r="W5" i="9"/>
  <c r="M5" i="7"/>
  <c r="J5" i="7"/>
  <c r="G5" i="7"/>
  <c r="W4" i="8"/>
  <c r="W5" i="7"/>
  <c r="G5" i="6"/>
  <c r="W5" i="6"/>
  <c r="J5" i="3"/>
  <c r="G5" i="3"/>
  <c r="J4" i="2"/>
  <c r="G4" i="2"/>
  <c r="J5" i="4"/>
  <c r="G5" i="4"/>
  <c r="W5" i="4"/>
  <c r="U42" i="2"/>
  <c r="U8" i="1" s="1"/>
  <c r="W5" i="3"/>
  <c r="W4" i="2"/>
  <c r="X4" i="15" l="1"/>
  <c r="Y4" i="15" s="1"/>
  <c r="X45" i="17"/>
  <c r="V20" i="15"/>
  <c r="V21" i="1" s="1"/>
  <c r="W41" i="8"/>
  <c r="W18" i="1" s="1"/>
  <c r="W42" i="7"/>
  <c r="W10" i="1" s="1"/>
  <c r="W33" i="12"/>
  <c r="W5" i="1" s="1"/>
  <c r="Y6" i="9"/>
  <c r="Y8" i="4"/>
  <c r="W16" i="4"/>
  <c r="W42" i="2"/>
  <c r="W8" i="1" s="1"/>
  <c r="W43" i="9"/>
  <c r="W9" i="1" s="1"/>
  <c r="W32" i="13"/>
  <c r="W14" i="1" s="1"/>
  <c r="W12" i="14"/>
  <c r="W45" i="6"/>
  <c r="W11" i="1" s="1"/>
  <c r="W23" i="10"/>
  <c r="X20" i="15" l="1"/>
  <c r="Y45" i="17"/>
  <c r="Y12" i="1" s="1"/>
  <c r="X12" i="1"/>
  <c r="P22" i="16"/>
  <c r="P21" i="16"/>
  <c r="P20" i="16"/>
  <c r="P19" i="16"/>
  <c r="P18" i="16"/>
  <c r="P17" i="16"/>
  <c r="P16" i="16"/>
  <c r="P15" i="16"/>
  <c r="P14" i="16"/>
  <c r="P13" i="16"/>
  <c r="P12" i="16"/>
  <c r="V12" i="16" s="1"/>
  <c r="X12" i="16" s="1"/>
  <c r="Y12" i="16" s="1"/>
  <c r="P11" i="16"/>
  <c r="V11" i="16" s="1"/>
  <c r="X11" i="16" s="1"/>
  <c r="Y11" i="16" s="1"/>
  <c r="P10" i="16"/>
  <c r="P9" i="16"/>
  <c r="V9" i="16" s="1"/>
  <c r="X9" i="16" s="1"/>
  <c r="Y9" i="16" s="1"/>
  <c r="P8" i="16"/>
  <c r="V8" i="16" s="1"/>
  <c r="X8" i="16" s="1"/>
  <c r="Y8" i="16" s="1"/>
  <c r="P7" i="16"/>
  <c r="V7" i="16" s="1"/>
  <c r="X7" i="16" s="1"/>
  <c r="Y7" i="16" s="1"/>
  <c r="P6" i="16"/>
  <c r="V6" i="16" s="1"/>
  <c r="X6" i="16" s="1"/>
  <c r="Y6" i="16" s="1"/>
  <c r="P5" i="16"/>
  <c r="V5" i="16" s="1"/>
  <c r="X5" i="16" s="1"/>
  <c r="Y5" i="16" s="1"/>
  <c r="Y18" i="13"/>
  <c r="Y17" i="13"/>
  <c r="Y16" i="13"/>
  <c r="Y15" i="13"/>
  <c r="Y14" i="13"/>
  <c r="Y13" i="13"/>
  <c r="Y12" i="13"/>
  <c r="Y11" i="13"/>
  <c r="Y10" i="13"/>
  <c r="Y8" i="13"/>
  <c r="Y7" i="13"/>
  <c r="Y6" i="13"/>
  <c r="Y5" i="13"/>
  <c r="Y18" i="12"/>
  <c r="Y17" i="12"/>
  <c r="Y16" i="12"/>
  <c r="Y15" i="12"/>
  <c r="Y13" i="12"/>
  <c r="Y12" i="12"/>
  <c r="Y11" i="12"/>
  <c r="Y10" i="12"/>
  <c r="Y9" i="12"/>
  <c r="Y8" i="12"/>
  <c r="Y7" i="12"/>
  <c r="Y21" i="9"/>
  <c r="Y20" i="9"/>
  <c r="Y19" i="9"/>
  <c r="Y17" i="9"/>
  <c r="Y16" i="9"/>
  <c r="Y15" i="9"/>
  <c r="Y13" i="9"/>
  <c r="Y12" i="9"/>
  <c r="Y11" i="9"/>
  <c r="Y10" i="9"/>
  <c r="Y9" i="9"/>
  <c r="Y8" i="9"/>
  <c r="P10" i="14"/>
  <c r="Y20" i="15" l="1"/>
  <c r="Y21" i="1" s="1"/>
  <c r="X21" i="1"/>
  <c r="Y14" i="12"/>
  <c r="V10" i="16"/>
  <c r="X10" i="16" s="1"/>
  <c r="Y10" i="16" s="1"/>
  <c r="P4" i="16"/>
  <c r="U24" i="16"/>
  <c r="T24" i="16"/>
  <c r="S24" i="16"/>
  <c r="R24" i="16"/>
  <c r="Q24" i="16"/>
  <c r="O24" i="16"/>
  <c r="N24" i="16"/>
  <c r="L24" i="16"/>
  <c r="K24" i="16"/>
  <c r="I24" i="16"/>
  <c r="H24" i="16"/>
  <c r="F24" i="16"/>
  <c r="E24" i="16"/>
  <c r="D24" i="16"/>
  <c r="C24" i="16"/>
  <c r="B24" i="16"/>
  <c r="Y7" i="9"/>
  <c r="M24" i="16" l="1"/>
  <c r="W29" i="3"/>
  <c r="W13" i="1" s="1"/>
  <c r="W26" i="1" s="1"/>
  <c r="P24" i="16"/>
  <c r="V4" i="16"/>
  <c r="Y9" i="13"/>
  <c r="Y14" i="9"/>
  <c r="V12" i="14"/>
  <c r="X12" i="14"/>
  <c r="J24" i="16"/>
  <c r="G24" i="16"/>
  <c r="Y6" i="12"/>
  <c r="X4" i="16" l="1"/>
  <c r="V24" i="16"/>
  <c r="Y12" i="14"/>
  <c r="C45" i="11"/>
  <c r="C6" i="1" s="1"/>
  <c r="C41" i="8"/>
  <c r="C18" i="1" s="1"/>
  <c r="C20" i="15"/>
  <c r="C21" i="1" s="1"/>
  <c r="C33" i="12"/>
  <c r="C5" i="1" s="1"/>
  <c r="C23" i="10"/>
  <c r="C17" i="1" s="1"/>
  <c r="C32" i="13"/>
  <c r="C14" i="1" s="1"/>
  <c r="C45" i="6"/>
  <c r="C11" i="1" s="1"/>
  <c r="C12" i="14"/>
  <c r="C43" i="9"/>
  <c r="C9" i="1" s="1"/>
  <c r="C42" i="7"/>
  <c r="C10" i="1" s="1"/>
  <c r="C16" i="4"/>
  <c r="C29" i="3"/>
  <c r="C13" i="1" s="1"/>
  <c r="C42" i="2"/>
  <c r="C8" i="1" s="1"/>
  <c r="Y4" i="16" l="1"/>
  <c r="X24" i="16"/>
  <c r="Y24" i="16" s="1"/>
  <c r="B45" i="11"/>
  <c r="B6" i="1" s="1"/>
  <c r="B20" i="15"/>
  <c r="B21" i="1" s="1"/>
  <c r="B23" i="10"/>
  <c r="B17" i="1" s="1"/>
  <c r="T12" i="14"/>
  <c r="S12" i="14"/>
  <c r="R12" i="14"/>
  <c r="Q12" i="14"/>
  <c r="O12" i="14"/>
  <c r="N12" i="14"/>
  <c r="L12" i="14"/>
  <c r="K12" i="14"/>
  <c r="I12" i="14"/>
  <c r="H12" i="14"/>
  <c r="F12" i="14"/>
  <c r="E12" i="14"/>
  <c r="D12" i="14"/>
  <c r="B12" i="14"/>
  <c r="P12" i="14"/>
  <c r="B27" i="5"/>
  <c r="B33" i="12"/>
  <c r="B5" i="1" s="1"/>
  <c r="B43" i="9"/>
  <c r="B9" i="1" s="1"/>
  <c r="B32" i="13"/>
  <c r="B14" i="1" s="1"/>
  <c r="B29" i="3"/>
  <c r="B13" i="1" s="1"/>
  <c r="B45" i="6"/>
  <c r="B11" i="1" s="1"/>
  <c r="B42" i="7"/>
  <c r="B10" i="1" s="1"/>
  <c r="B16" i="4"/>
  <c r="B42" i="2"/>
  <c r="B8" i="1" s="1"/>
  <c r="M12" i="14" l="1"/>
  <c r="J12" i="14"/>
  <c r="G12" i="14"/>
  <c r="Y5" i="12"/>
  <c r="Y7" i="4"/>
  <c r="U20" i="15"/>
  <c r="T20" i="15"/>
  <c r="T21" i="1" s="1"/>
  <c r="S20" i="15"/>
  <c r="S21" i="1" s="1"/>
  <c r="R20" i="15"/>
  <c r="R21" i="1" s="1"/>
  <c r="Q20" i="15"/>
  <c r="P20" i="15"/>
  <c r="P21" i="1" s="1"/>
  <c r="O20" i="15"/>
  <c r="O21" i="1" s="1"/>
  <c r="N20" i="15"/>
  <c r="L20" i="15"/>
  <c r="L21" i="1" s="1"/>
  <c r="K20" i="15"/>
  <c r="K21" i="1" s="1"/>
  <c r="I20" i="15"/>
  <c r="I21" i="1" s="1"/>
  <c r="H20" i="15"/>
  <c r="H21" i="1" s="1"/>
  <c r="F20" i="15"/>
  <c r="F21" i="1" s="1"/>
  <c r="E20" i="15"/>
  <c r="E21" i="1" s="1"/>
  <c r="D20" i="15"/>
  <c r="D21" i="1" s="1"/>
  <c r="J4" i="15"/>
  <c r="G4" i="15"/>
  <c r="U32" i="13"/>
  <c r="U14" i="1" s="1"/>
  <c r="T32" i="13"/>
  <c r="T14" i="1" s="1"/>
  <c r="S32" i="13"/>
  <c r="S14" i="1" s="1"/>
  <c r="R32" i="13"/>
  <c r="R14" i="1" s="1"/>
  <c r="Q32" i="13"/>
  <c r="Q14" i="1" s="1"/>
  <c r="O32" i="13"/>
  <c r="O14" i="1" s="1"/>
  <c r="N32" i="13"/>
  <c r="N14" i="1" s="1"/>
  <c r="L32" i="13"/>
  <c r="L14" i="1" s="1"/>
  <c r="K32" i="13"/>
  <c r="K14" i="1" s="1"/>
  <c r="I32" i="13"/>
  <c r="I14" i="1" s="1"/>
  <c r="H32" i="13"/>
  <c r="H14" i="1" s="1"/>
  <c r="F32" i="13"/>
  <c r="F14" i="1" s="1"/>
  <c r="E32" i="13"/>
  <c r="E14" i="1" s="1"/>
  <c r="D32" i="13"/>
  <c r="D14" i="1" s="1"/>
  <c r="P4" i="13"/>
  <c r="U33" i="12"/>
  <c r="U5" i="1" s="1"/>
  <c r="T33" i="12"/>
  <c r="T5" i="1" s="1"/>
  <c r="S33" i="12"/>
  <c r="S5" i="1" s="1"/>
  <c r="R33" i="12"/>
  <c r="R5" i="1" s="1"/>
  <c r="Q33" i="12"/>
  <c r="Q5" i="1" s="1"/>
  <c r="O33" i="12"/>
  <c r="O5" i="1" s="1"/>
  <c r="N33" i="12"/>
  <c r="N5" i="1" s="1"/>
  <c r="L33" i="12"/>
  <c r="L5" i="1" s="1"/>
  <c r="K33" i="12"/>
  <c r="K5" i="1" s="1"/>
  <c r="I33" i="12"/>
  <c r="I5" i="1" s="1"/>
  <c r="H33" i="12"/>
  <c r="H5" i="1" s="1"/>
  <c r="F33" i="12"/>
  <c r="F5" i="1" s="1"/>
  <c r="E33" i="12"/>
  <c r="E5" i="1" s="1"/>
  <c r="D33" i="12"/>
  <c r="D5" i="1" s="1"/>
  <c r="U45" i="11"/>
  <c r="U6" i="1" s="1"/>
  <c r="T45" i="11"/>
  <c r="T6" i="1" s="1"/>
  <c r="S45" i="11"/>
  <c r="S6" i="1" s="1"/>
  <c r="R45" i="11"/>
  <c r="R6" i="1" s="1"/>
  <c r="Q45" i="11"/>
  <c r="Q6" i="1" s="1"/>
  <c r="O45" i="11"/>
  <c r="O6" i="1" s="1"/>
  <c r="N45" i="11"/>
  <c r="N6" i="1" s="1"/>
  <c r="L45" i="11"/>
  <c r="L6" i="1" s="1"/>
  <c r="K45" i="11"/>
  <c r="K6" i="1" s="1"/>
  <c r="I45" i="11"/>
  <c r="I6" i="1" s="1"/>
  <c r="H45" i="11"/>
  <c r="H6" i="1" s="1"/>
  <c r="F45" i="11"/>
  <c r="F6" i="1" s="1"/>
  <c r="E45" i="11"/>
  <c r="E6" i="1" s="1"/>
  <c r="D45" i="11"/>
  <c r="D6" i="1" s="1"/>
  <c r="P4" i="11"/>
  <c r="U23" i="10"/>
  <c r="T23" i="10"/>
  <c r="T17" i="1" s="1"/>
  <c r="S23" i="10"/>
  <c r="R23" i="10"/>
  <c r="R17" i="1" s="1"/>
  <c r="Q23" i="10"/>
  <c r="Q17" i="1" s="1"/>
  <c r="O23" i="10"/>
  <c r="O17" i="1" s="1"/>
  <c r="N23" i="10"/>
  <c r="N17" i="1" s="1"/>
  <c r="L23" i="10"/>
  <c r="L17" i="1" s="1"/>
  <c r="K23" i="10"/>
  <c r="K17" i="1" s="1"/>
  <c r="I23" i="10"/>
  <c r="I17" i="1" s="1"/>
  <c r="H23" i="10"/>
  <c r="H17" i="1" s="1"/>
  <c r="F23" i="10"/>
  <c r="F17" i="1" s="1"/>
  <c r="E23" i="10"/>
  <c r="E17" i="1" s="1"/>
  <c r="D23" i="10"/>
  <c r="D17" i="1" s="1"/>
  <c r="U43" i="9"/>
  <c r="U9" i="1" s="1"/>
  <c r="T43" i="9"/>
  <c r="T9" i="1" s="1"/>
  <c r="S43" i="9"/>
  <c r="S9" i="1" s="1"/>
  <c r="R43" i="9"/>
  <c r="R9" i="1" s="1"/>
  <c r="Q43" i="9"/>
  <c r="Q9" i="1" s="1"/>
  <c r="O43" i="9"/>
  <c r="O9" i="1" s="1"/>
  <c r="N43" i="9"/>
  <c r="N9" i="1" s="1"/>
  <c r="L43" i="9"/>
  <c r="L9" i="1" s="1"/>
  <c r="K43" i="9"/>
  <c r="K9" i="1" s="1"/>
  <c r="I43" i="9"/>
  <c r="I9" i="1" s="1"/>
  <c r="H43" i="9"/>
  <c r="H9" i="1" s="1"/>
  <c r="F43" i="9"/>
  <c r="F9" i="1" s="1"/>
  <c r="E43" i="9"/>
  <c r="E9" i="1" s="1"/>
  <c r="D43" i="9"/>
  <c r="D9" i="1" s="1"/>
  <c r="P5" i="9"/>
  <c r="U41" i="8"/>
  <c r="U18" i="1" s="1"/>
  <c r="T41" i="8"/>
  <c r="T18" i="1" s="1"/>
  <c r="S41" i="8"/>
  <c r="S18" i="1" s="1"/>
  <c r="R41" i="8"/>
  <c r="R18" i="1" s="1"/>
  <c r="Q41" i="8"/>
  <c r="Q18" i="1" s="1"/>
  <c r="O41" i="8"/>
  <c r="O18" i="1" s="1"/>
  <c r="N41" i="8"/>
  <c r="N18" i="1" s="1"/>
  <c r="L41" i="8"/>
  <c r="L18" i="1" s="1"/>
  <c r="K41" i="8"/>
  <c r="K18" i="1" s="1"/>
  <c r="I41" i="8"/>
  <c r="I18" i="1" s="1"/>
  <c r="H41" i="8"/>
  <c r="H18" i="1" s="1"/>
  <c r="F41" i="8"/>
  <c r="F18" i="1" s="1"/>
  <c r="E41" i="8"/>
  <c r="E18" i="1" s="1"/>
  <c r="D41" i="8"/>
  <c r="D18" i="1" s="1"/>
  <c r="P4" i="8"/>
  <c r="U42" i="7"/>
  <c r="U10" i="1" s="1"/>
  <c r="T42" i="7"/>
  <c r="T10" i="1" s="1"/>
  <c r="S42" i="7"/>
  <c r="S10" i="1" s="1"/>
  <c r="R42" i="7"/>
  <c r="R10" i="1" s="1"/>
  <c r="Q42" i="7"/>
  <c r="Q10" i="1" s="1"/>
  <c r="O42" i="7"/>
  <c r="O10" i="1" s="1"/>
  <c r="N42" i="7"/>
  <c r="N10" i="1" s="1"/>
  <c r="L42" i="7"/>
  <c r="L10" i="1" s="1"/>
  <c r="K42" i="7"/>
  <c r="K10" i="1" s="1"/>
  <c r="I42" i="7"/>
  <c r="I10" i="1" s="1"/>
  <c r="H42" i="7"/>
  <c r="H10" i="1" s="1"/>
  <c r="F42" i="7"/>
  <c r="F10" i="1" s="1"/>
  <c r="E42" i="7"/>
  <c r="E10" i="1" s="1"/>
  <c r="D42" i="7"/>
  <c r="D10" i="1" s="1"/>
  <c r="P5" i="7"/>
  <c r="U45" i="6"/>
  <c r="U11" i="1" s="1"/>
  <c r="T45" i="6"/>
  <c r="T11" i="1" s="1"/>
  <c r="S45" i="6"/>
  <c r="S11" i="1" s="1"/>
  <c r="R45" i="6"/>
  <c r="R11" i="1" s="1"/>
  <c r="Q45" i="6"/>
  <c r="Q11" i="1" s="1"/>
  <c r="O45" i="6"/>
  <c r="O11" i="1" s="1"/>
  <c r="N45" i="6"/>
  <c r="N11" i="1" s="1"/>
  <c r="L45" i="6"/>
  <c r="L11" i="1" s="1"/>
  <c r="K45" i="6"/>
  <c r="K11" i="1" s="1"/>
  <c r="I45" i="6"/>
  <c r="I11" i="1" s="1"/>
  <c r="H45" i="6"/>
  <c r="H11" i="1" s="1"/>
  <c r="F45" i="6"/>
  <c r="F11" i="1" s="1"/>
  <c r="E45" i="6"/>
  <c r="E11" i="1" s="1"/>
  <c r="D45" i="6"/>
  <c r="D11" i="1" s="1"/>
  <c r="U27" i="5"/>
  <c r="T27" i="5"/>
  <c r="S27" i="5"/>
  <c r="R27" i="5"/>
  <c r="Q27" i="5"/>
  <c r="O27" i="5"/>
  <c r="N27" i="5"/>
  <c r="L27" i="5"/>
  <c r="K27" i="5"/>
  <c r="I27" i="5"/>
  <c r="H27" i="5"/>
  <c r="F27" i="5"/>
  <c r="E27" i="5"/>
  <c r="D27" i="5"/>
  <c r="P4" i="5"/>
  <c r="J4" i="5"/>
  <c r="G4" i="5"/>
  <c r="U16" i="4"/>
  <c r="T16" i="4"/>
  <c r="S16" i="4"/>
  <c r="R16" i="4"/>
  <c r="Q16" i="4"/>
  <c r="O16" i="4"/>
  <c r="N16" i="4"/>
  <c r="L16" i="4"/>
  <c r="K16" i="4"/>
  <c r="I16" i="4"/>
  <c r="H16" i="4"/>
  <c r="F16" i="4"/>
  <c r="E16" i="4"/>
  <c r="D16" i="4"/>
  <c r="V5" i="4"/>
  <c r="X5" i="4" s="1"/>
  <c r="Y5" i="4" s="1"/>
  <c r="U29" i="3"/>
  <c r="U13" i="1" s="1"/>
  <c r="T29" i="3"/>
  <c r="T13" i="1" s="1"/>
  <c r="S29" i="3"/>
  <c r="S13" i="1" s="1"/>
  <c r="R29" i="3"/>
  <c r="R13" i="1" s="1"/>
  <c r="Q29" i="3"/>
  <c r="Q13" i="1" s="1"/>
  <c r="O29" i="3"/>
  <c r="O13" i="1" s="1"/>
  <c r="N29" i="3"/>
  <c r="N13" i="1" s="1"/>
  <c r="L29" i="3"/>
  <c r="L13" i="1" s="1"/>
  <c r="K29" i="3"/>
  <c r="K13" i="1" s="1"/>
  <c r="I29" i="3"/>
  <c r="I13" i="1" s="1"/>
  <c r="H29" i="3"/>
  <c r="H13" i="1" s="1"/>
  <c r="F29" i="3"/>
  <c r="F13" i="1" s="1"/>
  <c r="E29" i="3"/>
  <c r="E13" i="1" s="1"/>
  <c r="D29" i="3"/>
  <c r="D13" i="1" s="1"/>
  <c r="T42" i="2"/>
  <c r="T8" i="1" s="1"/>
  <c r="S42" i="2"/>
  <c r="S8" i="1" s="1"/>
  <c r="R42" i="2"/>
  <c r="R8" i="1" s="1"/>
  <c r="Q42" i="2"/>
  <c r="Q8" i="1" s="1"/>
  <c r="O42" i="2"/>
  <c r="O8" i="1" s="1"/>
  <c r="N42" i="2"/>
  <c r="N8" i="1" s="1"/>
  <c r="L42" i="2"/>
  <c r="L8" i="1" s="1"/>
  <c r="K42" i="2"/>
  <c r="K8" i="1" s="1"/>
  <c r="I42" i="2"/>
  <c r="I8" i="1" s="1"/>
  <c r="H42" i="2"/>
  <c r="H8" i="1" s="1"/>
  <c r="F42" i="2"/>
  <c r="F8" i="1" s="1"/>
  <c r="E42" i="2"/>
  <c r="E8" i="1" s="1"/>
  <c r="D42" i="2"/>
  <c r="D8" i="1" s="1"/>
  <c r="P4" i="2"/>
  <c r="V4" i="2" s="1"/>
  <c r="D26" i="1" l="1"/>
  <c r="U26" i="1"/>
  <c r="L26" i="1"/>
  <c r="K26" i="1"/>
  <c r="N26" i="1"/>
  <c r="S26" i="1"/>
  <c r="Q26" i="1"/>
  <c r="T26" i="1"/>
  <c r="R26" i="1"/>
  <c r="O26" i="1"/>
  <c r="I26" i="1"/>
  <c r="H26" i="1"/>
  <c r="F26" i="1"/>
  <c r="E26" i="1"/>
  <c r="M45" i="11"/>
  <c r="M6" i="1" s="1"/>
  <c r="P29" i="3"/>
  <c r="P13" i="1" s="1"/>
  <c r="V5" i="3"/>
  <c r="P42" i="7"/>
  <c r="P10" i="1" s="1"/>
  <c r="V5" i="7"/>
  <c r="X4" i="2"/>
  <c r="V42" i="2"/>
  <c r="V8" i="1" s="1"/>
  <c r="P45" i="6"/>
  <c r="P11" i="1" s="1"/>
  <c r="V5" i="6"/>
  <c r="P32" i="13"/>
  <c r="P14" i="1" s="1"/>
  <c r="V4" i="13"/>
  <c r="P27" i="5"/>
  <c r="V4" i="5"/>
  <c r="P33" i="12"/>
  <c r="P5" i="1" s="1"/>
  <c r="V4" i="12"/>
  <c r="P45" i="11"/>
  <c r="P6" i="1" s="1"/>
  <c r="V4" i="11"/>
  <c r="P43" i="9"/>
  <c r="P9" i="1" s="1"/>
  <c r="V5" i="9"/>
  <c r="J32" i="13"/>
  <c r="J14" i="1" s="1"/>
  <c r="J45" i="6"/>
  <c r="J11" i="1" s="1"/>
  <c r="P41" i="8"/>
  <c r="P18" i="1" s="1"/>
  <c r="V4" i="8"/>
  <c r="M20" i="15"/>
  <c r="M21" i="1" s="1"/>
  <c r="J20" i="15"/>
  <c r="J21" i="1" s="1"/>
  <c r="M41" i="8"/>
  <c r="M18" i="1" s="1"/>
  <c r="G20" i="15"/>
  <c r="M27" i="5"/>
  <c r="M33" i="12"/>
  <c r="M5" i="1" s="1"/>
  <c r="M45" i="6"/>
  <c r="M11" i="1" s="1"/>
  <c r="M42" i="2"/>
  <c r="M8" i="1" s="1"/>
  <c r="M32" i="13"/>
  <c r="M14" i="1" s="1"/>
  <c r="V23" i="10"/>
  <c r="P23" i="10"/>
  <c r="P17" i="1" s="1"/>
  <c r="M43" i="9"/>
  <c r="M9" i="1" s="1"/>
  <c r="M42" i="7"/>
  <c r="M10" i="1" s="1"/>
  <c r="M29" i="3"/>
  <c r="M13" i="1" s="1"/>
  <c r="M23" i="10"/>
  <c r="M17" i="1" s="1"/>
  <c r="M16" i="4"/>
  <c r="V16" i="4"/>
  <c r="P42" i="2"/>
  <c r="P8" i="1" s="1"/>
  <c r="J45" i="11"/>
  <c r="J6" i="1" s="1"/>
  <c r="G45" i="11"/>
  <c r="G6" i="1" s="1"/>
  <c r="G23" i="10"/>
  <c r="G17" i="1" s="1"/>
  <c r="G42" i="2"/>
  <c r="G8" i="1" s="1"/>
  <c r="J23" i="10"/>
  <c r="J17" i="1" s="1"/>
  <c r="P16" i="4"/>
  <c r="J29" i="3"/>
  <c r="J13" i="1" s="1"/>
  <c r="G29" i="3"/>
  <c r="G13" i="1" s="1"/>
  <c r="G32" i="13"/>
  <c r="G14" i="1" s="1"/>
  <c r="J33" i="12"/>
  <c r="J5" i="1" s="1"/>
  <c r="G33" i="12"/>
  <c r="G5" i="1" s="1"/>
  <c r="J43" i="9"/>
  <c r="J9" i="1" s="1"/>
  <c r="G43" i="9"/>
  <c r="G9" i="1" s="1"/>
  <c r="J41" i="8"/>
  <c r="J18" i="1" s="1"/>
  <c r="G41" i="8"/>
  <c r="G18" i="1" s="1"/>
  <c r="J42" i="7"/>
  <c r="J10" i="1" s="1"/>
  <c r="G42" i="7"/>
  <c r="G10" i="1" s="1"/>
  <c r="G45" i="6"/>
  <c r="G11" i="1" s="1"/>
  <c r="J27" i="5"/>
  <c r="G27" i="5"/>
  <c r="J16" i="4"/>
  <c r="G16" i="4"/>
  <c r="J42" i="2"/>
  <c r="J8" i="1" s="1"/>
  <c r="P26" i="1" l="1"/>
  <c r="X4" i="11"/>
  <c r="V45" i="11"/>
  <c r="V6" i="1" s="1"/>
  <c r="X5" i="6"/>
  <c r="Y5" i="6" s="1"/>
  <c r="V45" i="6"/>
  <c r="V11" i="1" s="1"/>
  <c r="X4" i="8"/>
  <c r="V41" i="8"/>
  <c r="V18" i="1" s="1"/>
  <c r="X4" i="12"/>
  <c r="V33" i="12"/>
  <c r="V5" i="1" s="1"/>
  <c r="Y4" i="2"/>
  <c r="X42" i="2"/>
  <c r="X4" i="5"/>
  <c r="V27" i="5"/>
  <c r="X5" i="7"/>
  <c r="V42" i="7"/>
  <c r="V10" i="1" s="1"/>
  <c r="X5" i="9"/>
  <c r="V43" i="9"/>
  <c r="V9" i="1" s="1"/>
  <c r="X4" i="13"/>
  <c r="V32" i="13"/>
  <c r="V14" i="1" s="1"/>
  <c r="X5" i="3"/>
  <c r="V29" i="3"/>
  <c r="V13" i="1" s="1"/>
  <c r="X23" i="10"/>
  <c r="Y23" i="10" s="1"/>
  <c r="Y17" i="1" s="1"/>
  <c r="Y6" i="4"/>
  <c r="X16" i="4"/>
  <c r="Y16" i="4" s="1"/>
  <c r="V26" i="1" l="1"/>
  <c r="Y42" i="2"/>
  <c r="Y8" i="1" s="1"/>
  <c r="X8" i="1"/>
  <c r="Y5" i="7"/>
  <c r="X42" i="7"/>
  <c r="Y5" i="9"/>
  <c r="X43" i="9"/>
  <c r="Y4" i="12"/>
  <c r="X33" i="12"/>
  <c r="Y4" i="8"/>
  <c r="X41" i="8"/>
  <c r="Y4" i="5"/>
  <c r="X27" i="5"/>
  <c r="Y27" i="5" s="1"/>
  <c r="Y4" i="13"/>
  <c r="X32" i="13"/>
  <c r="X14" i="1" s="1"/>
  <c r="Y5" i="3"/>
  <c r="X29" i="3"/>
  <c r="X45" i="6"/>
  <c r="Y4" i="11"/>
  <c r="X45" i="11"/>
  <c r="G26" i="1"/>
  <c r="J26" i="1"/>
  <c r="M26" i="1"/>
  <c r="Y33" i="12" l="1"/>
  <c r="Y5" i="1" s="1"/>
  <c r="X5" i="1"/>
  <c r="Y45" i="6"/>
  <c r="Y11" i="1" s="1"/>
  <c r="X11" i="1"/>
  <c r="Y42" i="7"/>
  <c r="Y10" i="1" s="1"/>
  <c r="X10" i="1"/>
  <c r="Y29" i="3"/>
  <c r="Y13" i="1" s="1"/>
  <c r="X13" i="1"/>
  <c r="Y43" i="9"/>
  <c r="Y9" i="1" s="1"/>
  <c r="X9" i="1"/>
  <c r="Y45" i="11"/>
  <c r="Y6" i="1" s="1"/>
  <c r="X6" i="1"/>
  <c r="Y41" i="8"/>
  <c r="Y18" i="1" s="1"/>
  <c r="X18" i="1"/>
  <c r="Y32" i="13"/>
  <c r="Y14" i="1" s="1"/>
  <c r="X26" i="1"/>
  <c r="Y26" i="1" s="1"/>
  <c r="B41" i="8" l="1"/>
  <c r="B18" i="1" s="1"/>
</calcChain>
</file>

<file path=xl/sharedStrings.xml><?xml version="1.0" encoding="utf-8"?>
<sst xmlns="http://schemas.openxmlformats.org/spreadsheetml/2006/main" count="1237" uniqueCount="138">
  <si>
    <t>Player</t>
  </si>
  <si>
    <t>Points</t>
  </si>
  <si>
    <t>2FGA</t>
  </si>
  <si>
    <t>2FG%</t>
  </si>
  <si>
    <t>3FGA</t>
  </si>
  <si>
    <t>3FGM</t>
  </si>
  <si>
    <t>3FG%</t>
  </si>
  <si>
    <t>FTM</t>
  </si>
  <si>
    <t>FTA</t>
  </si>
  <si>
    <t>TO</t>
  </si>
  <si>
    <t>2FGM</t>
  </si>
  <si>
    <t>G</t>
  </si>
  <si>
    <t>Totals</t>
  </si>
  <si>
    <t>Reb</t>
  </si>
  <si>
    <t>Off</t>
  </si>
  <si>
    <t>Def</t>
  </si>
  <si>
    <t>Opponnent</t>
  </si>
  <si>
    <t>Rebounds</t>
  </si>
  <si>
    <t>Ast</t>
  </si>
  <si>
    <t>Blk</t>
  </si>
  <si>
    <t>Stl</t>
  </si>
  <si>
    <t>Chrg</t>
  </si>
  <si>
    <t>#21 Quinn Costello</t>
  </si>
  <si>
    <t xml:space="preserve">   Rebounds</t>
  </si>
  <si>
    <t>2 Pt</t>
  </si>
  <si>
    <t>FGM</t>
  </si>
  <si>
    <t>FGA</t>
  </si>
  <si>
    <t>3 pt</t>
  </si>
  <si>
    <t>PPG</t>
  </si>
  <si>
    <t>Schedule</t>
  </si>
  <si>
    <t>Academy of Central Florida</t>
  </si>
  <si>
    <t>New</t>
  </si>
  <si>
    <t>Opp</t>
  </si>
  <si>
    <t>#15 Chase Geremiah</t>
  </si>
  <si>
    <t xml:space="preserve">       Rebounds</t>
  </si>
  <si>
    <t>FT%</t>
  </si>
  <si>
    <t>IMG Academy</t>
  </si>
  <si>
    <t>Crg</t>
  </si>
  <si>
    <t>Tkn</t>
  </si>
  <si>
    <t>Pts</t>
  </si>
  <si>
    <t>Pos No.</t>
  </si>
  <si>
    <t>Neg No</t>
  </si>
  <si>
    <t>Total</t>
  </si>
  <si>
    <t>Efficiency</t>
  </si>
  <si>
    <t>%</t>
  </si>
  <si>
    <t>St Andrews</t>
  </si>
  <si>
    <t>#10 Tommy McKiernan</t>
  </si>
  <si>
    <t>Plus</t>
  </si>
  <si>
    <t>Minus</t>
  </si>
  <si>
    <t>No.</t>
  </si>
  <si>
    <t>Bradford Christian</t>
  </si>
  <si>
    <t>Worchester Academy</t>
  </si>
  <si>
    <t>PHH Prep (AZ)</t>
  </si>
  <si>
    <t>Redemption Christian</t>
  </si>
  <si>
    <t>Reason Prep</t>
  </si>
  <si>
    <t>Vermont Academy</t>
  </si>
  <si>
    <t>New Hampton</t>
  </si>
  <si>
    <t>Combine Academy</t>
  </si>
  <si>
    <t>Average</t>
  </si>
  <si>
    <t>St Thomas More</t>
  </si>
  <si>
    <t>St. Thomas More</t>
  </si>
  <si>
    <t xml:space="preserve">South Kent  </t>
  </si>
  <si>
    <t>Bridgton Academy</t>
  </si>
  <si>
    <t xml:space="preserve">Brewster Academy </t>
  </si>
  <si>
    <t>Brimmer &amp; May</t>
  </si>
  <si>
    <t>Canyon Interbational (AZ)</t>
  </si>
  <si>
    <t>Helsinki</t>
  </si>
  <si>
    <t>CATS</t>
  </si>
  <si>
    <t>Western Reserve</t>
  </si>
  <si>
    <t>Navy Prep</t>
  </si>
  <si>
    <t>#2 Chase Geremiah</t>
  </si>
  <si>
    <t>#11 Louis O'Keefe</t>
  </si>
  <si>
    <t># 15 Trey Grant</t>
  </si>
  <si>
    <t>#20 Preston Bollin</t>
  </si>
  <si>
    <t># 22 Timmy Bollin</t>
  </si>
  <si>
    <t>#25 Lucas Morillo</t>
  </si>
  <si>
    <t>#22 Timmy Bollin</t>
  </si>
  <si>
    <t>#15 Trey Grant</t>
  </si>
  <si>
    <t>#10 Brandon Mathey</t>
  </si>
  <si>
    <t>Phelps School</t>
  </si>
  <si>
    <t>Blair Academy</t>
  </si>
  <si>
    <t>#10 Xavier Sanchez</t>
  </si>
  <si>
    <t>Darrow</t>
  </si>
  <si>
    <t>Bridgton</t>
  </si>
  <si>
    <t>#10 Brendan Mathey</t>
  </si>
  <si>
    <t>Newman National Stats 2025-26</t>
  </si>
  <si>
    <t>#4 Jalen Hunter Coleman</t>
  </si>
  <si>
    <t xml:space="preserve">#0 Jordan Smith </t>
  </si>
  <si>
    <t># 0 Jordan Smith</t>
  </si>
  <si>
    <t># 32 William Meribe</t>
  </si>
  <si>
    <t>#5 Atticus Richmond</t>
  </si>
  <si>
    <t># 5 Atticus Richmond</t>
  </si>
  <si>
    <t>#13 Kabir Mirasimhan</t>
  </si>
  <si>
    <t># 24 Jack Donohue</t>
  </si>
  <si>
    <t>#31 Phillip Ndong</t>
  </si>
  <si>
    <t>#32 Phillip Ndong</t>
  </si>
  <si>
    <t>Bright School</t>
  </si>
  <si>
    <t>Bright Schoool</t>
  </si>
  <si>
    <t>Sunrise Christian</t>
  </si>
  <si>
    <t>Knox School</t>
  </si>
  <si>
    <t>#23 Chris Taylor</t>
  </si>
  <si>
    <t>#30 Monte Douglas</t>
  </si>
  <si>
    <t>#31 Monte Douglas</t>
  </si>
  <si>
    <t>#24 Jack Donohue</t>
  </si>
  <si>
    <t>Navy School</t>
  </si>
  <si>
    <t>#25 William Meribe</t>
  </si>
  <si>
    <t>Hodan Prep</t>
  </si>
  <si>
    <t>PHH Prep</t>
  </si>
  <si>
    <t>Blair</t>
  </si>
  <si>
    <t>#34 Lucas Morillo</t>
  </si>
  <si>
    <t>Darrow (NY)</t>
  </si>
  <si>
    <t>Sunrise Christian (KS)</t>
  </si>
  <si>
    <t>Blair Academy (NJ)</t>
  </si>
  <si>
    <t>Top Flight (Canada)</t>
  </si>
  <si>
    <t>Cushing</t>
  </si>
  <si>
    <t>Southeastern Academy</t>
  </si>
  <si>
    <t>Southeastern Academy*</t>
  </si>
  <si>
    <t>* Game played in 32 minutes</t>
  </si>
  <si>
    <t>College of Jean de Brebuf</t>
  </si>
  <si>
    <t>Hoosac</t>
  </si>
  <si>
    <t>South Kent</t>
  </si>
  <si>
    <t># 34 Luka Koqu</t>
  </si>
  <si>
    <t>Opponent</t>
  </si>
  <si>
    <t>#34 Luka Koqu</t>
  </si>
  <si>
    <t># 11 Devon Maloney</t>
  </si>
  <si>
    <t>#11 Devon Maloney</t>
  </si>
  <si>
    <t>Putnam Science</t>
  </si>
  <si>
    <t>s</t>
  </si>
  <si>
    <t>#32 Preston Bollin</t>
  </si>
  <si>
    <t>#4 Jaylen-Hunter Coleman</t>
  </si>
  <si>
    <t>#13 Kabir Narasimhan</t>
  </si>
  <si>
    <t>Worchester</t>
  </si>
  <si>
    <t>BLK</t>
  </si>
  <si>
    <t>Hoosacc</t>
  </si>
  <si>
    <t xml:space="preserve">Darrow </t>
  </si>
  <si>
    <t>Central Florida</t>
  </si>
  <si>
    <t>Record: Won 38Loss 3</t>
  </si>
  <si>
    <t>to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</si>
</sst>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9" fontId="0" fillId="0" borderId="0" xfId="1" applyFont="1"/>
    <xf numFmtId="9" fontId="0" fillId="0" borderId="0" xfId="1" applyFont="1" applyAlignme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  <xf numFmtId="165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709-D4EF-8B40-880A-B7ABB9D86757}">
  <dimension ref="A2:Z76"/>
  <sheetViews>
    <sheetView tabSelected="1" workbookViewId="0">
      <selection activeCell="F65" sqref="F65"/>
    </sheetView>
  </sheetViews>
  <sheetFormatPr baseColWidth="10" defaultRowHeight="16" x14ac:dyDescent="0.2"/>
  <cols>
    <col min="1" max="1" width="27.33203125" style="1" customWidth="1"/>
    <col min="2" max="2" width="8.33203125" style="1" bestFit="1" customWidth="1"/>
    <col min="3" max="3" width="12.1640625" style="1" bestFit="1" customWidth="1"/>
    <col min="4" max="4" width="6.1640625" style="1" customWidth="1"/>
    <col min="5" max="5" width="5" style="1" customWidth="1"/>
    <col min="6" max="6" width="5.1640625" style="1" customWidth="1"/>
    <col min="7" max="7" width="5.83203125" style="1" customWidth="1"/>
    <col min="8" max="9" width="5.1640625" style="1" bestFit="1" customWidth="1"/>
    <col min="10" max="10" width="5.83203125" style="5" customWidth="1"/>
    <col min="11" max="11" width="4.1640625" style="1" customWidth="1"/>
    <col min="12" max="12" width="3.83203125" style="1" customWidth="1"/>
    <col min="13" max="13" width="7" style="1" customWidth="1"/>
    <col min="14" max="14" width="5.33203125" style="1" customWidth="1"/>
    <col min="15" max="16" width="5.1640625" style="1" bestFit="1" customWidth="1"/>
    <col min="17" max="20" width="4.1640625" style="1" bestFit="1" customWidth="1"/>
    <col min="21" max="21" width="4" bestFit="1" customWidth="1"/>
    <col min="22" max="22" width="7.33203125" style="1" bestFit="1" customWidth="1"/>
    <col min="23" max="23" width="7" style="1" customWidth="1"/>
    <col min="24" max="24" width="5.33203125" style="1" bestFit="1" customWidth="1"/>
    <col min="25" max="25" width="5.5" style="12" customWidth="1"/>
  </cols>
  <sheetData>
    <row r="2" spans="1:26" x14ac:dyDescent="0.2">
      <c r="A2" s="1" t="s">
        <v>85</v>
      </c>
      <c r="D2" s="14" t="s">
        <v>136</v>
      </c>
    </row>
    <row r="3" spans="1:26" x14ac:dyDescent="0.2">
      <c r="E3" s="1" t="s">
        <v>24</v>
      </c>
      <c r="F3" s="1" t="s">
        <v>24</v>
      </c>
      <c r="H3" s="1" t="s">
        <v>27</v>
      </c>
      <c r="I3" s="1" t="s">
        <v>27</v>
      </c>
      <c r="N3" s="1" t="s">
        <v>23</v>
      </c>
      <c r="U3" t="s">
        <v>37</v>
      </c>
      <c r="V3" s="1" t="s">
        <v>43</v>
      </c>
    </row>
    <row r="4" spans="1:26" x14ac:dyDescent="0.2">
      <c r="A4" s="1" t="s">
        <v>0</v>
      </c>
      <c r="B4" s="1" t="s">
        <v>11</v>
      </c>
      <c r="C4" s="1" t="s">
        <v>28</v>
      </c>
      <c r="D4" s="1" t="s">
        <v>39</v>
      </c>
      <c r="E4" s="1" t="s">
        <v>25</v>
      </c>
      <c r="F4" s="1" t="s">
        <v>26</v>
      </c>
      <c r="G4" s="1" t="s">
        <v>3</v>
      </c>
      <c r="H4" s="1" t="s">
        <v>25</v>
      </c>
      <c r="I4" s="1" t="s">
        <v>26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132</v>
      </c>
      <c r="S4" s="1" t="s">
        <v>20</v>
      </c>
      <c r="T4" s="1" t="s">
        <v>9</v>
      </c>
      <c r="U4" s="1" t="s">
        <v>38</v>
      </c>
      <c r="V4" s="1" t="s">
        <v>40</v>
      </c>
      <c r="W4" s="1" t="s">
        <v>41</v>
      </c>
      <c r="X4" s="1" t="s">
        <v>42</v>
      </c>
      <c r="Y4" s="12" t="s">
        <v>44</v>
      </c>
      <c r="Z4" s="1" t="s">
        <v>127</v>
      </c>
    </row>
    <row r="5" spans="1:26" x14ac:dyDescent="0.2">
      <c r="A5" t="s">
        <v>75</v>
      </c>
      <c r="B5" s="1">
        <f>Morillo!B33</f>
        <v>29</v>
      </c>
      <c r="C5" s="8">
        <f>Morillo!C33</f>
        <v>17.448275862068964</v>
      </c>
      <c r="D5" s="1">
        <f>Morillo!D33</f>
        <v>506</v>
      </c>
      <c r="E5" s="1">
        <f>Morillo!E33</f>
        <v>158</v>
      </c>
      <c r="F5" s="1">
        <f>Morillo!F33</f>
        <v>252</v>
      </c>
      <c r="G5" s="5">
        <f>Morillo!G33</f>
        <v>0.62698412698412698</v>
      </c>
      <c r="H5" s="1">
        <f>Morillo!H33</f>
        <v>39</v>
      </c>
      <c r="I5" s="1">
        <f>Morillo!I33</f>
        <v>98</v>
      </c>
      <c r="J5" s="5">
        <f>Morillo!J33</f>
        <v>0.39795918367346939</v>
      </c>
      <c r="K5" s="1">
        <f>Morillo!K33</f>
        <v>73</v>
      </c>
      <c r="L5" s="1">
        <f>Morillo!L33</f>
        <v>102</v>
      </c>
      <c r="M5" s="5">
        <f>Morillo!M33</f>
        <v>0.71568627450980393</v>
      </c>
      <c r="N5" s="1">
        <f>Morillo!N33</f>
        <v>82</v>
      </c>
      <c r="O5" s="1">
        <f>Morillo!O33</f>
        <v>175</v>
      </c>
      <c r="P5" s="1">
        <f>Morillo!P33</f>
        <v>257</v>
      </c>
      <c r="Q5" s="1">
        <f>Morillo!Q33</f>
        <v>159</v>
      </c>
      <c r="R5" s="1">
        <f>Morillo!R33</f>
        <v>5</v>
      </c>
      <c r="S5" s="1">
        <f>Morillo!S33</f>
        <v>51</v>
      </c>
      <c r="T5" s="1">
        <f>Morillo!T33</f>
        <v>88</v>
      </c>
      <c r="U5" s="1">
        <f>Morillo!U33</f>
        <v>2</v>
      </c>
      <c r="V5" s="1">
        <f>Morillo!V33</f>
        <v>1250</v>
      </c>
      <c r="W5" s="1">
        <f>Morillo!W33</f>
        <v>270</v>
      </c>
      <c r="X5" s="1">
        <f>Morillo!X33</f>
        <v>980</v>
      </c>
      <c r="Y5" s="5">
        <f>Morillo!Y33</f>
        <v>0.78400000000000003</v>
      </c>
    </row>
    <row r="6" spans="1:26" x14ac:dyDescent="0.2">
      <c r="A6" t="s">
        <v>22</v>
      </c>
      <c r="B6" s="1">
        <f>Costello!B45</f>
        <v>41</v>
      </c>
      <c r="C6" s="8">
        <f>Costello!C45</f>
        <v>17</v>
      </c>
      <c r="D6" s="1">
        <f>Costello!D45</f>
        <v>697</v>
      </c>
      <c r="E6" s="1">
        <f>Costello!E45</f>
        <v>123</v>
      </c>
      <c r="F6" s="1">
        <f>Costello!F45</f>
        <v>187</v>
      </c>
      <c r="G6" s="5">
        <f>Costello!G45</f>
        <v>0.65775401069518713</v>
      </c>
      <c r="H6" s="1">
        <f>Costello!H45</f>
        <v>120</v>
      </c>
      <c r="I6" s="1">
        <f>Costello!I45</f>
        <v>326</v>
      </c>
      <c r="J6" s="5">
        <f>Costello!J45</f>
        <v>0.36809815950920244</v>
      </c>
      <c r="K6" s="1">
        <f>Costello!K45</f>
        <v>95</v>
      </c>
      <c r="L6" s="1">
        <f>Costello!L45</f>
        <v>122</v>
      </c>
      <c r="M6" s="5">
        <f>Costello!M45</f>
        <v>0.77868852459016391</v>
      </c>
      <c r="N6" s="1">
        <f>Costello!N45</f>
        <v>102</v>
      </c>
      <c r="O6" s="1">
        <f>Costello!O45</f>
        <v>204</v>
      </c>
      <c r="P6" s="1">
        <f>Costello!P45</f>
        <v>306</v>
      </c>
      <c r="Q6" s="1">
        <f>Costello!Q45</f>
        <v>74</v>
      </c>
      <c r="R6" s="1">
        <f>Costello!R45</f>
        <v>20</v>
      </c>
      <c r="S6" s="1">
        <f>Costello!S45</f>
        <v>38</v>
      </c>
      <c r="T6" s="1">
        <f>Costello!T45</f>
        <v>71</v>
      </c>
      <c r="U6" s="1">
        <f>Costello!U45</f>
        <v>0</v>
      </c>
      <c r="V6" s="1">
        <f>Costello!V45</f>
        <v>1473</v>
      </c>
      <c r="W6" s="1">
        <f>Costello!W45</f>
        <v>368</v>
      </c>
      <c r="X6" s="1">
        <f>Costello!X45</f>
        <v>1105</v>
      </c>
      <c r="Y6" s="5">
        <f>Costello!Y45</f>
        <v>0.75016972165648332</v>
      </c>
    </row>
    <row r="7" spans="1:26" x14ac:dyDescent="0.2">
      <c r="A7" s="1" t="s">
        <v>70</v>
      </c>
      <c r="B7" s="1">
        <f>Geremiah!B44</f>
        <v>40</v>
      </c>
      <c r="C7" s="8">
        <f>Geremiah!C44</f>
        <v>13.6</v>
      </c>
      <c r="D7" s="1">
        <f>Geremiah!D44</f>
        <v>544</v>
      </c>
      <c r="E7" s="1">
        <f>Geremiah!E44</f>
        <v>31</v>
      </c>
      <c r="F7" s="1">
        <f>Geremiah!F44</f>
        <v>61</v>
      </c>
      <c r="G7" s="5">
        <f>Geremiah!G44</f>
        <v>0.50819672131147542</v>
      </c>
      <c r="H7" s="1">
        <f>Geremiah!H44</f>
        <v>145</v>
      </c>
      <c r="I7" s="1">
        <f>Geremiah!I44</f>
        <v>335</v>
      </c>
      <c r="J7" s="5">
        <f>Geremiah!J44</f>
        <v>0.43283582089552236</v>
      </c>
      <c r="K7" s="1">
        <f>Geremiah!K44</f>
        <v>47</v>
      </c>
      <c r="L7" s="1">
        <f>Geremiah!L44</f>
        <v>56</v>
      </c>
      <c r="M7" s="5">
        <f>Geremiah!M44</f>
        <v>0.8392857142857143</v>
      </c>
      <c r="N7" s="1">
        <f>Geremiah!N44</f>
        <v>30</v>
      </c>
      <c r="O7" s="1">
        <f>Geremiah!O44</f>
        <v>133</v>
      </c>
      <c r="P7" s="1">
        <f>Geremiah!P44</f>
        <v>163</v>
      </c>
      <c r="Q7" s="1">
        <f>Geremiah!Q44</f>
        <v>82</v>
      </c>
      <c r="R7" s="1">
        <f>Geremiah!R44</f>
        <v>9</v>
      </c>
      <c r="S7" s="1">
        <f>Geremiah!S44</f>
        <v>49</v>
      </c>
      <c r="T7" s="1">
        <f>Geremiah!T44</f>
        <v>36</v>
      </c>
      <c r="U7" s="1">
        <f>Geremiah!U44</f>
        <v>0</v>
      </c>
      <c r="V7" s="1">
        <f>Geremiah!V44</f>
        <v>1070</v>
      </c>
      <c r="W7" s="1">
        <f>Geremiah!W44</f>
        <v>265</v>
      </c>
      <c r="X7" s="1">
        <f>Geremiah!X44</f>
        <v>805</v>
      </c>
      <c r="Y7" s="5">
        <f>Geremiah!Y44</f>
        <v>0.75233644859813087</v>
      </c>
    </row>
    <row r="8" spans="1:26" x14ac:dyDescent="0.2">
      <c r="A8" t="s">
        <v>71</v>
      </c>
      <c r="B8" s="1">
        <f>OKeefe!B42</f>
        <v>38</v>
      </c>
      <c r="C8" s="8">
        <f>OKeefe!C42</f>
        <v>11.447368421052632</v>
      </c>
      <c r="D8" s="1">
        <f>OKeefe!D42</f>
        <v>435</v>
      </c>
      <c r="E8" s="1">
        <f>OKeefe!E42</f>
        <v>78</v>
      </c>
      <c r="F8" s="1">
        <f>OKeefe!F42</f>
        <v>128</v>
      </c>
      <c r="G8" s="5">
        <f>OKeefe!G42</f>
        <v>0.609375</v>
      </c>
      <c r="H8" s="1">
        <f>OKeefe!H42</f>
        <v>82</v>
      </c>
      <c r="I8" s="1">
        <f>OKeefe!I42</f>
        <v>230</v>
      </c>
      <c r="J8" s="5">
        <f>OKeefe!J42</f>
        <v>0.35652173913043478</v>
      </c>
      <c r="K8" s="1">
        <f>OKeefe!K42</f>
        <v>33</v>
      </c>
      <c r="L8" s="1">
        <f>OKeefe!L42</f>
        <v>48</v>
      </c>
      <c r="M8" s="5">
        <f>OKeefe!M42</f>
        <v>0.6875</v>
      </c>
      <c r="N8" s="1">
        <f>OKeefe!N42</f>
        <v>27</v>
      </c>
      <c r="O8" s="1">
        <f>OKeefe!O42</f>
        <v>136</v>
      </c>
      <c r="P8" s="1">
        <f>OKeefe!P42</f>
        <v>163</v>
      </c>
      <c r="Q8" s="1">
        <f>OKeefe!Q42</f>
        <v>281</v>
      </c>
      <c r="R8" s="1">
        <f>OKeefe!R42</f>
        <v>2</v>
      </c>
      <c r="S8" s="1">
        <f>OKeefe!S42</f>
        <v>57</v>
      </c>
      <c r="T8" s="1">
        <f>OKeefe!T42</f>
        <v>98</v>
      </c>
      <c r="U8" s="1">
        <f>OKeefe!U42</f>
        <v>7</v>
      </c>
      <c r="V8" s="1">
        <f>OKeefe!V42</f>
        <v>1138</v>
      </c>
      <c r="W8" s="1">
        <f>OKeefe!W42</f>
        <v>311</v>
      </c>
      <c r="X8" s="1">
        <f>OKeefe!X42</f>
        <v>827</v>
      </c>
      <c r="Y8" s="5">
        <f>OKeefe!Y42</f>
        <v>0.72671353251318105</v>
      </c>
    </row>
    <row r="9" spans="1:26" x14ac:dyDescent="0.2">
      <c r="A9" t="s">
        <v>90</v>
      </c>
      <c r="B9" s="1">
        <f>Richmond!B43</f>
        <v>38</v>
      </c>
      <c r="C9" s="8">
        <f>Richmond!C43</f>
        <v>8.7631578947368425</v>
      </c>
      <c r="D9" s="1">
        <f>Richmond!D43</f>
        <v>333</v>
      </c>
      <c r="E9" s="1">
        <f>Richmond!E43</f>
        <v>116</v>
      </c>
      <c r="F9" s="1">
        <f>Richmond!F43</f>
        <v>176</v>
      </c>
      <c r="G9" s="5">
        <f>Richmond!G43</f>
        <v>0.65909090909090906</v>
      </c>
      <c r="H9" s="1">
        <f>Richmond!H43</f>
        <v>25</v>
      </c>
      <c r="I9" s="1">
        <f>Richmond!I43</f>
        <v>87</v>
      </c>
      <c r="J9" s="5">
        <f>Richmond!J43</f>
        <v>0.28735632183908044</v>
      </c>
      <c r="K9" s="1">
        <f>Richmond!K43</f>
        <v>24</v>
      </c>
      <c r="L9" s="1">
        <f>Richmond!L43</f>
        <v>45</v>
      </c>
      <c r="M9" s="5">
        <f>Richmond!M43</f>
        <v>0.53333333333333333</v>
      </c>
      <c r="N9" s="1">
        <f>Richmond!N43</f>
        <v>77</v>
      </c>
      <c r="O9" s="1">
        <f>Richmond!O43</f>
        <v>119</v>
      </c>
      <c r="P9" s="1">
        <f>Richmond!P43</f>
        <v>196</v>
      </c>
      <c r="Q9" s="1">
        <f>Richmond!Q43</f>
        <v>66</v>
      </c>
      <c r="R9" s="1">
        <f>Richmond!R43</f>
        <v>13</v>
      </c>
      <c r="S9" s="1">
        <f>Richmond!S43</f>
        <v>18</v>
      </c>
      <c r="T9" s="1">
        <f>Richmond!T43</f>
        <v>44</v>
      </c>
      <c r="U9" s="1">
        <f>Richmond!U43</f>
        <v>0</v>
      </c>
      <c r="V9" s="1">
        <f>Richmond!V43</f>
        <v>791</v>
      </c>
      <c r="W9" s="1">
        <f>Richmond!W43</f>
        <v>187</v>
      </c>
      <c r="X9" s="1">
        <f>Richmond!X43</f>
        <v>604</v>
      </c>
      <c r="Y9" s="5">
        <f>Richmond!Y43</f>
        <v>0.76359039190897593</v>
      </c>
    </row>
    <row r="10" spans="1:26" x14ac:dyDescent="0.2">
      <c r="A10" t="s">
        <v>76</v>
      </c>
      <c r="B10" s="1">
        <f>TBollin!B42</f>
        <v>37</v>
      </c>
      <c r="C10" s="8">
        <f>TBollin!C42</f>
        <v>7.1351351351351351</v>
      </c>
      <c r="D10" s="1">
        <f>TBollin!D42</f>
        <v>264</v>
      </c>
      <c r="E10" s="1">
        <f>TBollin!E42</f>
        <v>105</v>
      </c>
      <c r="F10" s="1">
        <f>TBollin!F42</f>
        <v>157</v>
      </c>
      <c r="G10" s="5">
        <f>TBollin!G42</f>
        <v>0.66878980891719741</v>
      </c>
      <c r="H10" s="1">
        <f>TBollin!H42</f>
        <v>10</v>
      </c>
      <c r="I10" s="1">
        <f>TBollin!I42</f>
        <v>46</v>
      </c>
      <c r="J10" s="5">
        <f>TBollin!J42</f>
        <v>0.21739130434782608</v>
      </c>
      <c r="K10" s="1">
        <f>TBollin!K42</f>
        <v>24</v>
      </c>
      <c r="L10" s="1">
        <f>TBollin!L42</f>
        <v>49</v>
      </c>
      <c r="M10" s="5">
        <f>TBollin!M42</f>
        <v>0.48979591836734693</v>
      </c>
      <c r="N10" s="1">
        <f>TBollin!N42</f>
        <v>86</v>
      </c>
      <c r="O10" s="1">
        <f>TBollin!O42</f>
        <v>127</v>
      </c>
      <c r="P10" s="1">
        <f>TBollin!P42</f>
        <v>213</v>
      </c>
      <c r="Q10" s="1">
        <f>TBollin!Q42</f>
        <v>141</v>
      </c>
      <c r="R10" s="1">
        <f>TBollin!R42</f>
        <v>30</v>
      </c>
      <c r="S10" s="1">
        <f>TBollin!S42</f>
        <v>50</v>
      </c>
      <c r="T10" s="1">
        <f>TBollin!T42</f>
        <v>31</v>
      </c>
      <c r="U10" s="1">
        <f>TBollin!U42</f>
        <v>4</v>
      </c>
      <c r="V10" s="1">
        <f>TBollin!V42</f>
        <v>841</v>
      </c>
      <c r="W10" s="1">
        <f>TBollin!W42</f>
        <v>144</v>
      </c>
      <c r="X10" s="1">
        <f>TBollin!X42</f>
        <v>697</v>
      </c>
      <c r="Y10" s="5">
        <f>TBollin!Y42</f>
        <v>0.8287752675386445</v>
      </c>
    </row>
    <row r="11" spans="1:26" x14ac:dyDescent="0.2">
      <c r="A11" t="s">
        <v>128</v>
      </c>
      <c r="B11" s="1">
        <f>PBollin!B45</f>
        <v>39</v>
      </c>
      <c r="C11" s="8">
        <f>PBollin!C45</f>
        <v>5.875</v>
      </c>
      <c r="D11" s="1">
        <f>PBollin!D45</f>
        <v>235</v>
      </c>
      <c r="E11" s="1">
        <f>PBollin!E45</f>
        <v>78</v>
      </c>
      <c r="F11" s="1">
        <f>PBollin!F45</f>
        <v>122</v>
      </c>
      <c r="G11" s="5">
        <f>PBollin!G45</f>
        <v>0.63934426229508201</v>
      </c>
      <c r="H11" s="1">
        <f>PBollin!H45</f>
        <v>22</v>
      </c>
      <c r="I11" s="1">
        <f>PBollin!I45</f>
        <v>75</v>
      </c>
      <c r="J11" s="5">
        <f>PBollin!J45</f>
        <v>0.29333333333333333</v>
      </c>
      <c r="K11" s="1">
        <f>PBollin!K45</f>
        <v>16</v>
      </c>
      <c r="L11" s="1">
        <f>PBollin!L45</f>
        <v>25</v>
      </c>
      <c r="M11" s="5">
        <f>PBollin!M45</f>
        <v>0.64</v>
      </c>
      <c r="N11" s="1">
        <f>PBollin!N45</f>
        <v>44</v>
      </c>
      <c r="O11" s="1">
        <f>PBollin!O45</f>
        <v>73</v>
      </c>
      <c r="P11" s="1">
        <f>PBollin!P45</f>
        <v>117</v>
      </c>
      <c r="Q11" s="1">
        <f>PBollin!Q45</f>
        <v>76</v>
      </c>
      <c r="R11" s="1">
        <f>PBollin!R45</f>
        <v>12</v>
      </c>
      <c r="S11" s="1">
        <f>PBollin!S45</f>
        <v>16</v>
      </c>
      <c r="T11" s="1">
        <f>PBollin!T45</f>
        <v>35</v>
      </c>
      <c r="U11" s="1">
        <f>PBollin!U45</f>
        <v>0</v>
      </c>
      <c r="V11" s="1">
        <f>PBollin!V45</f>
        <v>572</v>
      </c>
      <c r="W11" s="1">
        <f>PBollin!W45</f>
        <v>141</v>
      </c>
      <c r="X11" s="1">
        <f>PBollin!X45</f>
        <v>431</v>
      </c>
      <c r="Y11" s="5">
        <f>PBollin!Y45</f>
        <v>0.75349650349650354</v>
      </c>
    </row>
    <row r="12" spans="1:26" x14ac:dyDescent="0.2">
      <c r="A12" t="s">
        <v>129</v>
      </c>
      <c r="B12" s="1">
        <f>Coleman!B45</f>
        <v>39</v>
      </c>
      <c r="C12" s="8">
        <f>Coleman!C45</f>
        <v>5.4871794871794872</v>
      </c>
      <c r="D12" s="1">
        <f>Coleman!D45</f>
        <v>214</v>
      </c>
      <c r="E12" s="1">
        <f>Coleman!E45</f>
        <v>69</v>
      </c>
      <c r="F12" s="1">
        <f>Coleman!F45</f>
        <v>119</v>
      </c>
      <c r="G12" s="5">
        <f>Coleman!G45</f>
        <v>0.57983193277310929</v>
      </c>
      <c r="H12" s="1">
        <f>Coleman!H45</f>
        <v>13</v>
      </c>
      <c r="I12" s="1">
        <f>Coleman!I45</f>
        <v>50</v>
      </c>
      <c r="J12" s="5">
        <f>Coleman!J45</f>
        <v>0.26</v>
      </c>
      <c r="K12" s="1">
        <f>Coleman!K45</f>
        <v>40</v>
      </c>
      <c r="L12" s="1">
        <f>Coleman!L45</f>
        <v>58</v>
      </c>
      <c r="M12" s="5">
        <f>Coleman!M45</f>
        <v>0.68965517241379315</v>
      </c>
      <c r="N12" s="1">
        <f>Coleman!N45</f>
        <v>46</v>
      </c>
      <c r="O12" s="1">
        <f>Coleman!O45</f>
        <v>77</v>
      </c>
      <c r="P12" s="1">
        <f>Coleman!P45</f>
        <v>123</v>
      </c>
      <c r="Q12" s="1">
        <f>Coleman!Q45</f>
        <v>71</v>
      </c>
      <c r="R12" s="1">
        <f>Coleman!R45</f>
        <v>1</v>
      </c>
      <c r="S12" s="1">
        <f>Coleman!S45</f>
        <v>48</v>
      </c>
      <c r="T12" s="1">
        <f>Coleman!T45</f>
        <v>45</v>
      </c>
      <c r="U12" s="1">
        <f>Coleman!U45</f>
        <v>3</v>
      </c>
      <c r="V12" s="1">
        <f>Coleman!V45</f>
        <v>582</v>
      </c>
      <c r="W12" s="1">
        <f>Coleman!W45</f>
        <v>150</v>
      </c>
      <c r="X12" s="1">
        <f>Coleman!X45</f>
        <v>432</v>
      </c>
      <c r="Y12" s="5">
        <f>Coleman!Y45</f>
        <v>0.74226804123711343</v>
      </c>
    </row>
    <row r="13" spans="1:26" x14ac:dyDescent="0.2">
      <c r="A13" t="s">
        <v>130</v>
      </c>
      <c r="B13" s="1">
        <f>Kabir!B29</f>
        <v>21</v>
      </c>
      <c r="C13" s="8">
        <f>Kabir!C29</f>
        <v>4.3</v>
      </c>
      <c r="D13" s="1">
        <f>Kabir!D29</f>
        <v>86</v>
      </c>
      <c r="E13" s="1">
        <f>Kabir!E29</f>
        <v>2</v>
      </c>
      <c r="F13" s="1">
        <f>Kabir!F29</f>
        <v>2</v>
      </c>
      <c r="G13" s="5">
        <f>Kabir!G29</f>
        <v>1</v>
      </c>
      <c r="H13" s="1">
        <f>Kabir!H29</f>
        <v>27</v>
      </c>
      <c r="I13" s="1">
        <f>Kabir!I29</f>
        <v>71</v>
      </c>
      <c r="J13" s="5">
        <f>Kabir!J29</f>
        <v>0.38028169014084506</v>
      </c>
      <c r="K13" s="1">
        <f>Kabir!K29</f>
        <v>0</v>
      </c>
      <c r="L13" s="1">
        <f>Kabir!L29</f>
        <v>0</v>
      </c>
      <c r="M13" s="5" t="e">
        <f>Kabir!M29</f>
        <v>#DIV/0!</v>
      </c>
      <c r="N13" s="1">
        <f>Kabir!N29</f>
        <v>2</v>
      </c>
      <c r="O13" s="1">
        <f>Kabir!O29</f>
        <v>7</v>
      </c>
      <c r="P13" s="1">
        <f>Kabir!P29</f>
        <v>9</v>
      </c>
      <c r="Q13" s="1">
        <f>Kabir!Q29</f>
        <v>4</v>
      </c>
      <c r="R13" s="1">
        <f>Kabir!R29</f>
        <v>1</v>
      </c>
      <c r="S13" s="1">
        <f>Kabir!S29</f>
        <v>1</v>
      </c>
      <c r="T13" s="1">
        <f>Kabir!T29</f>
        <v>6</v>
      </c>
      <c r="U13" s="1">
        <f>Kabir!U29</f>
        <v>0</v>
      </c>
      <c r="V13" s="1">
        <f>Kabir!V29</f>
        <v>129</v>
      </c>
      <c r="W13" s="1">
        <f>Kabir!W29</f>
        <v>50</v>
      </c>
      <c r="X13" s="1">
        <f>Kabir!X29</f>
        <v>79</v>
      </c>
      <c r="Y13" s="5">
        <f>Kabir!Y29</f>
        <v>0.61240310077519378</v>
      </c>
    </row>
    <row r="14" spans="1:26" x14ac:dyDescent="0.2">
      <c r="A14" t="s">
        <v>100</v>
      </c>
      <c r="B14" s="1">
        <f>Taylor!B32</f>
        <v>2</v>
      </c>
      <c r="C14" s="8">
        <f>Taylor!C32</f>
        <v>4</v>
      </c>
      <c r="D14" s="1">
        <f>Taylor!D32</f>
        <v>4</v>
      </c>
      <c r="E14" s="1">
        <f>Taylor!E32</f>
        <v>2</v>
      </c>
      <c r="F14" s="1">
        <f>Taylor!F32</f>
        <v>3</v>
      </c>
      <c r="G14" s="5">
        <f>Taylor!G32</f>
        <v>0.66666666666666663</v>
      </c>
      <c r="H14" s="1">
        <f>Taylor!H32</f>
        <v>0</v>
      </c>
      <c r="I14" s="1">
        <f>Taylor!I32</f>
        <v>0</v>
      </c>
      <c r="J14" s="1" t="e">
        <f>Taylor!J32</f>
        <v>#DIV/0!</v>
      </c>
      <c r="K14" s="1">
        <f>Taylor!K32</f>
        <v>0</v>
      </c>
      <c r="L14" s="1">
        <f>Taylor!L32</f>
        <v>0</v>
      </c>
      <c r="M14" s="1" t="e">
        <f>Taylor!M32</f>
        <v>#DIV/0!</v>
      </c>
      <c r="N14" s="1">
        <f>Taylor!N32</f>
        <v>1</v>
      </c>
      <c r="O14" s="1">
        <f>Taylor!O32</f>
        <v>2</v>
      </c>
      <c r="P14" s="1">
        <f>Taylor!P32</f>
        <v>3</v>
      </c>
      <c r="Q14" s="1">
        <f>Taylor!Q32</f>
        <v>1</v>
      </c>
      <c r="R14" s="1">
        <f>Taylor!R32</f>
        <v>0</v>
      </c>
      <c r="S14" s="1">
        <f>Taylor!S32</f>
        <v>0</v>
      </c>
      <c r="T14" s="1">
        <f>Taylor!T32</f>
        <v>1</v>
      </c>
      <c r="U14" s="1">
        <f>Taylor!U32</f>
        <v>0</v>
      </c>
      <c r="V14" s="1">
        <f>Taylor!V32</f>
        <v>9</v>
      </c>
      <c r="W14" s="1">
        <f>Taylor!W32</f>
        <v>2</v>
      </c>
      <c r="X14" s="1">
        <f>Taylor!X32</f>
        <v>7</v>
      </c>
      <c r="Y14" s="11">
        <f>Taylor!Y32</f>
        <v>0.77777777777777779</v>
      </c>
    </row>
    <row r="15" spans="1:26" x14ac:dyDescent="0.2">
      <c r="A15" t="s">
        <v>125</v>
      </c>
      <c r="B15" s="1">
        <f>Maloney!B28</f>
        <v>22</v>
      </c>
      <c r="C15" s="8">
        <f>Maloney!C28</f>
        <v>3.2608695652173911</v>
      </c>
      <c r="D15" s="1">
        <f>Maloney!D28</f>
        <v>75</v>
      </c>
      <c r="E15" s="1">
        <f>Maloney!E28</f>
        <v>20</v>
      </c>
      <c r="F15" s="1">
        <f>Maloney!F28</f>
        <v>33</v>
      </c>
      <c r="G15" s="5">
        <f>Maloney!G28</f>
        <v>0.60606060606060608</v>
      </c>
      <c r="H15" s="1">
        <f>Maloney!H28</f>
        <v>10</v>
      </c>
      <c r="I15" s="1">
        <f>Maloney!I28</f>
        <v>30</v>
      </c>
      <c r="J15" s="5">
        <f>Maloney!J28</f>
        <v>0.33333333333333331</v>
      </c>
      <c r="K15" s="1">
        <f>Maloney!K28</f>
        <v>5</v>
      </c>
      <c r="L15" s="1">
        <f>Maloney!L28</f>
        <v>11</v>
      </c>
      <c r="M15" s="5">
        <f>Maloney!M28</f>
        <v>0.45454545454545453</v>
      </c>
      <c r="N15" s="1">
        <f>Maloney!N28</f>
        <v>8</v>
      </c>
      <c r="O15" s="1">
        <f>Maloney!O28</f>
        <v>39</v>
      </c>
      <c r="P15" s="1">
        <f>Maloney!P28</f>
        <v>47</v>
      </c>
      <c r="Q15" s="1">
        <f>Maloney!Q28</f>
        <v>15</v>
      </c>
      <c r="R15" s="1">
        <f>Maloney!R28</f>
        <v>3</v>
      </c>
      <c r="S15" s="1">
        <f>Maloney!S28</f>
        <v>9</v>
      </c>
      <c r="T15" s="1">
        <f>Maloney!T28</f>
        <v>14</v>
      </c>
      <c r="U15" s="1">
        <f>Maloney!U28</f>
        <v>0</v>
      </c>
      <c r="V15" s="1">
        <f>Maloney!V28</f>
        <v>184</v>
      </c>
      <c r="W15" s="1">
        <f>Maloney!W28</f>
        <v>53</v>
      </c>
      <c r="X15" s="1">
        <f>Maloney!X28</f>
        <v>131</v>
      </c>
      <c r="Y15" s="5">
        <f>Maloney!Y28</f>
        <v>0.71195652173913049</v>
      </c>
    </row>
    <row r="16" spans="1:26" x14ac:dyDescent="0.2">
      <c r="A16" t="s">
        <v>105</v>
      </c>
      <c r="B16" s="1">
        <f>Meribe!B35</f>
        <v>27</v>
      </c>
      <c r="C16" s="8">
        <f>Meribe!C35</f>
        <v>2.7407407407407409</v>
      </c>
      <c r="D16" s="1">
        <f>Meribe!D35</f>
        <v>74</v>
      </c>
      <c r="E16" s="1">
        <f>Meribe!E35</f>
        <v>34</v>
      </c>
      <c r="F16" s="1">
        <f>Meribe!F35</f>
        <v>53</v>
      </c>
      <c r="G16" s="5">
        <f>Meribe!G35</f>
        <v>0.64150943396226412</v>
      </c>
      <c r="H16" s="1">
        <f>Meribe!H35</f>
        <v>0</v>
      </c>
      <c r="I16" s="1">
        <f>Meribe!I35</f>
        <v>0</v>
      </c>
      <c r="J16" s="5" t="e">
        <f>Meribe!J35</f>
        <v>#DIV/0!</v>
      </c>
      <c r="K16" s="1">
        <f>Meribe!K35</f>
        <v>6</v>
      </c>
      <c r="L16" s="1">
        <f>Meribe!L35</f>
        <v>13</v>
      </c>
      <c r="M16" s="5">
        <f>Meribe!M35</f>
        <v>0.46153846153846156</v>
      </c>
      <c r="N16" s="1">
        <f>Meribe!N35</f>
        <v>31</v>
      </c>
      <c r="O16" s="1">
        <f>Meribe!O35</f>
        <v>23</v>
      </c>
      <c r="P16" s="1">
        <f>Meribe!P35</f>
        <v>54</v>
      </c>
      <c r="Q16" s="1">
        <f>Meribe!Q35</f>
        <v>8</v>
      </c>
      <c r="R16" s="1">
        <f>Meribe!R35</f>
        <v>16</v>
      </c>
      <c r="S16" s="1">
        <f>Meribe!S35</f>
        <v>7</v>
      </c>
      <c r="T16" s="1">
        <f>Meribe!T35</f>
        <v>11</v>
      </c>
      <c r="U16" s="1">
        <f>Meribe!U35</f>
        <v>0</v>
      </c>
      <c r="V16" s="1">
        <f>Meribe!V35</f>
        <v>199</v>
      </c>
      <c r="W16" s="1">
        <f>Meribe!W35</f>
        <v>37</v>
      </c>
      <c r="X16" s="1">
        <f>Meribe!X35</f>
        <v>162</v>
      </c>
      <c r="Y16" s="5">
        <f>Meribe!Y35</f>
        <v>0.81407035175879394</v>
      </c>
    </row>
    <row r="17" spans="1:25" x14ac:dyDescent="0.2">
      <c r="A17" t="s">
        <v>103</v>
      </c>
      <c r="B17" s="17">
        <f>Donohue!B23</f>
        <v>14</v>
      </c>
      <c r="C17" s="8">
        <f>Donohue!C23</f>
        <v>2.6428571428571428</v>
      </c>
      <c r="D17" s="17">
        <f>Donohue!D23</f>
        <v>37</v>
      </c>
      <c r="E17" s="17">
        <f>Donohue!E23</f>
        <v>5</v>
      </c>
      <c r="F17" s="17">
        <f>Donohue!F23</f>
        <v>7</v>
      </c>
      <c r="G17" s="17">
        <f>Donohue!G23</f>
        <v>0.7142857142857143</v>
      </c>
      <c r="H17" s="17">
        <f>Donohue!H23</f>
        <v>9</v>
      </c>
      <c r="I17" s="17">
        <f>Donohue!I23</f>
        <v>27</v>
      </c>
      <c r="J17" s="17">
        <f>Donohue!J23</f>
        <v>0.33333333333333331</v>
      </c>
      <c r="K17" s="17">
        <f>Donohue!K23</f>
        <v>0</v>
      </c>
      <c r="L17" s="17">
        <f>Donohue!L23</f>
        <v>1</v>
      </c>
      <c r="M17" s="17">
        <f>Donohue!M23</f>
        <v>0</v>
      </c>
      <c r="N17" s="17">
        <f>Donohue!N23</f>
        <v>3</v>
      </c>
      <c r="O17" s="17">
        <f>Donohue!O23</f>
        <v>9</v>
      </c>
      <c r="P17" s="17">
        <f>Donohue!P23</f>
        <v>8</v>
      </c>
      <c r="Q17" s="17">
        <f>Donohue!Q23</f>
        <v>3</v>
      </c>
      <c r="R17" s="17">
        <f>Donohue!R23</f>
        <v>3</v>
      </c>
      <c r="S17" s="17">
        <f>Donohue!S23</f>
        <v>0</v>
      </c>
      <c r="T17" s="17">
        <f>Donohue!T23</f>
        <v>4</v>
      </c>
      <c r="U17" s="17">
        <f>Donohue!U23</f>
        <v>0</v>
      </c>
      <c r="V17" s="1">
        <f>Smith!V43</f>
        <v>0</v>
      </c>
      <c r="W17" s="1">
        <f>Smith!W43</f>
        <v>0</v>
      </c>
      <c r="X17" s="1">
        <f>Smith!X43</f>
        <v>0</v>
      </c>
      <c r="Y17" s="5">
        <f>Donohue!Y23</f>
        <v>0.61538461538461542</v>
      </c>
    </row>
    <row r="18" spans="1:25" x14ac:dyDescent="0.2">
      <c r="A18" t="s">
        <v>87</v>
      </c>
      <c r="B18" s="1">
        <f>Smith!B41</f>
        <v>36</v>
      </c>
      <c r="C18" s="8">
        <f>Smith!C41</f>
        <v>2</v>
      </c>
      <c r="D18" s="1">
        <f>Smith!D41</f>
        <v>70</v>
      </c>
      <c r="E18" s="1">
        <f>Smith!E41</f>
        <v>9</v>
      </c>
      <c r="F18" s="1">
        <f>Smith!F41</f>
        <v>16</v>
      </c>
      <c r="G18" s="5">
        <f>Smith!G41</f>
        <v>0.5625</v>
      </c>
      <c r="H18" s="1">
        <f>Smith!H41</f>
        <v>17</v>
      </c>
      <c r="I18" s="1">
        <f>Smith!I41</f>
        <v>67</v>
      </c>
      <c r="J18" s="5">
        <f>Smith!J41</f>
        <v>0.2537313432835821</v>
      </c>
      <c r="K18" s="1">
        <f>Smith!K41</f>
        <v>4</v>
      </c>
      <c r="L18" s="1">
        <f>Smith!L41</f>
        <v>7</v>
      </c>
      <c r="M18" s="5">
        <f>Smith!M41</f>
        <v>0.5714285714285714</v>
      </c>
      <c r="N18" s="1">
        <f>Smith!N41</f>
        <v>6</v>
      </c>
      <c r="O18" s="1">
        <f>Smith!O41</f>
        <v>34</v>
      </c>
      <c r="P18" s="1">
        <f>Smith!P41</f>
        <v>40</v>
      </c>
      <c r="Q18" s="1">
        <f>Smith!Q41</f>
        <v>35</v>
      </c>
      <c r="R18" s="1">
        <f>Smith!R41</f>
        <v>1</v>
      </c>
      <c r="S18" s="1">
        <f>Smith!S41</f>
        <v>12</v>
      </c>
      <c r="T18" s="1">
        <f>Smith!T41</f>
        <v>15</v>
      </c>
      <c r="U18" s="1">
        <f>Smith!U41</f>
        <v>3</v>
      </c>
      <c r="V18" s="1">
        <f>Smith!V41</f>
        <v>191</v>
      </c>
      <c r="W18" s="1">
        <f>Smith!W41</f>
        <v>75</v>
      </c>
      <c r="X18" s="1">
        <f>Smith!X41</f>
        <v>116</v>
      </c>
      <c r="Y18" s="5">
        <f>Smith!Y41</f>
        <v>0.60732984293193715</v>
      </c>
    </row>
    <row r="19" spans="1:25" x14ac:dyDescent="0.2">
      <c r="A19" t="s">
        <v>94</v>
      </c>
      <c r="B19" s="1">
        <f>NDong!B17</f>
        <v>10</v>
      </c>
      <c r="C19" s="8">
        <f>NDong!C17</f>
        <v>1.7</v>
      </c>
      <c r="D19" s="1">
        <f>NDong!D17</f>
        <v>17</v>
      </c>
      <c r="E19" s="1">
        <f>NDong!E17</f>
        <v>1</v>
      </c>
      <c r="F19" s="1">
        <f>NDong!F17</f>
        <v>3</v>
      </c>
      <c r="G19" s="5">
        <f>NDong!G17</f>
        <v>0.33333333333333331</v>
      </c>
      <c r="H19" s="1">
        <f>NDong!H17</f>
        <v>5</v>
      </c>
      <c r="I19" s="1">
        <f>NDong!I17</f>
        <v>11</v>
      </c>
      <c r="J19" s="5">
        <f>NDong!J17</f>
        <v>0.45454545454545453</v>
      </c>
      <c r="K19" s="1">
        <f>NDong!K17</f>
        <v>0</v>
      </c>
      <c r="L19" s="1">
        <f>NDong!L17</f>
        <v>1</v>
      </c>
      <c r="M19" s="5">
        <f>NDong!M17</f>
        <v>0</v>
      </c>
      <c r="N19" s="1">
        <f>NDong!N17</f>
        <v>3</v>
      </c>
      <c r="O19" s="1">
        <f>NDong!O17</f>
        <v>5</v>
      </c>
      <c r="P19" s="1">
        <f>NDong!P17</f>
        <v>8</v>
      </c>
      <c r="Q19" s="1">
        <f>NDong!Q17</f>
        <v>4</v>
      </c>
      <c r="R19" s="1">
        <f>NDong!R17</f>
        <v>1</v>
      </c>
      <c r="S19" s="1">
        <f>NDong!S17</f>
        <v>1</v>
      </c>
      <c r="T19" s="1">
        <f>NDong!T17</f>
        <v>3</v>
      </c>
      <c r="U19" s="1">
        <f>NDong!U17</f>
        <v>0</v>
      </c>
      <c r="V19" s="1">
        <f>NDong!V17</f>
        <v>37</v>
      </c>
      <c r="W19" s="1">
        <f>NDong!W17</f>
        <v>12</v>
      </c>
      <c r="X19" s="1">
        <f>NDong!X17</f>
        <v>25</v>
      </c>
      <c r="Y19" s="5">
        <f>NDong!Y17</f>
        <v>0.67567567567567566</v>
      </c>
    </row>
    <row r="20" spans="1:25" x14ac:dyDescent="0.2">
      <c r="A20" t="s">
        <v>84</v>
      </c>
      <c r="B20" s="1">
        <f>Mathey!B11</f>
        <v>2</v>
      </c>
      <c r="C20" s="1">
        <f>Mathey!C11</f>
        <v>1.5</v>
      </c>
      <c r="D20" s="1">
        <f>Mathey!D11</f>
        <v>3</v>
      </c>
      <c r="E20" s="1">
        <f>Mathey!E11</f>
        <v>0</v>
      </c>
      <c r="F20" s="1">
        <f>Mathey!F11</f>
        <v>0</v>
      </c>
      <c r="G20" s="1" t="e">
        <f>Mathey!G11</f>
        <v>#DIV/0!</v>
      </c>
      <c r="H20" s="1">
        <f>Mathey!H11</f>
        <v>1</v>
      </c>
      <c r="I20" s="1">
        <f>Mathey!I11</f>
        <v>2</v>
      </c>
      <c r="J20" s="1">
        <f>Mathey!J11</f>
        <v>0.5</v>
      </c>
      <c r="K20" s="1">
        <f>Mathey!K11</f>
        <v>0</v>
      </c>
      <c r="L20" s="1">
        <f>Mathey!L11</f>
        <v>0</v>
      </c>
      <c r="M20" s="1">
        <f>Mathey!M11</f>
        <v>0</v>
      </c>
      <c r="N20" s="1">
        <f>Mathey!N11</f>
        <v>0</v>
      </c>
      <c r="O20" s="1">
        <f>Mathey!O11</f>
        <v>0</v>
      </c>
      <c r="P20" s="1">
        <f>Mathey!P11</f>
        <v>0</v>
      </c>
      <c r="Q20" s="1">
        <f>Mathey!Q11</f>
        <v>0</v>
      </c>
      <c r="R20" s="1">
        <f>Mathey!R11</f>
        <v>0</v>
      </c>
      <c r="S20" s="1">
        <f>Mathey!S11</f>
        <v>0</v>
      </c>
      <c r="T20" s="1">
        <f>Mathey!T11</f>
        <v>0</v>
      </c>
      <c r="U20" s="1">
        <f>Mathey!U11</f>
        <v>0</v>
      </c>
      <c r="V20" s="1">
        <f>Mathey!V11</f>
        <v>5</v>
      </c>
      <c r="W20" s="1">
        <f>Mathey!W11</f>
        <v>1</v>
      </c>
      <c r="X20" s="1">
        <f>Mathey!X11</f>
        <v>4</v>
      </c>
      <c r="Y20" s="5">
        <f>Mathey!Y11</f>
        <v>0.8</v>
      </c>
    </row>
    <row r="21" spans="1:25" x14ac:dyDescent="0.2">
      <c r="A21" t="s">
        <v>123</v>
      </c>
      <c r="B21" s="17">
        <f>Koqu!B20</f>
        <v>6</v>
      </c>
      <c r="C21" s="8">
        <f>Koqu!C20</f>
        <v>1.1666666666666667</v>
      </c>
      <c r="D21" s="17">
        <f>Koqu!D20</f>
        <v>7</v>
      </c>
      <c r="E21" s="17">
        <f>Koqu!E20</f>
        <v>1</v>
      </c>
      <c r="F21" s="17">
        <f>Koqu!F20</f>
        <v>5</v>
      </c>
      <c r="G21" s="5">
        <f>Douglas!G13</f>
        <v>0</v>
      </c>
      <c r="H21" s="17">
        <f>Koqu!H20</f>
        <v>0</v>
      </c>
      <c r="I21" s="17">
        <f>Koqu!I20</f>
        <v>2</v>
      </c>
      <c r="J21" s="17">
        <f>Koqu!J20</f>
        <v>0</v>
      </c>
      <c r="K21" s="17">
        <f>Koqu!K20</f>
        <v>5</v>
      </c>
      <c r="L21" s="17">
        <f>Koqu!L20</f>
        <v>6</v>
      </c>
      <c r="M21" s="17">
        <f>Koqu!M20</f>
        <v>0.83333333333333337</v>
      </c>
      <c r="N21" s="17">
        <f>Koqu!N20</f>
        <v>0</v>
      </c>
      <c r="O21" s="17">
        <f>Koqu!O20</f>
        <v>6</v>
      </c>
      <c r="P21" s="17">
        <f>Koqu!P20</f>
        <v>6</v>
      </c>
      <c r="Q21" s="17">
        <f>Koqu!Q20</f>
        <v>0</v>
      </c>
      <c r="R21" s="17">
        <f>Koqu!R20</f>
        <v>2</v>
      </c>
      <c r="S21" s="17">
        <f>Koqu!S20</f>
        <v>1</v>
      </c>
      <c r="T21" s="17">
        <f>Koqu!T20</f>
        <v>2</v>
      </c>
      <c r="U21" s="17">
        <f>Koqu!U20</f>
        <v>0</v>
      </c>
      <c r="V21" s="17">
        <f>Koqu!V20</f>
        <v>22</v>
      </c>
      <c r="W21" s="17">
        <f>Koqu!W20</f>
        <v>9</v>
      </c>
      <c r="X21" s="17">
        <f>Koqu!X20</f>
        <v>13</v>
      </c>
      <c r="Y21" s="5">
        <f>Koqu!Y20</f>
        <v>0.59090909090909094</v>
      </c>
    </row>
    <row r="22" spans="1:25" x14ac:dyDescent="0.2">
      <c r="A22" t="s">
        <v>102</v>
      </c>
      <c r="B22" s="17">
        <f>Douglas!B12</f>
        <v>1</v>
      </c>
      <c r="C22" s="17">
        <f>Douglas!C12</f>
        <v>0</v>
      </c>
      <c r="D22" s="17">
        <f>Douglas!D12</f>
        <v>0</v>
      </c>
      <c r="E22" s="17">
        <f>Douglas!E12</f>
        <v>0</v>
      </c>
      <c r="F22" s="17">
        <f>Douglas!F12</f>
        <v>0</v>
      </c>
      <c r="G22" s="5" t="e">
        <f>Douglas!G12</f>
        <v>#DIV/0!</v>
      </c>
      <c r="H22" s="17">
        <f>Douglas!H12</f>
        <v>0</v>
      </c>
      <c r="I22" s="17">
        <f>Douglas!I12</f>
        <v>2</v>
      </c>
      <c r="J22" s="17">
        <f>Douglas!J12</f>
        <v>0</v>
      </c>
      <c r="K22" s="17">
        <f>Douglas!K12</f>
        <v>0</v>
      </c>
      <c r="L22" s="17">
        <f>Douglas!L12</f>
        <v>0</v>
      </c>
      <c r="M22" s="17" t="e">
        <f>Douglas!M12</f>
        <v>#DIV/0!</v>
      </c>
      <c r="N22" s="17">
        <f>Douglas!N12</f>
        <v>0</v>
      </c>
      <c r="O22" s="17">
        <f>Douglas!O12</f>
        <v>3</v>
      </c>
      <c r="P22" s="17">
        <f>Douglas!P12</f>
        <v>3</v>
      </c>
      <c r="Q22" s="17">
        <f>Douglas!Q12</f>
        <v>2</v>
      </c>
      <c r="R22" s="17">
        <f>Douglas!R12</f>
        <v>0</v>
      </c>
      <c r="S22" s="17">
        <f>Douglas!S12</f>
        <v>0</v>
      </c>
      <c r="T22" s="17">
        <f>Douglas!T12</f>
        <v>0</v>
      </c>
      <c r="U22" s="17">
        <f>Douglas!U12</f>
        <v>0</v>
      </c>
      <c r="V22" s="17">
        <f>Douglas!V12</f>
        <v>5</v>
      </c>
      <c r="W22" s="17">
        <f>Douglas!W12</f>
        <v>2</v>
      </c>
      <c r="X22" s="17">
        <f>Douglas!X12</f>
        <v>3</v>
      </c>
      <c r="Y22" s="5">
        <f>Douglas!Y12</f>
        <v>0.6</v>
      </c>
    </row>
    <row r="23" spans="1:25" x14ac:dyDescent="0.2">
      <c r="A23" t="s">
        <v>77</v>
      </c>
      <c r="B23" s="1">
        <f>Grant!B16</f>
        <v>2</v>
      </c>
      <c r="C23" s="1">
        <f>Grant!C16</f>
        <v>0</v>
      </c>
      <c r="D23" s="1">
        <f>Grant!D16</f>
        <v>0</v>
      </c>
      <c r="E23" s="1">
        <f>Grant!E16</f>
        <v>0</v>
      </c>
      <c r="F23" s="1">
        <f>Grant!F16</f>
        <v>0</v>
      </c>
      <c r="G23" s="1" t="e">
        <f>Grant!G16</f>
        <v>#DIV/0!</v>
      </c>
      <c r="H23" s="1">
        <f>Grant!H16</f>
        <v>0</v>
      </c>
      <c r="I23" s="1">
        <f>Grant!I16</f>
        <v>3</v>
      </c>
      <c r="J23" s="1">
        <f>Grant!J16</f>
        <v>0</v>
      </c>
      <c r="K23" s="1">
        <f>Grant!K16</f>
        <v>0</v>
      </c>
      <c r="L23" s="1">
        <f>Grant!L16</f>
        <v>0</v>
      </c>
      <c r="M23" s="1" t="e">
        <f>Grant!M16</f>
        <v>#DIV/0!</v>
      </c>
      <c r="N23" s="1">
        <f>Grant!N16</f>
        <v>0</v>
      </c>
      <c r="O23" s="1">
        <f>Grant!O16</f>
        <v>0</v>
      </c>
      <c r="P23" s="1">
        <f>Grant!P16</f>
        <v>0</v>
      </c>
      <c r="Q23" s="1">
        <f>Grant!Q16</f>
        <v>1</v>
      </c>
      <c r="R23" s="1">
        <f>Grant!R16</f>
        <v>0</v>
      </c>
      <c r="S23" s="1">
        <f>Grant!S16</f>
        <v>0</v>
      </c>
      <c r="T23" s="1">
        <f>Grant!T16</f>
        <v>0</v>
      </c>
      <c r="U23" s="1">
        <f>Grant!U16</f>
        <v>0</v>
      </c>
      <c r="V23" s="1">
        <f>Grant!V16</f>
        <v>1</v>
      </c>
      <c r="W23" s="1">
        <f>Grant!W16</f>
        <v>3</v>
      </c>
      <c r="X23" s="1">
        <f>Grant!X16</f>
        <v>-2</v>
      </c>
      <c r="Y23" s="1">
        <f>Grant!Y16</f>
        <v>-2</v>
      </c>
    </row>
    <row r="24" spans="1:25" x14ac:dyDescent="0.2">
      <c r="A24" s="4" t="s">
        <v>81</v>
      </c>
      <c r="B24" s="3">
        <v>1</v>
      </c>
      <c r="C24" s="19">
        <v>0</v>
      </c>
      <c r="D24" s="3"/>
      <c r="E24" s="3"/>
      <c r="F24" s="3"/>
      <c r="G24" s="10"/>
      <c r="H24" s="3"/>
      <c r="I24" s="3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0" t="e">
        <f t="shared" ref="Y24" si="0">X24/V24</f>
        <v>#DIV/0!</v>
      </c>
    </row>
    <row r="26" spans="1:25" x14ac:dyDescent="0.2">
      <c r="A26" s="1" t="s">
        <v>12</v>
      </c>
      <c r="B26" s="1">
        <v>34</v>
      </c>
      <c r="C26" s="8">
        <f>C72</f>
        <v>87.780487804878049</v>
      </c>
      <c r="D26" s="1">
        <f>SUM(D5:D24)</f>
        <v>3601</v>
      </c>
      <c r="E26" s="1">
        <f>SUM(E5:E24)</f>
        <v>832</v>
      </c>
      <c r="F26" s="1">
        <f>SUM(F5:F24)</f>
        <v>1324</v>
      </c>
      <c r="G26" s="2">
        <f>E26/F26</f>
        <v>0.62839879154078548</v>
      </c>
      <c r="H26" s="1">
        <f>SUM(H5:H24)</f>
        <v>525</v>
      </c>
      <c r="I26" s="1">
        <f>SUM(I5:I24)</f>
        <v>1462</v>
      </c>
      <c r="J26" s="5">
        <f>H26/I26</f>
        <v>0.3590971272229822</v>
      </c>
      <c r="K26" s="1">
        <f>SUM(K5:K24)</f>
        <v>372</v>
      </c>
      <c r="L26" s="1">
        <f>SUM(L5:L24)</f>
        <v>544</v>
      </c>
      <c r="M26" s="7">
        <f t="shared" ref="M26" si="1">K26/L26</f>
        <v>0.68382352941176472</v>
      </c>
      <c r="N26" s="1">
        <f t="shared" ref="N26:W26" si="2">SUM(N5:N24)</f>
        <v>548</v>
      </c>
      <c r="O26" s="1">
        <f t="shared" si="2"/>
        <v>1172</v>
      </c>
      <c r="P26" s="1">
        <f t="shared" si="2"/>
        <v>1716</v>
      </c>
      <c r="Q26" s="1">
        <f t="shared" si="2"/>
        <v>1023</v>
      </c>
      <c r="R26" s="1">
        <f t="shared" si="2"/>
        <v>119</v>
      </c>
      <c r="S26" s="1">
        <f t="shared" si="2"/>
        <v>358</v>
      </c>
      <c r="T26" s="1">
        <f t="shared" si="2"/>
        <v>504</v>
      </c>
      <c r="U26" s="1">
        <f t="shared" si="2"/>
        <v>19</v>
      </c>
      <c r="V26" s="1">
        <f t="shared" si="2"/>
        <v>8499</v>
      </c>
      <c r="W26" s="1">
        <f t="shared" si="2"/>
        <v>2080</v>
      </c>
      <c r="X26" s="1">
        <f>V26-W26</f>
        <v>6419</v>
      </c>
      <c r="Y26" s="5">
        <f>X26/V26</f>
        <v>0.7552653253323921</v>
      </c>
    </row>
    <row r="28" spans="1:25" x14ac:dyDescent="0.2">
      <c r="A28" s="1" t="s">
        <v>29</v>
      </c>
      <c r="C28" s="1" t="s">
        <v>31</v>
      </c>
      <c r="D28" s="1" t="s">
        <v>32</v>
      </c>
      <c r="L28" s="2"/>
      <c r="M28" s="2"/>
    </row>
    <row r="29" spans="1:25" x14ac:dyDescent="0.2">
      <c r="A29" s="6" t="s">
        <v>69</v>
      </c>
      <c r="B29" s="6"/>
      <c r="C29" s="6">
        <v>124</v>
      </c>
      <c r="D29" s="6">
        <v>90</v>
      </c>
      <c r="L29" s="2"/>
      <c r="M29" s="2"/>
    </row>
    <row r="30" spans="1:25" x14ac:dyDescent="0.2">
      <c r="A30" s="6" t="s">
        <v>64</v>
      </c>
      <c r="B30" s="6"/>
      <c r="C30" s="6">
        <v>85</v>
      </c>
      <c r="D30" s="6">
        <v>62</v>
      </c>
      <c r="L30" s="2"/>
      <c r="M30" s="2"/>
    </row>
    <row r="31" spans="1:25" x14ac:dyDescent="0.2">
      <c r="A31" s="6" t="s">
        <v>110</v>
      </c>
      <c r="C31" s="6">
        <v>90</v>
      </c>
      <c r="D31" s="6">
        <v>76</v>
      </c>
    </row>
    <row r="32" spans="1:25" x14ac:dyDescent="0.2">
      <c r="A32" s="6" t="s">
        <v>96</v>
      </c>
      <c r="B32" s="6"/>
      <c r="C32" s="6">
        <v>77</v>
      </c>
      <c r="D32" s="6">
        <v>53</v>
      </c>
    </row>
    <row r="33" spans="1:4" x14ac:dyDescent="0.2">
      <c r="A33" s="6" t="s">
        <v>111</v>
      </c>
      <c r="B33" s="6"/>
      <c r="C33" s="6">
        <v>92</v>
      </c>
      <c r="D33" s="6">
        <v>80</v>
      </c>
    </row>
    <row r="34" spans="1:4" x14ac:dyDescent="0.2">
      <c r="A34" s="6" t="s">
        <v>99</v>
      </c>
      <c r="B34" s="6"/>
      <c r="C34" s="6">
        <v>76</v>
      </c>
      <c r="D34" s="6">
        <v>72</v>
      </c>
    </row>
    <row r="35" spans="1:4" x14ac:dyDescent="0.2">
      <c r="A35" s="6" t="s">
        <v>45</v>
      </c>
      <c r="B35" s="6"/>
      <c r="C35" s="6">
        <v>87</v>
      </c>
      <c r="D35" s="6">
        <v>74</v>
      </c>
    </row>
    <row r="36" spans="1:4" x14ac:dyDescent="0.2">
      <c r="A36" s="6" t="s">
        <v>79</v>
      </c>
      <c r="B36" s="6"/>
      <c r="C36" s="6">
        <v>97</v>
      </c>
      <c r="D36" s="6">
        <v>62</v>
      </c>
    </row>
    <row r="37" spans="1:4" x14ac:dyDescent="0.2">
      <c r="A37" s="6" t="s">
        <v>106</v>
      </c>
      <c r="B37" s="6"/>
      <c r="C37" s="6">
        <v>82</v>
      </c>
      <c r="D37" s="6">
        <v>71</v>
      </c>
    </row>
    <row r="38" spans="1:4" x14ac:dyDescent="0.2">
      <c r="A38" s="6" t="s">
        <v>52</v>
      </c>
      <c r="B38" s="6"/>
      <c r="C38" s="6">
        <v>89</v>
      </c>
      <c r="D38" s="6">
        <v>64</v>
      </c>
    </row>
    <row r="39" spans="1:4" x14ac:dyDescent="0.2">
      <c r="A39" s="1" t="s">
        <v>112</v>
      </c>
      <c r="C39" s="1">
        <v>87</v>
      </c>
      <c r="D39" s="1">
        <v>91</v>
      </c>
    </row>
    <row r="40" spans="1:4" x14ac:dyDescent="0.2">
      <c r="A40" s="6" t="s">
        <v>56</v>
      </c>
      <c r="B40" s="6"/>
      <c r="C40" s="6">
        <v>73</v>
      </c>
      <c r="D40" s="6">
        <v>66</v>
      </c>
    </row>
    <row r="41" spans="1:4" x14ac:dyDescent="0.2">
      <c r="A41" s="6" t="s">
        <v>113</v>
      </c>
      <c r="B41" s="20"/>
      <c r="C41" s="6">
        <v>88</v>
      </c>
      <c r="D41" s="6">
        <v>78</v>
      </c>
    </row>
    <row r="42" spans="1:4" x14ac:dyDescent="0.2">
      <c r="A42" s="6" t="s">
        <v>55</v>
      </c>
      <c r="B42" s="6"/>
      <c r="C42" s="6">
        <v>75</v>
      </c>
      <c r="D42" s="6">
        <v>64</v>
      </c>
    </row>
    <row r="43" spans="1:4" x14ac:dyDescent="0.2">
      <c r="A43" s="6" t="s">
        <v>114</v>
      </c>
      <c r="C43" s="6">
        <v>79</v>
      </c>
      <c r="D43" s="6">
        <v>71</v>
      </c>
    </row>
    <row r="44" spans="1:4" x14ac:dyDescent="0.2">
      <c r="A44" s="6" t="s">
        <v>116</v>
      </c>
      <c r="B44" s="6"/>
      <c r="C44" s="6">
        <v>67</v>
      </c>
      <c r="D44" s="6">
        <v>60</v>
      </c>
    </row>
    <row r="45" spans="1:4" x14ac:dyDescent="0.2">
      <c r="A45" s="6" t="s">
        <v>59</v>
      </c>
      <c r="C45" s="6">
        <v>87</v>
      </c>
      <c r="D45" s="6">
        <v>81</v>
      </c>
    </row>
    <row r="46" spans="1:4" x14ac:dyDescent="0.2">
      <c r="A46" s="15" t="s">
        <v>118</v>
      </c>
      <c r="B46" s="6"/>
      <c r="C46" s="6">
        <v>85</v>
      </c>
      <c r="D46" s="6">
        <v>69</v>
      </c>
    </row>
    <row r="47" spans="1:4" x14ac:dyDescent="0.2">
      <c r="A47" s="6" t="s">
        <v>119</v>
      </c>
      <c r="C47" s="6">
        <v>73</v>
      </c>
      <c r="D47" s="6">
        <v>60</v>
      </c>
    </row>
    <row r="48" spans="1:4" x14ac:dyDescent="0.2">
      <c r="A48" s="1" t="s">
        <v>83</v>
      </c>
      <c r="C48" s="1">
        <v>71</v>
      </c>
      <c r="D48" s="1">
        <v>76</v>
      </c>
    </row>
    <row r="49" spans="1:4" x14ac:dyDescent="0.2">
      <c r="A49" s="6" t="s">
        <v>120</v>
      </c>
      <c r="C49" s="6">
        <v>88</v>
      </c>
      <c r="D49" s="6">
        <v>61</v>
      </c>
    </row>
    <row r="50" spans="1:4" x14ac:dyDescent="0.2">
      <c r="A50" s="20" t="s">
        <v>126</v>
      </c>
      <c r="B50" s="20"/>
      <c r="C50" s="20">
        <v>69</v>
      </c>
      <c r="D50" s="20">
        <v>81</v>
      </c>
    </row>
    <row r="51" spans="1:4" x14ac:dyDescent="0.2">
      <c r="A51" s="6" t="s">
        <v>67</v>
      </c>
      <c r="C51" s="6">
        <v>93</v>
      </c>
      <c r="D51" s="6">
        <v>83</v>
      </c>
    </row>
    <row r="52" spans="1:4" x14ac:dyDescent="0.2">
      <c r="A52" s="6" t="s">
        <v>56</v>
      </c>
      <c r="C52" s="6">
        <v>96</v>
      </c>
      <c r="D52" s="6">
        <v>70</v>
      </c>
    </row>
    <row r="53" spans="1:4" x14ac:dyDescent="0.2">
      <c r="A53" s="6" t="s">
        <v>114</v>
      </c>
      <c r="B53" s="20"/>
      <c r="C53" s="6">
        <v>77</v>
      </c>
      <c r="D53" s="6">
        <v>62</v>
      </c>
    </row>
    <row r="54" spans="1:4" x14ac:dyDescent="0.2">
      <c r="A54" s="6" t="s">
        <v>59</v>
      </c>
      <c r="C54" s="6">
        <v>89</v>
      </c>
      <c r="D54" s="6">
        <v>62</v>
      </c>
    </row>
    <row r="55" spans="1:4" x14ac:dyDescent="0.2">
      <c r="A55" s="6" t="s">
        <v>56</v>
      </c>
      <c r="C55" s="6">
        <v>90</v>
      </c>
      <c r="D55" s="6">
        <v>86</v>
      </c>
    </row>
    <row r="56" spans="1:4" x14ac:dyDescent="0.2">
      <c r="A56" s="6" t="s">
        <v>120</v>
      </c>
      <c r="C56" s="6">
        <v>95</v>
      </c>
      <c r="D56" s="6">
        <v>55</v>
      </c>
    </row>
    <row r="57" spans="1:4" x14ac:dyDescent="0.2">
      <c r="A57" s="6" t="s">
        <v>67</v>
      </c>
      <c r="C57" s="6">
        <v>100</v>
      </c>
      <c r="D57" s="6">
        <v>85</v>
      </c>
    </row>
    <row r="58" spans="1:4" x14ac:dyDescent="0.2">
      <c r="A58" s="15" t="s">
        <v>131</v>
      </c>
      <c r="C58" s="6">
        <v>123</v>
      </c>
      <c r="D58" s="6">
        <v>73</v>
      </c>
    </row>
    <row r="59" spans="1:4" x14ac:dyDescent="0.2">
      <c r="A59" s="6" t="s">
        <v>110</v>
      </c>
      <c r="C59" s="6">
        <v>81</v>
      </c>
      <c r="D59" s="6">
        <v>79</v>
      </c>
    </row>
    <row r="60" spans="1:4" x14ac:dyDescent="0.2">
      <c r="A60" s="6" t="s">
        <v>119</v>
      </c>
      <c r="B60" s="6"/>
      <c r="C60" s="6">
        <v>109</v>
      </c>
      <c r="D60" s="6">
        <v>73</v>
      </c>
    </row>
    <row r="61" spans="1:4" x14ac:dyDescent="0.2">
      <c r="A61" s="6" t="s">
        <v>55</v>
      </c>
      <c r="B61" s="6"/>
      <c r="C61" s="6">
        <v>83</v>
      </c>
      <c r="D61" s="6">
        <v>59</v>
      </c>
    </row>
    <row r="62" spans="1:4" x14ac:dyDescent="0.2">
      <c r="A62" s="6" t="s">
        <v>83</v>
      </c>
      <c r="B62" s="6"/>
      <c r="C62" s="6">
        <v>101</v>
      </c>
      <c r="D62" s="6">
        <v>67</v>
      </c>
    </row>
    <row r="63" spans="1:4" x14ac:dyDescent="0.2">
      <c r="A63" s="6" t="s">
        <v>120</v>
      </c>
      <c r="C63" s="6">
        <v>101</v>
      </c>
      <c r="D63" s="6">
        <v>61</v>
      </c>
    </row>
    <row r="64" spans="1:4" x14ac:dyDescent="0.2">
      <c r="A64" s="6" t="s">
        <v>56</v>
      </c>
      <c r="B64" s="6"/>
      <c r="C64" s="6">
        <v>84</v>
      </c>
      <c r="D64" s="6">
        <v>55</v>
      </c>
    </row>
    <row r="65" spans="1:6" x14ac:dyDescent="0.2">
      <c r="A65" s="6" t="s">
        <v>119</v>
      </c>
      <c r="B65" s="6"/>
      <c r="C65" s="6">
        <v>101</v>
      </c>
      <c r="D65" s="6">
        <v>68</v>
      </c>
      <c r="F65" s="1" t="s">
        <v>137</v>
      </c>
    </row>
    <row r="66" spans="1:6" x14ac:dyDescent="0.2">
      <c r="A66" s="6" t="s">
        <v>110</v>
      </c>
      <c r="C66" s="6">
        <v>81</v>
      </c>
      <c r="D66" s="6">
        <v>65</v>
      </c>
    </row>
    <row r="67" spans="1:6" x14ac:dyDescent="0.2">
      <c r="A67" s="6" t="s">
        <v>135</v>
      </c>
      <c r="C67" s="6">
        <v>81</v>
      </c>
      <c r="D67" s="6">
        <v>74</v>
      </c>
    </row>
    <row r="68" spans="1:6" x14ac:dyDescent="0.2">
      <c r="A68" s="6" t="s">
        <v>126</v>
      </c>
      <c r="C68" s="6">
        <v>81</v>
      </c>
      <c r="D68" s="6">
        <v>75</v>
      </c>
    </row>
    <row r="69" spans="1:6" x14ac:dyDescent="0.2">
      <c r="A69" s="24" t="s">
        <v>112</v>
      </c>
      <c r="B69" s="3"/>
      <c r="C69" s="24">
        <v>92</v>
      </c>
      <c r="D69" s="24">
        <v>82</v>
      </c>
    </row>
    <row r="70" spans="1:6" x14ac:dyDescent="0.2">
      <c r="A70" s="1" t="s">
        <v>12</v>
      </c>
      <c r="C70" s="1">
        <f>SUM(C29:C69)</f>
        <v>3599</v>
      </c>
      <c r="D70" s="1">
        <f>SUM(D29:D69)</f>
        <v>2896</v>
      </c>
    </row>
    <row r="72" spans="1:6" x14ac:dyDescent="0.2">
      <c r="A72" s="1" t="s">
        <v>58</v>
      </c>
      <c r="C72" s="16">
        <f>AVERAGE(C29:C69)</f>
        <v>87.780487804878049</v>
      </c>
      <c r="D72" s="16">
        <f>AVERAGE(D30:D69)</f>
        <v>70.150000000000006</v>
      </c>
    </row>
    <row r="74" spans="1:6" x14ac:dyDescent="0.2">
      <c r="A74" s="1" t="s">
        <v>117</v>
      </c>
    </row>
    <row r="75" spans="1:6" x14ac:dyDescent="0.2">
      <c r="C75" s="1">
        <f>SUM(C51:C69)</f>
        <v>1758</v>
      </c>
      <c r="D75" s="1">
        <f>SUM(D51:D69)</f>
        <v>1334</v>
      </c>
    </row>
    <row r="76" spans="1:6" x14ac:dyDescent="0.2">
      <c r="C76" s="1">
        <v>92.5</v>
      </c>
      <c r="D76" s="1">
        <v>70.2</v>
      </c>
    </row>
  </sheetData>
  <sortState xmlns:xlrd2="http://schemas.microsoft.com/office/spreadsheetml/2017/richdata2" ref="A5:Y23">
    <sortCondition descending="1" ref="C5:C23"/>
  </sortState>
  <printOptions headings="1" gridLines="1"/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70B5-2D9A-3B4B-8D66-768D72D1BB11}">
  <dimension ref="A1:Y42"/>
  <sheetViews>
    <sheetView workbookViewId="0">
      <pane ySplit="1720" topLeftCell="A22" activePane="bottomLeft"/>
      <selection activeCell="A2" sqref="A2"/>
      <selection pane="bottomLeft" activeCell="P41" sqref="P41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664062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6" style="12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74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/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6</v>
      </c>
      <c r="E5" s="1">
        <v>3</v>
      </c>
      <c r="F5" s="1">
        <v>5</v>
      </c>
      <c r="G5" s="5">
        <f t="shared" ref="G5" si="0">E5/F5</f>
        <v>0.6</v>
      </c>
      <c r="H5" s="1">
        <v>0</v>
      </c>
      <c r="I5" s="1">
        <v>2</v>
      </c>
      <c r="J5" s="5">
        <f t="shared" ref="J5" si="1">H5/I5</f>
        <v>0</v>
      </c>
      <c r="K5" s="1">
        <v>0</v>
      </c>
      <c r="L5" s="1">
        <v>1</v>
      </c>
      <c r="M5" s="5">
        <f t="shared" ref="M5" si="2">K5/L5</f>
        <v>0</v>
      </c>
      <c r="N5" s="1">
        <v>5</v>
      </c>
      <c r="O5" s="1">
        <v>4</v>
      </c>
      <c r="P5" s="1">
        <f>N5+O5</f>
        <v>9</v>
      </c>
      <c r="Q5" s="1">
        <v>4</v>
      </c>
      <c r="R5" s="1">
        <v>1</v>
      </c>
      <c r="S5" s="1">
        <v>1</v>
      </c>
      <c r="T5" s="1">
        <v>1</v>
      </c>
      <c r="U5" s="1"/>
      <c r="V5" s="1">
        <f t="shared" ref="V5" si="3">D5+E5+H5+K5+P5+Q5+R5+S5+U5</f>
        <v>24</v>
      </c>
      <c r="W5" s="1">
        <f t="shared" ref="W5" si="4">F5-E5+I5-H5+L5-K5+T5</f>
        <v>6</v>
      </c>
      <c r="X5" s="1">
        <f t="shared" ref="X5" si="5">V5-W5</f>
        <v>18</v>
      </c>
      <c r="Y5" s="5">
        <f>X5/V5</f>
        <v>0.75</v>
      </c>
    </row>
    <row r="6" spans="1:25" x14ac:dyDescent="0.2">
      <c r="A6" s="15" t="s">
        <v>82</v>
      </c>
      <c r="B6" s="1">
        <v>1</v>
      </c>
      <c r="C6" s="1"/>
      <c r="D6" s="1">
        <v>8</v>
      </c>
      <c r="E6" s="1">
        <v>3</v>
      </c>
      <c r="F6" s="1">
        <v>7</v>
      </c>
      <c r="G6" s="5"/>
      <c r="H6" s="1">
        <v>0</v>
      </c>
      <c r="I6" s="1">
        <v>0</v>
      </c>
      <c r="J6" s="5"/>
      <c r="K6" s="1">
        <v>2</v>
      </c>
      <c r="L6" s="1">
        <v>2</v>
      </c>
      <c r="M6" s="5"/>
      <c r="N6" s="1">
        <v>2</v>
      </c>
      <c r="O6" s="1">
        <v>2</v>
      </c>
      <c r="P6" s="1">
        <f t="shared" ref="P6:P33" si="6">N6+O6</f>
        <v>4</v>
      </c>
      <c r="Q6" s="1">
        <v>1</v>
      </c>
      <c r="R6" s="1">
        <v>1</v>
      </c>
      <c r="S6" s="1"/>
      <c r="T6" s="1">
        <v>1</v>
      </c>
      <c r="U6" s="1"/>
      <c r="V6" s="1">
        <f t="shared" ref="V6:V27" si="7">D6+E6+H6+K6+P6+Q6+R6+S6+U6</f>
        <v>19</v>
      </c>
      <c r="W6" s="1">
        <f t="shared" ref="W6:W27" si="8">F6-E6+I6-H6+L6-K6+T6</f>
        <v>5</v>
      </c>
      <c r="X6" s="1">
        <f t="shared" ref="X6:X27" si="9">V6-W6</f>
        <v>14</v>
      </c>
      <c r="Y6" s="5">
        <f t="shared" ref="Y6:Y27" si="10">X6/V6</f>
        <v>0.73684210526315785</v>
      </c>
    </row>
    <row r="7" spans="1:25" x14ac:dyDescent="0.2">
      <c r="A7" s="15" t="s">
        <v>97</v>
      </c>
      <c r="B7" s="1">
        <v>1</v>
      </c>
      <c r="C7" s="1"/>
      <c r="D7" s="1">
        <v>6</v>
      </c>
      <c r="E7" s="1">
        <v>3</v>
      </c>
      <c r="F7" s="1">
        <v>5</v>
      </c>
      <c r="G7" s="5"/>
      <c r="H7" s="1">
        <v>0</v>
      </c>
      <c r="I7" s="1">
        <v>2</v>
      </c>
      <c r="J7" s="5"/>
      <c r="K7" s="1"/>
      <c r="L7" s="1"/>
      <c r="M7" s="5"/>
      <c r="N7" s="1">
        <v>1</v>
      </c>
      <c r="O7" s="1">
        <v>7</v>
      </c>
      <c r="P7" s="1">
        <f t="shared" si="6"/>
        <v>8</v>
      </c>
      <c r="Q7" s="1">
        <v>4</v>
      </c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6</v>
      </c>
      <c r="X7" s="1">
        <f t="shared" si="9"/>
        <v>16</v>
      </c>
      <c r="Y7" s="5">
        <f t="shared" si="10"/>
        <v>0.72727272727272729</v>
      </c>
    </row>
    <row r="8" spans="1:25" x14ac:dyDescent="0.2">
      <c r="A8" s="15" t="s">
        <v>98</v>
      </c>
      <c r="B8" s="1">
        <v>1</v>
      </c>
      <c r="C8" s="1"/>
      <c r="D8" s="1">
        <v>10</v>
      </c>
      <c r="E8" s="1">
        <v>4</v>
      </c>
      <c r="F8" s="1">
        <v>5</v>
      </c>
      <c r="G8" s="5"/>
      <c r="H8" s="1">
        <v>0</v>
      </c>
      <c r="I8" s="1">
        <v>1</v>
      </c>
      <c r="J8" s="5"/>
      <c r="K8" s="1">
        <v>2</v>
      </c>
      <c r="L8" s="1">
        <v>4</v>
      </c>
      <c r="M8" s="5"/>
      <c r="N8" s="1">
        <v>3</v>
      </c>
      <c r="O8" s="1">
        <v>5</v>
      </c>
      <c r="P8" s="1">
        <f t="shared" si="6"/>
        <v>8</v>
      </c>
      <c r="Q8" s="1">
        <v>5</v>
      </c>
      <c r="R8" s="1">
        <v>1</v>
      </c>
      <c r="S8" s="1">
        <v>2</v>
      </c>
      <c r="T8" s="1">
        <v>1</v>
      </c>
      <c r="U8" s="1"/>
      <c r="V8" s="1">
        <f t="shared" si="7"/>
        <v>32</v>
      </c>
      <c r="W8" s="1">
        <f t="shared" si="8"/>
        <v>5</v>
      </c>
      <c r="X8" s="1">
        <f t="shared" si="9"/>
        <v>27</v>
      </c>
      <c r="Y8" s="5">
        <f t="shared" si="10"/>
        <v>0.84375</v>
      </c>
    </row>
    <row r="9" spans="1:25" x14ac:dyDescent="0.2">
      <c r="A9" s="15" t="s">
        <v>99</v>
      </c>
      <c r="B9" s="1">
        <v>1</v>
      </c>
      <c r="C9" s="1"/>
      <c r="D9" s="1">
        <v>5</v>
      </c>
      <c r="E9" s="1">
        <v>2</v>
      </c>
      <c r="F9" s="1">
        <v>3</v>
      </c>
      <c r="G9" s="5"/>
      <c r="H9" s="1">
        <v>0</v>
      </c>
      <c r="I9" s="1">
        <v>1</v>
      </c>
      <c r="J9" s="5"/>
      <c r="K9" s="1">
        <v>1</v>
      </c>
      <c r="L9" s="1">
        <v>2</v>
      </c>
      <c r="M9" s="5"/>
      <c r="N9" s="1">
        <v>6</v>
      </c>
      <c r="O9" s="1">
        <v>6</v>
      </c>
      <c r="P9" s="1">
        <f t="shared" si="6"/>
        <v>12</v>
      </c>
      <c r="Q9" s="1">
        <v>6</v>
      </c>
      <c r="R9" s="1">
        <v>1</v>
      </c>
      <c r="S9" s="1">
        <v>1</v>
      </c>
      <c r="T9" s="1">
        <v>1</v>
      </c>
      <c r="U9" s="1"/>
      <c r="V9" s="1">
        <f t="shared" si="7"/>
        <v>28</v>
      </c>
      <c r="W9" s="1">
        <f t="shared" si="8"/>
        <v>4</v>
      </c>
      <c r="X9" s="1">
        <f t="shared" si="9"/>
        <v>24</v>
      </c>
      <c r="Y9" s="5">
        <f t="shared" si="10"/>
        <v>0.8571428571428571</v>
      </c>
    </row>
    <row r="10" spans="1:25" x14ac:dyDescent="0.2">
      <c r="A10" s="15" t="s">
        <v>69</v>
      </c>
      <c r="B10" s="1">
        <v>1</v>
      </c>
      <c r="C10" s="1"/>
      <c r="D10" s="1">
        <v>11</v>
      </c>
      <c r="E10" s="1">
        <v>5</v>
      </c>
      <c r="F10" s="1">
        <v>7</v>
      </c>
      <c r="G10" s="5"/>
      <c r="H10" s="1">
        <v>0</v>
      </c>
      <c r="I10" s="1">
        <v>2</v>
      </c>
      <c r="J10" s="5"/>
      <c r="K10" s="1">
        <v>1</v>
      </c>
      <c r="L10" s="1">
        <v>1</v>
      </c>
      <c r="M10" s="5"/>
      <c r="N10" s="1">
        <v>1</v>
      </c>
      <c r="O10" s="1">
        <v>5</v>
      </c>
      <c r="P10" s="1">
        <f t="shared" si="6"/>
        <v>6</v>
      </c>
      <c r="Q10" s="1">
        <v>5</v>
      </c>
      <c r="R10" s="1">
        <v>1</v>
      </c>
      <c r="S10" s="1">
        <v>3</v>
      </c>
      <c r="T10" s="1">
        <v>1</v>
      </c>
      <c r="U10" s="1"/>
      <c r="V10" s="1">
        <f t="shared" si="7"/>
        <v>32</v>
      </c>
      <c r="W10" s="1">
        <f t="shared" si="8"/>
        <v>5</v>
      </c>
      <c r="X10" s="1">
        <f t="shared" si="9"/>
        <v>27</v>
      </c>
      <c r="Y10" s="5">
        <f t="shared" si="10"/>
        <v>0.84375</v>
      </c>
    </row>
    <row r="11" spans="1:25" x14ac:dyDescent="0.2">
      <c r="A11" s="15" t="s">
        <v>45</v>
      </c>
      <c r="B11" s="1">
        <v>1</v>
      </c>
      <c r="C11" s="1"/>
      <c r="D11" s="1">
        <v>7</v>
      </c>
      <c r="E11" s="1">
        <v>2</v>
      </c>
      <c r="F11" s="1">
        <v>2</v>
      </c>
      <c r="G11" s="5"/>
      <c r="H11" s="1">
        <v>1</v>
      </c>
      <c r="I11" s="1">
        <v>1</v>
      </c>
      <c r="J11" s="5"/>
      <c r="K11" s="1"/>
      <c r="L11" s="1"/>
      <c r="M11" s="5"/>
      <c r="N11" s="1">
        <v>1</v>
      </c>
      <c r="O11" s="1">
        <v>5</v>
      </c>
      <c r="P11" s="1">
        <f t="shared" si="6"/>
        <v>6</v>
      </c>
      <c r="Q11" s="1">
        <v>3</v>
      </c>
      <c r="R11" s="1"/>
      <c r="S11" s="1">
        <v>2</v>
      </c>
      <c r="T11" s="1">
        <v>2</v>
      </c>
      <c r="U11" s="1"/>
      <c r="V11" s="1">
        <f t="shared" si="7"/>
        <v>21</v>
      </c>
      <c r="W11" s="1">
        <f t="shared" si="8"/>
        <v>2</v>
      </c>
      <c r="X11" s="1">
        <f t="shared" si="9"/>
        <v>19</v>
      </c>
      <c r="Y11" s="5">
        <f t="shared" si="10"/>
        <v>0.90476190476190477</v>
      </c>
    </row>
    <row r="12" spans="1:25" x14ac:dyDescent="0.2">
      <c r="A12" s="15" t="s">
        <v>79</v>
      </c>
      <c r="B12" s="1">
        <v>1</v>
      </c>
      <c r="C12" s="1"/>
      <c r="D12" s="1">
        <v>4</v>
      </c>
      <c r="E12" s="1">
        <v>2</v>
      </c>
      <c r="F12" s="1">
        <v>3</v>
      </c>
      <c r="G12" s="5"/>
      <c r="H12" s="1">
        <v>0</v>
      </c>
      <c r="I12" s="1">
        <v>2</v>
      </c>
      <c r="J12" s="5"/>
      <c r="K12" s="1"/>
      <c r="L12" s="1"/>
      <c r="M12" s="5"/>
      <c r="N12" s="1">
        <v>3</v>
      </c>
      <c r="O12" s="1">
        <v>6</v>
      </c>
      <c r="P12" s="1">
        <f t="shared" si="6"/>
        <v>9</v>
      </c>
      <c r="Q12" s="1">
        <v>5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4</v>
      </c>
      <c r="X12" s="1">
        <f t="shared" si="9"/>
        <v>17</v>
      </c>
      <c r="Y12" s="5">
        <f t="shared" si="10"/>
        <v>0.80952380952380953</v>
      </c>
    </row>
    <row r="13" spans="1:25" x14ac:dyDescent="0.2">
      <c r="A13" s="15" t="s">
        <v>107</v>
      </c>
      <c r="B13" s="1">
        <v>1</v>
      </c>
      <c r="C13" s="1"/>
      <c r="D13" s="1">
        <v>4</v>
      </c>
      <c r="E13" s="1">
        <v>1</v>
      </c>
      <c r="F13" s="1">
        <v>2</v>
      </c>
      <c r="G13" s="5"/>
      <c r="H13" s="1"/>
      <c r="I13" s="1"/>
      <c r="J13" s="5"/>
      <c r="K13" s="1">
        <v>2</v>
      </c>
      <c r="L13" s="1">
        <v>3</v>
      </c>
      <c r="M13" s="5"/>
      <c r="N13" s="1">
        <v>2</v>
      </c>
      <c r="O13" s="1">
        <v>4</v>
      </c>
      <c r="P13" s="1">
        <f t="shared" si="6"/>
        <v>6</v>
      </c>
      <c r="Q13" s="1">
        <v>4</v>
      </c>
      <c r="R13" s="1">
        <v>1</v>
      </c>
      <c r="S13" s="1">
        <v>1</v>
      </c>
      <c r="T13" s="1">
        <v>1</v>
      </c>
      <c r="U13" s="1"/>
      <c r="V13" s="1">
        <f t="shared" si="7"/>
        <v>19</v>
      </c>
      <c r="W13" s="1">
        <f t="shared" si="8"/>
        <v>3</v>
      </c>
      <c r="X13" s="1">
        <f t="shared" si="9"/>
        <v>16</v>
      </c>
      <c r="Y13" s="5">
        <f t="shared" si="10"/>
        <v>0.84210526315789469</v>
      </c>
    </row>
    <row r="14" spans="1:25" x14ac:dyDescent="0.2">
      <c r="A14" s="9" t="s">
        <v>108</v>
      </c>
      <c r="B14" s="1">
        <v>1</v>
      </c>
      <c r="C14" s="1"/>
      <c r="D14" s="1">
        <v>10</v>
      </c>
      <c r="E14" s="1">
        <v>3</v>
      </c>
      <c r="F14" s="1">
        <v>4</v>
      </c>
      <c r="G14" s="5"/>
      <c r="H14" s="1">
        <v>1</v>
      </c>
      <c r="I14" s="1">
        <v>1</v>
      </c>
      <c r="J14" s="5"/>
      <c r="K14" s="1">
        <v>1</v>
      </c>
      <c r="L14" s="1">
        <v>1</v>
      </c>
      <c r="M14" s="5"/>
      <c r="N14" s="1">
        <v>2</v>
      </c>
      <c r="O14" s="1">
        <v>3</v>
      </c>
      <c r="P14" s="1">
        <f t="shared" si="6"/>
        <v>5</v>
      </c>
      <c r="Q14" s="1">
        <v>2</v>
      </c>
      <c r="R14" s="1"/>
      <c r="S14" s="1">
        <v>1</v>
      </c>
      <c r="T14" s="1">
        <v>1</v>
      </c>
      <c r="U14" s="1">
        <v>1</v>
      </c>
      <c r="V14" s="1">
        <f t="shared" si="7"/>
        <v>24</v>
      </c>
      <c r="W14" s="1">
        <f t="shared" si="8"/>
        <v>2</v>
      </c>
      <c r="X14" s="1">
        <f t="shared" si="9"/>
        <v>22</v>
      </c>
      <c r="Y14" s="5">
        <f t="shared" si="10"/>
        <v>0.91666666666666663</v>
      </c>
    </row>
    <row r="15" spans="1:25" x14ac:dyDescent="0.2">
      <c r="A15" s="21" t="s">
        <v>56</v>
      </c>
      <c r="B15" s="1">
        <v>1</v>
      </c>
      <c r="C15" s="1"/>
      <c r="D15" s="1">
        <v>14</v>
      </c>
      <c r="E15" s="1">
        <v>5</v>
      </c>
      <c r="F15" s="1">
        <v>9</v>
      </c>
      <c r="G15" s="5"/>
      <c r="H15" s="1">
        <v>1</v>
      </c>
      <c r="I15" s="1">
        <v>5</v>
      </c>
      <c r="J15" s="5"/>
      <c r="K15" s="1">
        <v>1</v>
      </c>
      <c r="L15" s="1">
        <v>2</v>
      </c>
      <c r="M15" s="5"/>
      <c r="N15" s="1">
        <v>5</v>
      </c>
      <c r="O15" s="1">
        <v>6</v>
      </c>
      <c r="P15" s="1">
        <f t="shared" si="6"/>
        <v>11</v>
      </c>
      <c r="Q15" s="1">
        <v>3</v>
      </c>
      <c r="R15" s="1">
        <v>1</v>
      </c>
      <c r="S15" s="1"/>
      <c r="T15" s="1"/>
      <c r="U15" s="1">
        <v>1</v>
      </c>
      <c r="V15" s="1">
        <f t="shared" si="7"/>
        <v>37</v>
      </c>
      <c r="W15" s="1">
        <f t="shared" si="8"/>
        <v>9</v>
      </c>
      <c r="X15" s="1">
        <f t="shared" si="9"/>
        <v>28</v>
      </c>
      <c r="Y15" s="5">
        <f t="shared" si="10"/>
        <v>0.7567567567567568</v>
      </c>
    </row>
    <row r="16" spans="1:25" x14ac:dyDescent="0.2">
      <c r="A16" s="15" t="s">
        <v>113</v>
      </c>
      <c r="B16" s="1">
        <v>1</v>
      </c>
      <c r="C16" s="1"/>
      <c r="D16" s="1">
        <v>0</v>
      </c>
      <c r="E16" s="1"/>
      <c r="F16" s="1"/>
      <c r="G16" s="5"/>
      <c r="H16" s="1"/>
      <c r="I16" s="1"/>
      <c r="J16" s="5"/>
      <c r="K16" s="1"/>
      <c r="L16" s="1"/>
      <c r="M16" s="5"/>
      <c r="N16" s="1">
        <v>2</v>
      </c>
      <c r="O16" s="1">
        <v>2</v>
      </c>
      <c r="P16" s="1">
        <f t="shared" si="6"/>
        <v>4</v>
      </c>
      <c r="Q16" s="1">
        <v>4</v>
      </c>
      <c r="R16" s="1"/>
      <c r="S16" s="1"/>
      <c r="T16" s="1"/>
      <c r="U16" s="1"/>
      <c r="V16" s="1">
        <f t="shared" si="7"/>
        <v>8</v>
      </c>
      <c r="W16" s="1">
        <f t="shared" si="8"/>
        <v>0</v>
      </c>
      <c r="X16" s="1">
        <f t="shared" si="9"/>
        <v>8</v>
      </c>
      <c r="Y16" s="5">
        <f t="shared" si="10"/>
        <v>1</v>
      </c>
    </row>
    <row r="17" spans="1:25" x14ac:dyDescent="0.2">
      <c r="A17" s="15" t="s">
        <v>55</v>
      </c>
      <c r="B17" s="1">
        <v>1</v>
      </c>
      <c r="C17" s="1"/>
      <c r="D17" s="1">
        <v>5</v>
      </c>
      <c r="E17" s="1">
        <v>1</v>
      </c>
      <c r="F17" s="1">
        <v>1</v>
      </c>
      <c r="G17" s="5"/>
      <c r="H17" s="1">
        <v>1</v>
      </c>
      <c r="I17" s="1">
        <v>4</v>
      </c>
      <c r="J17" s="5"/>
      <c r="K17" s="1">
        <v>0</v>
      </c>
      <c r="L17" s="1">
        <v>1</v>
      </c>
      <c r="M17" s="5"/>
      <c r="N17" s="1">
        <v>1</v>
      </c>
      <c r="O17" s="1">
        <v>4</v>
      </c>
      <c r="P17" s="1">
        <f t="shared" si="6"/>
        <v>5</v>
      </c>
      <c r="Q17" s="1">
        <v>7</v>
      </c>
      <c r="R17" s="1">
        <v>2</v>
      </c>
      <c r="S17" s="1">
        <v>2</v>
      </c>
      <c r="T17" s="1">
        <v>1</v>
      </c>
      <c r="U17" s="1"/>
      <c r="V17" s="1">
        <f t="shared" si="7"/>
        <v>23</v>
      </c>
      <c r="W17" s="1">
        <f t="shared" si="8"/>
        <v>5</v>
      </c>
      <c r="X17" s="1">
        <f t="shared" si="9"/>
        <v>18</v>
      </c>
      <c r="Y17" s="5">
        <f t="shared" si="10"/>
        <v>0.78260869565217395</v>
      </c>
    </row>
    <row r="18" spans="1:25" x14ac:dyDescent="0.2">
      <c r="A18" s="15" t="s">
        <v>114</v>
      </c>
      <c r="B18" s="1">
        <v>1</v>
      </c>
      <c r="C18" s="1"/>
      <c r="D18" s="1">
        <v>4</v>
      </c>
      <c r="E18" s="1">
        <v>1</v>
      </c>
      <c r="F18" s="1">
        <v>2</v>
      </c>
      <c r="G18" s="5"/>
      <c r="H18" s="1"/>
      <c r="I18" s="1"/>
      <c r="J18" s="5"/>
      <c r="K18" s="1">
        <v>2</v>
      </c>
      <c r="L18" s="1">
        <v>5</v>
      </c>
      <c r="M18" s="5"/>
      <c r="N18" s="1">
        <v>2</v>
      </c>
      <c r="O18" s="1">
        <v>4</v>
      </c>
      <c r="P18" s="1">
        <f t="shared" si="6"/>
        <v>6</v>
      </c>
      <c r="Q18" s="1">
        <v>1</v>
      </c>
      <c r="R18" s="1">
        <v>2</v>
      </c>
      <c r="S18" s="1">
        <v>1</v>
      </c>
      <c r="T18" s="1">
        <v>1</v>
      </c>
      <c r="U18" s="1"/>
      <c r="V18" s="1">
        <f t="shared" si="7"/>
        <v>17</v>
      </c>
      <c r="W18" s="1">
        <f t="shared" si="8"/>
        <v>5</v>
      </c>
      <c r="X18" s="1">
        <f t="shared" si="9"/>
        <v>12</v>
      </c>
      <c r="Y18" s="5">
        <f t="shared" si="10"/>
        <v>0.70588235294117652</v>
      </c>
    </row>
    <row r="19" spans="1:25" x14ac:dyDescent="0.2">
      <c r="A19" s="15" t="s">
        <v>115</v>
      </c>
      <c r="B19" s="1">
        <v>1</v>
      </c>
      <c r="C19" s="1"/>
      <c r="D19" s="1">
        <v>6</v>
      </c>
      <c r="E19" s="1">
        <v>1</v>
      </c>
      <c r="F19" s="1">
        <v>2</v>
      </c>
      <c r="G19" s="5"/>
      <c r="H19" s="1">
        <v>1</v>
      </c>
      <c r="I19" s="1">
        <v>1</v>
      </c>
      <c r="J19" s="5"/>
      <c r="K19" s="1">
        <v>1</v>
      </c>
      <c r="L19" s="1">
        <v>1</v>
      </c>
      <c r="M19" s="5"/>
      <c r="N19" s="1">
        <v>1</v>
      </c>
      <c r="O19" s="1">
        <v>1</v>
      </c>
      <c r="P19" s="1">
        <f t="shared" si="6"/>
        <v>2</v>
      </c>
      <c r="Q19" s="1">
        <v>4</v>
      </c>
      <c r="R19" s="1"/>
      <c r="S19" s="1"/>
      <c r="T19" s="1">
        <v>1</v>
      </c>
      <c r="U19" s="1"/>
      <c r="V19" s="1">
        <f t="shared" si="7"/>
        <v>15</v>
      </c>
      <c r="W19" s="1">
        <f t="shared" si="8"/>
        <v>2</v>
      </c>
      <c r="X19" s="1">
        <f t="shared" si="9"/>
        <v>13</v>
      </c>
      <c r="Y19" s="5">
        <f t="shared" si="10"/>
        <v>0.8666666666666667</v>
      </c>
    </row>
    <row r="20" spans="1:25" x14ac:dyDescent="0.2">
      <c r="A20" s="15" t="s">
        <v>59</v>
      </c>
      <c r="B20" s="1">
        <v>1</v>
      </c>
      <c r="C20" s="1"/>
      <c r="D20" s="1">
        <v>16</v>
      </c>
      <c r="E20" s="1">
        <v>6</v>
      </c>
      <c r="F20" s="1">
        <v>9</v>
      </c>
      <c r="G20" s="5"/>
      <c r="H20" s="1">
        <v>1</v>
      </c>
      <c r="I20" s="1">
        <v>3</v>
      </c>
      <c r="J20" s="5"/>
      <c r="K20" s="1">
        <v>1</v>
      </c>
      <c r="L20" s="1">
        <v>3</v>
      </c>
      <c r="M20" s="5"/>
      <c r="N20" s="1">
        <v>3</v>
      </c>
      <c r="O20" s="1">
        <v>8</v>
      </c>
      <c r="P20" s="1">
        <f t="shared" si="6"/>
        <v>11</v>
      </c>
      <c r="Q20" s="1">
        <v>4</v>
      </c>
      <c r="R20" s="1"/>
      <c r="S20" s="1">
        <v>1</v>
      </c>
      <c r="T20" s="1">
        <v>3</v>
      </c>
      <c r="U20" s="1"/>
      <c r="V20" s="1">
        <f t="shared" si="7"/>
        <v>40</v>
      </c>
      <c r="W20" s="1">
        <f t="shared" si="8"/>
        <v>10</v>
      </c>
      <c r="X20" s="1">
        <f t="shared" si="9"/>
        <v>30</v>
      </c>
      <c r="Y20" s="5">
        <f t="shared" si="10"/>
        <v>0.75</v>
      </c>
    </row>
    <row r="21" spans="1:25" x14ac:dyDescent="0.2">
      <c r="A21" s="15" t="s">
        <v>118</v>
      </c>
      <c r="B21" s="1">
        <v>1</v>
      </c>
      <c r="C21" s="1"/>
      <c r="D21" s="1">
        <v>9</v>
      </c>
      <c r="E21" s="1">
        <v>4</v>
      </c>
      <c r="F21" s="1">
        <v>4</v>
      </c>
      <c r="G21" s="5"/>
      <c r="H21" s="1">
        <v>0</v>
      </c>
      <c r="I21" s="1">
        <v>2</v>
      </c>
      <c r="J21" s="5"/>
      <c r="K21" s="1">
        <v>1</v>
      </c>
      <c r="L21" s="1">
        <v>3</v>
      </c>
      <c r="M21" s="5"/>
      <c r="N21" s="1">
        <v>3</v>
      </c>
      <c r="O21" s="1">
        <v>2</v>
      </c>
      <c r="P21" s="1">
        <f t="shared" si="6"/>
        <v>5</v>
      </c>
      <c r="Q21" s="1">
        <v>6</v>
      </c>
      <c r="R21" s="1">
        <v>1</v>
      </c>
      <c r="S21" s="1">
        <v>4</v>
      </c>
      <c r="T21" s="1"/>
      <c r="U21" s="1"/>
      <c r="V21" s="1">
        <f t="shared" si="7"/>
        <v>30</v>
      </c>
      <c r="W21" s="1">
        <f t="shared" si="8"/>
        <v>4</v>
      </c>
      <c r="X21" s="1">
        <f t="shared" si="9"/>
        <v>26</v>
      </c>
      <c r="Y21" s="5">
        <f t="shared" si="10"/>
        <v>0.8666666666666667</v>
      </c>
    </row>
    <row r="22" spans="1:25" x14ac:dyDescent="0.2">
      <c r="A22" s="15" t="s">
        <v>119</v>
      </c>
      <c r="B22" s="1">
        <v>1</v>
      </c>
      <c r="C22" s="1"/>
      <c r="D22" s="1">
        <v>4</v>
      </c>
      <c r="E22" s="1">
        <v>2</v>
      </c>
      <c r="F22" s="1">
        <v>3</v>
      </c>
      <c r="G22" s="5"/>
      <c r="H22" s="1">
        <v>0</v>
      </c>
      <c r="I22" s="1">
        <v>2</v>
      </c>
      <c r="J22" s="5"/>
      <c r="K22" s="1"/>
      <c r="L22" s="1"/>
      <c r="M22" s="5"/>
      <c r="N22" s="1">
        <v>2</v>
      </c>
      <c r="O22" s="1">
        <v>3</v>
      </c>
      <c r="P22" s="1">
        <f t="shared" si="6"/>
        <v>5</v>
      </c>
      <c r="Q22" s="1">
        <v>1</v>
      </c>
      <c r="R22" s="1"/>
      <c r="S22" s="1">
        <v>2</v>
      </c>
      <c r="T22" s="1">
        <v>0</v>
      </c>
      <c r="U22" s="1"/>
      <c r="V22" s="1">
        <f t="shared" si="7"/>
        <v>14</v>
      </c>
      <c r="W22" s="1">
        <f t="shared" si="8"/>
        <v>3</v>
      </c>
      <c r="X22" s="1">
        <f t="shared" si="9"/>
        <v>11</v>
      </c>
      <c r="Y22" s="5">
        <f t="shared" si="10"/>
        <v>0.7857142857142857</v>
      </c>
    </row>
    <row r="23" spans="1:25" x14ac:dyDescent="0.2">
      <c r="A23" s="9" t="s">
        <v>83</v>
      </c>
      <c r="B23" s="1">
        <v>1</v>
      </c>
      <c r="C23" s="1"/>
      <c r="D23" s="1">
        <v>11</v>
      </c>
      <c r="E23" s="1">
        <v>4</v>
      </c>
      <c r="F23" s="1">
        <v>7</v>
      </c>
      <c r="G23" s="5"/>
      <c r="H23" s="1">
        <v>1</v>
      </c>
      <c r="I23" s="1">
        <v>2</v>
      </c>
      <c r="J23" s="5"/>
      <c r="K23" s="1"/>
      <c r="L23" s="1"/>
      <c r="M23" s="5"/>
      <c r="N23" s="1">
        <v>5</v>
      </c>
      <c r="O23" s="1">
        <v>4</v>
      </c>
      <c r="P23" s="1">
        <f t="shared" si="6"/>
        <v>9</v>
      </c>
      <c r="Q23" s="1">
        <v>3</v>
      </c>
      <c r="R23" s="1"/>
      <c r="S23" s="1">
        <v>1</v>
      </c>
      <c r="T23" s="1">
        <v>1</v>
      </c>
      <c r="U23" s="1"/>
      <c r="V23" s="1">
        <f t="shared" si="7"/>
        <v>29</v>
      </c>
      <c r="W23" s="1">
        <f t="shared" si="8"/>
        <v>5</v>
      </c>
      <c r="X23" s="1">
        <f t="shared" si="9"/>
        <v>24</v>
      </c>
      <c r="Y23" s="5">
        <f t="shared" si="10"/>
        <v>0.82758620689655171</v>
      </c>
    </row>
    <row r="24" spans="1:25" x14ac:dyDescent="0.2">
      <c r="A24" s="15" t="s">
        <v>120</v>
      </c>
      <c r="B24" s="1">
        <v>1</v>
      </c>
      <c r="C24" s="1"/>
      <c r="D24" s="1">
        <v>12</v>
      </c>
      <c r="E24" s="1">
        <v>6</v>
      </c>
      <c r="F24" s="1">
        <v>7</v>
      </c>
      <c r="G24" s="5"/>
      <c r="H24" s="1"/>
      <c r="I24" s="1"/>
      <c r="J24" s="5"/>
      <c r="K24" s="1">
        <v>0</v>
      </c>
      <c r="L24" s="1">
        <v>1</v>
      </c>
      <c r="M24" s="5"/>
      <c r="N24" s="1">
        <v>4</v>
      </c>
      <c r="O24" s="1">
        <v>1</v>
      </c>
      <c r="P24" s="1">
        <f t="shared" si="6"/>
        <v>5</v>
      </c>
      <c r="Q24" s="1">
        <v>6</v>
      </c>
      <c r="R24" s="1">
        <v>2</v>
      </c>
      <c r="S24" s="1"/>
      <c r="T24" s="1"/>
      <c r="U24" s="1"/>
      <c r="V24" s="1">
        <f t="shared" si="7"/>
        <v>31</v>
      </c>
      <c r="W24" s="1">
        <f t="shared" si="8"/>
        <v>2</v>
      </c>
      <c r="X24" s="1">
        <f t="shared" si="9"/>
        <v>29</v>
      </c>
      <c r="Y24" s="5">
        <f t="shared" si="10"/>
        <v>0.93548387096774188</v>
      </c>
    </row>
    <row r="25" spans="1:25" x14ac:dyDescent="0.2">
      <c r="A25" s="9" t="s">
        <v>126</v>
      </c>
      <c r="B25" s="1">
        <v>1</v>
      </c>
      <c r="C25" s="1"/>
      <c r="D25" s="1">
        <v>5</v>
      </c>
      <c r="E25" s="1">
        <v>1</v>
      </c>
      <c r="F25" s="1">
        <v>3</v>
      </c>
      <c r="G25" s="5"/>
      <c r="H25" s="1"/>
      <c r="I25" s="1"/>
      <c r="J25" s="5"/>
      <c r="K25" s="1">
        <v>3</v>
      </c>
      <c r="L25" s="1">
        <v>4</v>
      </c>
      <c r="M25" s="5"/>
      <c r="N25" s="1">
        <v>5</v>
      </c>
      <c r="O25" s="1">
        <v>1</v>
      </c>
      <c r="P25" s="1">
        <f t="shared" si="6"/>
        <v>6</v>
      </c>
      <c r="Q25" s="1">
        <v>1</v>
      </c>
      <c r="R25" s="1">
        <v>1</v>
      </c>
      <c r="S25" s="1">
        <v>2</v>
      </c>
      <c r="T25" s="1">
        <v>2</v>
      </c>
      <c r="U25" s="1"/>
      <c r="V25" s="1">
        <f t="shared" si="7"/>
        <v>19</v>
      </c>
      <c r="W25" s="1">
        <f t="shared" si="8"/>
        <v>5</v>
      </c>
      <c r="X25" s="1">
        <f t="shared" si="9"/>
        <v>14</v>
      </c>
      <c r="Y25" s="5">
        <f t="shared" si="10"/>
        <v>0.73684210526315785</v>
      </c>
    </row>
    <row r="26" spans="1:25" x14ac:dyDescent="0.2">
      <c r="A26" s="15" t="s">
        <v>67</v>
      </c>
      <c r="B26" s="1">
        <v>1</v>
      </c>
      <c r="C26" s="1"/>
      <c r="D26" s="1">
        <v>8</v>
      </c>
      <c r="E26" s="1">
        <v>4</v>
      </c>
      <c r="F26" s="1">
        <v>5</v>
      </c>
      <c r="G26" s="5"/>
      <c r="H26" s="1">
        <v>0</v>
      </c>
      <c r="I26" s="1">
        <v>2</v>
      </c>
      <c r="J26" s="5"/>
      <c r="K26" s="1"/>
      <c r="L26" s="1"/>
      <c r="M26" s="5"/>
      <c r="N26" s="1">
        <v>0</v>
      </c>
      <c r="O26" s="1">
        <v>3</v>
      </c>
      <c r="P26" s="1">
        <f t="shared" si="6"/>
        <v>3</v>
      </c>
      <c r="Q26" s="1">
        <v>8</v>
      </c>
      <c r="R26" s="1">
        <v>1</v>
      </c>
      <c r="S26" s="1">
        <v>2</v>
      </c>
      <c r="T26" s="1"/>
      <c r="U26" s="1"/>
      <c r="V26" s="1">
        <f t="shared" si="7"/>
        <v>26</v>
      </c>
      <c r="W26" s="1">
        <f t="shared" si="8"/>
        <v>3</v>
      </c>
      <c r="X26" s="1">
        <f t="shared" si="9"/>
        <v>23</v>
      </c>
      <c r="Y26" s="5">
        <f t="shared" si="10"/>
        <v>0.88461538461538458</v>
      </c>
    </row>
    <row r="27" spans="1:25" x14ac:dyDescent="0.2">
      <c r="A27" s="15" t="s">
        <v>56</v>
      </c>
      <c r="B27" s="1">
        <v>1</v>
      </c>
      <c r="C27" s="1"/>
      <c r="D27" s="1">
        <v>11</v>
      </c>
      <c r="E27" s="1">
        <v>4</v>
      </c>
      <c r="F27" s="1">
        <v>4</v>
      </c>
      <c r="G27" s="5"/>
      <c r="H27" s="1">
        <v>0</v>
      </c>
      <c r="I27" s="1">
        <v>1</v>
      </c>
      <c r="J27" s="5"/>
      <c r="K27" s="1">
        <v>3</v>
      </c>
      <c r="L27" s="1">
        <v>4</v>
      </c>
      <c r="M27" s="5"/>
      <c r="N27" s="1">
        <v>3</v>
      </c>
      <c r="O27" s="1">
        <v>5</v>
      </c>
      <c r="P27" s="1">
        <f t="shared" si="6"/>
        <v>8</v>
      </c>
      <c r="Q27" s="1">
        <v>2</v>
      </c>
      <c r="R27" s="1">
        <v>1</v>
      </c>
      <c r="S27" s="1">
        <v>1</v>
      </c>
      <c r="T27" s="1">
        <v>1</v>
      </c>
      <c r="U27" s="1"/>
      <c r="V27" s="1">
        <f t="shared" si="7"/>
        <v>30</v>
      </c>
      <c r="W27" s="1">
        <f t="shared" si="8"/>
        <v>3</v>
      </c>
      <c r="X27" s="1">
        <f t="shared" si="9"/>
        <v>27</v>
      </c>
      <c r="Y27" s="5">
        <f t="shared" si="10"/>
        <v>0.9</v>
      </c>
    </row>
    <row r="28" spans="1:25" x14ac:dyDescent="0.2">
      <c r="A28" s="15" t="s">
        <v>114</v>
      </c>
      <c r="B28" s="1">
        <v>1</v>
      </c>
      <c r="C28" s="1"/>
      <c r="D28" s="1">
        <v>10</v>
      </c>
      <c r="E28" s="1">
        <v>5</v>
      </c>
      <c r="F28" s="1">
        <v>6</v>
      </c>
      <c r="G28" s="5"/>
      <c r="H28" s="1"/>
      <c r="I28" s="1"/>
      <c r="J28" s="5"/>
      <c r="K28" s="1"/>
      <c r="L28" s="1"/>
      <c r="M28" s="5"/>
      <c r="N28" s="1"/>
      <c r="O28" s="1">
        <v>2</v>
      </c>
      <c r="P28" s="1">
        <f t="shared" si="6"/>
        <v>2</v>
      </c>
      <c r="Q28" s="1">
        <v>3</v>
      </c>
      <c r="R28" s="1">
        <v>1</v>
      </c>
      <c r="S28" s="1">
        <v>1</v>
      </c>
      <c r="T28" s="1"/>
      <c r="U28" s="1">
        <v>1</v>
      </c>
      <c r="V28" s="1">
        <f t="shared" ref="V28:V33" si="11">D28+E28+H28+K28+P28+Q28+R28+S28+U28</f>
        <v>23</v>
      </c>
      <c r="W28" s="1">
        <f t="shared" ref="W28:W33" si="12">F28-E28+I28-H28+L28-K28+T28</f>
        <v>1</v>
      </c>
      <c r="X28" s="1">
        <f t="shared" ref="X28:X33" si="13">V28-W28</f>
        <v>22</v>
      </c>
      <c r="Y28" s="5">
        <f t="shared" ref="Y28:Y33" si="14">X28/V28</f>
        <v>0.95652173913043481</v>
      </c>
    </row>
    <row r="29" spans="1:25" x14ac:dyDescent="0.2">
      <c r="A29" s="15" t="s">
        <v>59</v>
      </c>
      <c r="B29" s="1">
        <v>1</v>
      </c>
      <c r="C29" s="1"/>
      <c r="D29" s="1">
        <v>4</v>
      </c>
      <c r="E29" s="1">
        <v>2</v>
      </c>
      <c r="F29" s="1">
        <v>6</v>
      </c>
      <c r="G29" s="5"/>
      <c r="H29" s="1"/>
      <c r="I29" s="1"/>
      <c r="J29" s="5"/>
      <c r="K29" s="1">
        <v>0</v>
      </c>
      <c r="L29" s="1">
        <v>2</v>
      </c>
      <c r="M29" s="5"/>
      <c r="N29" s="1">
        <v>2</v>
      </c>
      <c r="O29" s="1">
        <v>4</v>
      </c>
      <c r="P29" s="1">
        <f t="shared" si="6"/>
        <v>6</v>
      </c>
      <c r="Q29" s="1">
        <v>3</v>
      </c>
      <c r="R29" s="1"/>
      <c r="S29" s="1">
        <v>3</v>
      </c>
      <c r="T29" s="1"/>
      <c r="U29" s="1"/>
      <c r="V29" s="1">
        <f t="shared" si="11"/>
        <v>18</v>
      </c>
      <c r="W29" s="1">
        <f t="shared" si="12"/>
        <v>6</v>
      </c>
      <c r="X29" s="1">
        <f t="shared" si="13"/>
        <v>12</v>
      </c>
      <c r="Y29" s="5">
        <f t="shared" si="14"/>
        <v>0.66666666666666663</v>
      </c>
    </row>
    <row r="30" spans="1:25" x14ac:dyDescent="0.2">
      <c r="A30" s="15" t="s">
        <v>56</v>
      </c>
      <c r="B30" s="1">
        <v>1</v>
      </c>
      <c r="C30" s="1"/>
      <c r="D30" s="1">
        <v>9</v>
      </c>
      <c r="E30" s="1">
        <v>4</v>
      </c>
      <c r="F30" s="1">
        <v>7</v>
      </c>
      <c r="G30" s="5"/>
      <c r="H30" s="1">
        <v>0</v>
      </c>
      <c r="I30" s="1">
        <v>1</v>
      </c>
      <c r="J30" s="5"/>
      <c r="K30" s="1">
        <v>1</v>
      </c>
      <c r="L30" s="1">
        <v>3</v>
      </c>
      <c r="M30" s="5"/>
      <c r="N30" s="1">
        <v>4</v>
      </c>
      <c r="O30" s="1">
        <v>2</v>
      </c>
      <c r="P30" s="1">
        <f t="shared" si="6"/>
        <v>6</v>
      </c>
      <c r="Q30" s="1">
        <v>2</v>
      </c>
      <c r="R30" s="1">
        <v>1</v>
      </c>
      <c r="S30" s="1">
        <v>2</v>
      </c>
      <c r="T30" s="1">
        <v>2</v>
      </c>
      <c r="U30" s="1"/>
      <c r="V30" s="1">
        <f t="shared" si="11"/>
        <v>25</v>
      </c>
      <c r="W30" s="1">
        <f t="shared" si="12"/>
        <v>8</v>
      </c>
      <c r="X30" s="1">
        <f t="shared" si="13"/>
        <v>17</v>
      </c>
      <c r="Y30" s="5">
        <f t="shared" si="14"/>
        <v>0.68</v>
      </c>
    </row>
    <row r="31" spans="1:25" x14ac:dyDescent="0.2">
      <c r="A31" s="15" t="s">
        <v>120</v>
      </c>
      <c r="B31" s="1">
        <v>1</v>
      </c>
      <c r="C31" s="1"/>
      <c r="D31" s="1">
        <v>6</v>
      </c>
      <c r="E31" s="1">
        <v>3</v>
      </c>
      <c r="F31" s="1">
        <v>5</v>
      </c>
      <c r="G31" s="5"/>
      <c r="H31" s="1"/>
      <c r="I31" s="1"/>
      <c r="J31" s="5"/>
      <c r="K31" s="1"/>
      <c r="L31" s="1"/>
      <c r="M31" s="5"/>
      <c r="N31" s="1">
        <v>2</v>
      </c>
      <c r="O31" s="1">
        <v>3</v>
      </c>
      <c r="P31" s="1">
        <f t="shared" si="6"/>
        <v>5</v>
      </c>
      <c r="Q31" s="1">
        <v>5</v>
      </c>
      <c r="R31" s="1"/>
      <c r="S31" s="1">
        <v>1</v>
      </c>
      <c r="T31" s="1">
        <v>1</v>
      </c>
      <c r="U31" s="1"/>
      <c r="V31" s="1">
        <f t="shared" si="11"/>
        <v>20</v>
      </c>
      <c r="W31" s="1">
        <f t="shared" si="12"/>
        <v>3</v>
      </c>
      <c r="X31" s="1">
        <f t="shared" si="13"/>
        <v>17</v>
      </c>
      <c r="Y31" s="5">
        <f t="shared" si="14"/>
        <v>0.85</v>
      </c>
    </row>
    <row r="32" spans="1:25" x14ac:dyDescent="0.2">
      <c r="A32" s="15" t="s">
        <v>67</v>
      </c>
      <c r="B32" s="1">
        <v>1</v>
      </c>
      <c r="C32" s="1"/>
      <c r="D32" s="1">
        <v>7</v>
      </c>
      <c r="E32" s="1">
        <v>2</v>
      </c>
      <c r="F32" s="1">
        <v>3</v>
      </c>
      <c r="G32" s="5"/>
      <c r="H32" s="1">
        <v>1</v>
      </c>
      <c r="I32" s="1">
        <v>2</v>
      </c>
      <c r="J32" s="5"/>
      <c r="K32" s="1">
        <v>0</v>
      </c>
      <c r="L32" s="1">
        <v>2</v>
      </c>
      <c r="M32" s="5"/>
      <c r="N32" s="1">
        <v>1</v>
      </c>
      <c r="O32" s="1"/>
      <c r="P32" s="1">
        <f t="shared" si="6"/>
        <v>1</v>
      </c>
      <c r="Q32" s="1">
        <v>2</v>
      </c>
      <c r="R32" s="1">
        <v>1</v>
      </c>
      <c r="S32" s="1">
        <v>3</v>
      </c>
      <c r="T32" s="1">
        <v>1</v>
      </c>
      <c r="U32" s="1"/>
      <c r="V32" s="1">
        <f t="shared" si="11"/>
        <v>17</v>
      </c>
      <c r="W32" s="1">
        <f t="shared" si="12"/>
        <v>5</v>
      </c>
      <c r="X32" s="1">
        <f t="shared" si="13"/>
        <v>12</v>
      </c>
      <c r="Y32" s="5">
        <f t="shared" si="14"/>
        <v>0.70588235294117652</v>
      </c>
    </row>
    <row r="33" spans="1:25" x14ac:dyDescent="0.2">
      <c r="A33" s="15" t="s">
        <v>55</v>
      </c>
      <c r="B33" s="1">
        <v>1</v>
      </c>
      <c r="C33" s="1"/>
      <c r="D33" s="1">
        <v>4</v>
      </c>
      <c r="E33" s="1">
        <v>2</v>
      </c>
      <c r="F33" s="1">
        <v>2</v>
      </c>
      <c r="G33" s="5"/>
      <c r="H33" s="1">
        <v>0</v>
      </c>
      <c r="I33" s="1">
        <v>2</v>
      </c>
      <c r="J33" s="5"/>
      <c r="K33" s="1"/>
      <c r="L33" s="1"/>
      <c r="M33" s="5"/>
      <c r="N33" s="1">
        <v>3</v>
      </c>
      <c r="O33" s="1">
        <v>3</v>
      </c>
      <c r="P33" s="1">
        <f t="shared" si="6"/>
        <v>6</v>
      </c>
      <c r="Q33" s="1">
        <v>3</v>
      </c>
      <c r="R33" s="1">
        <v>1</v>
      </c>
      <c r="S33" s="1">
        <v>1</v>
      </c>
      <c r="T33" s="1"/>
      <c r="U33" s="1"/>
      <c r="V33" s="1">
        <f t="shared" si="11"/>
        <v>17</v>
      </c>
      <c r="W33" s="1">
        <f t="shared" si="12"/>
        <v>2</v>
      </c>
      <c r="X33" s="1">
        <f t="shared" si="13"/>
        <v>15</v>
      </c>
      <c r="Y33" s="5">
        <f t="shared" si="14"/>
        <v>0.88235294117647056</v>
      </c>
    </row>
    <row r="34" spans="1:25" x14ac:dyDescent="0.2">
      <c r="A34" s="15" t="s">
        <v>83</v>
      </c>
      <c r="B34" s="1">
        <v>1</v>
      </c>
      <c r="C34" s="1"/>
      <c r="D34" s="1">
        <v>6</v>
      </c>
      <c r="E34" s="1">
        <v>3</v>
      </c>
      <c r="F34" s="1">
        <v>4</v>
      </c>
      <c r="G34" s="5"/>
      <c r="H34" s="1"/>
      <c r="I34" s="1"/>
      <c r="J34" s="5"/>
      <c r="K34" s="1"/>
      <c r="L34" s="1"/>
      <c r="M34" s="5"/>
      <c r="N34" s="1"/>
      <c r="O34" s="1">
        <v>3</v>
      </c>
      <c r="P34" s="1">
        <f t="shared" ref="P34:P41" si="15">N34+O34</f>
        <v>3</v>
      </c>
      <c r="Q34" s="1">
        <v>9</v>
      </c>
      <c r="R34" s="1">
        <v>1</v>
      </c>
      <c r="S34" s="1">
        <v>3</v>
      </c>
      <c r="T34" s="1"/>
      <c r="U34" s="1">
        <v>1</v>
      </c>
      <c r="V34" s="1">
        <f t="shared" ref="V34:V41" si="16">D34+E34+H34+K34+P34+Q34+R34+S34+U34</f>
        <v>26</v>
      </c>
      <c r="W34" s="1">
        <f t="shared" ref="W34:W41" si="17">F34-E34+I34-H34+L34-K34+T34</f>
        <v>1</v>
      </c>
      <c r="X34" s="1">
        <f t="shared" ref="X34:X41" si="18">V34-W34</f>
        <v>25</v>
      </c>
      <c r="Y34" s="5">
        <f t="shared" ref="Y34:Y41" si="19">X34/V34</f>
        <v>0.96153846153846156</v>
      </c>
    </row>
    <row r="35" spans="1:25" x14ac:dyDescent="0.2">
      <c r="A35" s="15" t="s">
        <v>120</v>
      </c>
      <c r="B35" s="1">
        <v>1</v>
      </c>
      <c r="C35" s="1"/>
      <c r="D35" s="1">
        <v>11</v>
      </c>
      <c r="E35" s="1">
        <v>5</v>
      </c>
      <c r="F35" s="1">
        <v>5</v>
      </c>
      <c r="G35" s="5"/>
      <c r="H35" s="1"/>
      <c r="I35" s="1"/>
      <c r="J35" s="5"/>
      <c r="K35" s="1">
        <v>1</v>
      </c>
      <c r="L35" s="1">
        <v>1</v>
      </c>
      <c r="M35" s="5"/>
      <c r="N35" s="1">
        <v>1</v>
      </c>
      <c r="O35" s="1">
        <v>1</v>
      </c>
      <c r="P35" s="1">
        <f t="shared" si="15"/>
        <v>2</v>
      </c>
      <c r="Q35" s="1">
        <v>2</v>
      </c>
      <c r="R35" s="1">
        <v>1</v>
      </c>
      <c r="S35" s="1">
        <v>2</v>
      </c>
      <c r="T35" s="1"/>
      <c r="U35" s="1"/>
      <c r="V35" s="1">
        <f t="shared" ref="V35:V39" si="20">D35+E35+H35+K35+P35+Q35+R35+S35+U35</f>
        <v>24</v>
      </c>
      <c r="W35" s="1">
        <f t="shared" ref="W35:W39" si="21">F35-E35+I35-H35+L35-K35+T35</f>
        <v>0</v>
      </c>
      <c r="X35" s="1">
        <f t="shared" ref="X35:X39" si="22">V35-W35</f>
        <v>24</v>
      </c>
      <c r="Y35" s="5">
        <f t="shared" ref="Y35:Y39" si="23">X35/V35</f>
        <v>1</v>
      </c>
    </row>
    <row r="36" spans="1:25" x14ac:dyDescent="0.2">
      <c r="A36" s="21" t="s">
        <v>56</v>
      </c>
      <c r="B36" s="1">
        <v>1</v>
      </c>
      <c r="C36" s="1"/>
      <c r="D36" s="1">
        <v>5</v>
      </c>
      <c r="E36" s="1">
        <v>1</v>
      </c>
      <c r="F36" s="1">
        <v>3</v>
      </c>
      <c r="G36" s="5"/>
      <c r="H36" s="1">
        <v>1</v>
      </c>
      <c r="I36" s="1">
        <v>2</v>
      </c>
      <c r="J36" s="5"/>
      <c r="K36" s="1"/>
      <c r="L36" s="1"/>
      <c r="M36" s="5"/>
      <c r="N36" s="1">
        <v>4</v>
      </c>
      <c r="O36" s="1">
        <v>6</v>
      </c>
      <c r="P36" s="1">
        <f t="shared" si="15"/>
        <v>10</v>
      </c>
      <c r="Q36" s="1">
        <v>7</v>
      </c>
      <c r="R36" s="1"/>
      <c r="S36" s="1">
        <v>1</v>
      </c>
      <c r="T36" s="1"/>
      <c r="U36" s="1"/>
      <c r="V36" s="1">
        <f t="shared" si="20"/>
        <v>25</v>
      </c>
      <c r="W36" s="1">
        <f t="shared" si="21"/>
        <v>3</v>
      </c>
      <c r="X36" s="1">
        <f t="shared" si="22"/>
        <v>22</v>
      </c>
      <c r="Y36" s="5">
        <f t="shared" si="23"/>
        <v>0.88</v>
      </c>
    </row>
    <row r="37" spans="1:25" x14ac:dyDescent="0.2">
      <c r="A37" s="15" t="s">
        <v>119</v>
      </c>
      <c r="B37" s="1">
        <v>1</v>
      </c>
      <c r="C37" s="1"/>
      <c r="D37" s="1">
        <v>0</v>
      </c>
      <c r="E37" s="1"/>
      <c r="F37" s="1"/>
      <c r="G37" s="5"/>
      <c r="H37" s="1"/>
      <c r="I37" s="1"/>
      <c r="J37" s="5"/>
      <c r="K37" s="1"/>
      <c r="L37" s="1"/>
      <c r="M37" s="5"/>
      <c r="N37" s="1">
        <v>3</v>
      </c>
      <c r="O37" s="1">
        <v>1</v>
      </c>
      <c r="P37" s="1">
        <f t="shared" si="15"/>
        <v>4</v>
      </c>
      <c r="Q37" s="1">
        <v>1</v>
      </c>
      <c r="R37" s="1"/>
      <c r="S37" s="1"/>
      <c r="T37" s="1">
        <v>1</v>
      </c>
      <c r="U37" s="1"/>
      <c r="V37" s="1">
        <f t="shared" si="20"/>
        <v>5</v>
      </c>
      <c r="W37" s="1">
        <f t="shared" si="21"/>
        <v>1</v>
      </c>
      <c r="X37" s="1">
        <f t="shared" si="22"/>
        <v>4</v>
      </c>
      <c r="Y37" s="5">
        <f t="shared" si="23"/>
        <v>0.8</v>
      </c>
    </row>
    <row r="38" spans="1:25" x14ac:dyDescent="0.2">
      <c r="A38" s="15" t="s">
        <v>134</v>
      </c>
      <c r="B38" s="1">
        <v>1</v>
      </c>
      <c r="C38" s="1"/>
      <c r="D38" s="1">
        <v>7</v>
      </c>
      <c r="E38" s="1">
        <v>3</v>
      </c>
      <c r="F38" s="1">
        <v>5</v>
      </c>
      <c r="G38" s="5"/>
      <c r="H38" s="1">
        <v>0</v>
      </c>
      <c r="I38" s="1">
        <v>1</v>
      </c>
      <c r="J38" s="5"/>
      <c r="K38" s="1">
        <v>1</v>
      </c>
      <c r="L38" s="1">
        <v>2</v>
      </c>
      <c r="M38" s="5"/>
      <c r="N38" s="1">
        <v>3</v>
      </c>
      <c r="O38" s="1">
        <v>5</v>
      </c>
      <c r="P38" s="1">
        <f t="shared" si="15"/>
        <v>8</v>
      </c>
      <c r="Q38" s="1">
        <v>3</v>
      </c>
      <c r="R38" s="1">
        <v>2</v>
      </c>
      <c r="S38" s="1">
        <v>1</v>
      </c>
      <c r="T38" s="1"/>
      <c r="U38" s="1"/>
      <c r="V38" s="1">
        <f t="shared" si="20"/>
        <v>25</v>
      </c>
      <c r="W38" s="1">
        <f t="shared" si="21"/>
        <v>4</v>
      </c>
      <c r="X38" s="1">
        <f t="shared" si="22"/>
        <v>21</v>
      </c>
      <c r="Y38" s="5">
        <f t="shared" si="23"/>
        <v>0.84</v>
      </c>
    </row>
    <row r="39" spans="1:25" x14ac:dyDescent="0.2">
      <c r="A39" s="15" t="s">
        <v>135</v>
      </c>
      <c r="B39" s="1">
        <v>1</v>
      </c>
      <c r="C39" s="1"/>
      <c r="D39" s="1">
        <v>2</v>
      </c>
      <c r="E39" s="1">
        <v>1</v>
      </c>
      <c r="F39" s="1">
        <v>3</v>
      </c>
      <c r="G39" s="5"/>
      <c r="H39" s="1"/>
      <c r="I39" s="1"/>
      <c r="J39" s="5"/>
      <c r="K39" s="1"/>
      <c r="L39" s="1"/>
      <c r="M39" s="5"/>
      <c r="N39" s="1"/>
      <c r="O39" s="1">
        <v>1</v>
      </c>
      <c r="P39" s="1">
        <f t="shared" si="15"/>
        <v>1</v>
      </c>
      <c r="Q39" s="1">
        <v>3</v>
      </c>
      <c r="R39" s="1">
        <v>2</v>
      </c>
      <c r="S39" s="1">
        <v>1</v>
      </c>
      <c r="T39" s="1">
        <v>2</v>
      </c>
      <c r="U39" s="1"/>
      <c r="V39" s="1">
        <f t="shared" si="20"/>
        <v>10</v>
      </c>
      <c r="W39" s="1">
        <f t="shared" si="21"/>
        <v>4</v>
      </c>
      <c r="X39" s="1">
        <f t="shared" si="22"/>
        <v>6</v>
      </c>
      <c r="Y39" s="5">
        <f t="shared" si="23"/>
        <v>0.6</v>
      </c>
    </row>
    <row r="40" spans="1:25" x14ac:dyDescent="0.2">
      <c r="A40" s="15" t="s">
        <v>126</v>
      </c>
      <c r="B40" s="1">
        <v>1</v>
      </c>
      <c r="C40" s="1"/>
      <c r="D40" s="1">
        <v>15</v>
      </c>
      <c r="E40" s="1">
        <v>6</v>
      </c>
      <c r="F40" s="1">
        <v>8</v>
      </c>
      <c r="G40" s="5"/>
      <c r="H40" s="1">
        <v>1</v>
      </c>
      <c r="I40" s="1">
        <v>2</v>
      </c>
      <c r="J40" s="5"/>
      <c r="K40" s="1"/>
      <c r="L40" s="1"/>
      <c r="M40" s="5"/>
      <c r="N40" s="1"/>
      <c r="O40" s="1">
        <v>4</v>
      </c>
      <c r="P40" s="1">
        <f t="shared" si="15"/>
        <v>4</v>
      </c>
      <c r="Q40" s="1">
        <v>7</v>
      </c>
      <c r="R40" s="1">
        <v>2</v>
      </c>
      <c r="S40" s="1">
        <v>2</v>
      </c>
      <c r="T40" s="1">
        <v>2</v>
      </c>
      <c r="U40" s="1"/>
      <c r="V40" s="1">
        <f t="shared" si="16"/>
        <v>37</v>
      </c>
      <c r="W40" s="1">
        <f t="shared" si="17"/>
        <v>5</v>
      </c>
      <c r="X40" s="1">
        <f t="shared" si="18"/>
        <v>32</v>
      </c>
      <c r="Y40" s="5">
        <f t="shared" si="19"/>
        <v>0.86486486486486491</v>
      </c>
    </row>
    <row r="41" spans="1:25" x14ac:dyDescent="0.2">
      <c r="A41" s="24" t="s">
        <v>80</v>
      </c>
      <c r="B41" s="3">
        <v>1</v>
      </c>
      <c r="C41" s="3"/>
      <c r="D41" s="3">
        <v>2</v>
      </c>
      <c r="E41" s="3">
        <v>1</v>
      </c>
      <c r="F41" s="3">
        <v>1</v>
      </c>
      <c r="G41" s="10"/>
      <c r="H41" s="3">
        <v>0</v>
      </c>
      <c r="I41" s="3">
        <v>2</v>
      </c>
      <c r="J41" s="10"/>
      <c r="K41" s="3">
        <v>0</v>
      </c>
      <c r="L41" s="3">
        <v>1</v>
      </c>
      <c r="M41" s="10"/>
      <c r="N41" s="3">
        <v>1</v>
      </c>
      <c r="O41" s="3">
        <v>1</v>
      </c>
      <c r="P41" s="3">
        <f t="shared" si="15"/>
        <v>2</v>
      </c>
      <c r="Q41" s="3">
        <v>2</v>
      </c>
      <c r="R41" s="3"/>
      <c r="S41" s="3">
        <v>1</v>
      </c>
      <c r="T41" s="3"/>
      <c r="U41" s="3"/>
      <c r="V41" s="3">
        <f t="shared" si="16"/>
        <v>8</v>
      </c>
      <c r="W41" s="3">
        <f t="shared" si="17"/>
        <v>3</v>
      </c>
      <c r="X41" s="3">
        <f t="shared" si="18"/>
        <v>5</v>
      </c>
      <c r="Y41" s="10">
        <f t="shared" si="19"/>
        <v>0.625</v>
      </c>
    </row>
    <row r="42" spans="1:25" x14ac:dyDescent="0.2">
      <c r="A42" s="1" t="s">
        <v>12</v>
      </c>
      <c r="B42" s="1">
        <f>SUM(B5:B41)</f>
        <v>37</v>
      </c>
      <c r="C42" s="8">
        <f>AVERAGE(D5:D41)</f>
        <v>7.1351351351351351</v>
      </c>
      <c r="D42" s="1">
        <f>SUM(D5:D41)</f>
        <v>264</v>
      </c>
      <c r="E42" s="1">
        <f>SUM(E5:E41)</f>
        <v>105</v>
      </c>
      <c r="F42" s="1">
        <f>SUM(F5:F41)</f>
        <v>157</v>
      </c>
      <c r="G42" s="5">
        <f>E42/F42</f>
        <v>0.66878980891719741</v>
      </c>
      <c r="H42" s="1">
        <f>SUM(H5:H41)</f>
        <v>10</v>
      </c>
      <c r="I42" s="1">
        <f>SUM(I5:I41)</f>
        <v>46</v>
      </c>
      <c r="J42" s="5">
        <f>H42/I42</f>
        <v>0.21739130434782608</v>
      </c>
      <c r="K42" s="1">
        <f>SUM(K5:K41)</f>
        <v>24</v>
      </c>
      <c r="L42" s="1">
        <f>SUM(L5:L41)</f>
        <v>49</v>
      </c>
      <c r="M42" s="5">
        <f>K42/L42</f>
        <v>0.48979591836734693</v>
      </c>
      <c r="N42" s="1">
        <f t="shared" ref="N42:X42" si="24">SUM(N5:N41)</f>
        <v>86</v>
      </c>
      <c r="O42" s="1">
        <f t="shared" si="24"/>
        <v>127</v>
      </c>
      <c r="P42" s="1">
        <f t="shared" si="24"/>
        <v>213</v>
      </c>
      <c r="Q42" s="1">
        <f t="shared" si="24"/>
        <v>141</v>
      </c>
      <c r="R42" s="1">
        <f t="shared" si="24"/>
        <v>30</v>
      </c>
      <c r="S42" s="1">
        <f t="shared" si="24"/>
        <v>50</v>
      </c>
      <c r="T42" s="1">
        <f t="shared" si="24"/>
        <v>31</v>
      </c>
      <c r="U42" s="1">
        <f t="shared" si="24"/>
        <v>4</v>
      </c>
      <c r="V42" s="1">
        <f t="shared" si="24"/>
        <v>841</v>
      </c>
      <c r="W42" s="1">
        <f t="shared" si="24"/>
        <v>144</v>
      </c>
      <c r="X42" s="1">
        <f t="shared" si="24"/>
        <v>697</v>
      </c>
      <c r="Y42" s="5">
        <f t="shared" ref="Y42" si="25">X42/V42</f>
        <v>0.8287752675386445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43BC-4F1D-D648-8E72-073DE1CA0B84}">
  <dimension ref="A1:Y43"/>
  <sheetViews>
    <sheetView workbookViewId="0">
      <pane ySplit="1720" topLeftCell="A28" activePane="bottomLeft"/>
      <selection activeCell="A2" sqref="A2"/>
      <selection pane="bottomLeft" activeCell="D27" sqref="D27"/>
    </sheetView>
  </sheetViews>
  <sheetFormatPr baseColWidth="10" defaultRowHeight="16" x14ac:dyDescent="0.2"/>
  <cols>
    <col min="1" max="1" width="29.1640625" style="1" bestFit="1" customWidth="1"/>
    <col min="2" max="2" width="3.1640625" style="1" bestFit="1" customWidth="1"/>
    <col min="3" max="3" width="5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5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91</v>
      </c>
    </row>
    <row r="3" spans="1:25" x14ac:dyDescent="0.2">
      <c r="N3" s="1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D5" s="1">
        <v>9</v>
      </c>
      <c r="E5" s="1">
        <v>4</v>
      </c>
      <c r="F5" s="1">
        <v>6</v>
      </c>
      <c r="G5" s="5">
        <f>E5/F5</f>
        <v>0.66666666666666663</v>
      </c>
      <c r="J5" s="5" t="e">
        <f t="shared" ref="J5" si="0">H5/I5</f>
        <v>#DIV/0!</v>
      </c>
      <c r="K5" s="1">
        <v>1</v>
      </c>
      <c r="L5" s="1">
        <v>3</v>
      </c>
      <c r="N5" s="1">
        <v>3</v>
      </c>
      <c r="O5" s="1">
        <v>4</v>
      </c>
      <c r="P5" s="1">
        <f>N5+O5</f>
        <v>7</v>
      </c>
      <c r="Q5" s="1">
        <v>2</v>
      </c>
      <c r="S5" s="1">
        <v>2</v>
      </c>
      <c r="T5" s="1">
        <v>1</v>
      </c>
      <c r="V5" s="1">
        <f t="shared" ref="V5" si="1">D5+E5+H5+K5+P5+Q5+R5+S5+U5</f>
        <v>25</v>
      </c>
      <c r="W5" s="1">
        <f t="shared" ref="W5" si="2">F5-E5+I5-H5+L5-K5+T5</f>
        <v>5</v>
      </c>
      <c r="X5" s="1">
        <f t="shared" ref="X5" si="3">V5-W5</f>
        <v>20</v>
      </c>
      <c r="Y5" s="5">
        <f>X5/V5</f>
        <v>0.8</v>
      </c>
    </row>
    <row r="6" spans="1:25" x14ac:dyDescent="0.2">
      <c r="A6" s="6" t="s">
        <v>82</v>
      </c>
      <c r="B6" s="1">
        <v>1</v>
      </c>
      <c r="D6" s="1">
        <v>15</v>
      </c>
      <c r="E6" s="1">
        <v>3</v>
      </c>
      <c r="F6" s="1">
        <v>4</v>
      </c>
      <c r="H6" s="1">
        <v>2</v>
      </c>
      <c r="I6" s="1">
        <v>5</v>
      </c>
      <c r="K6" s="1">
        <v>3</v>
      </c>
      <c r="L6" s="1">
        <v>5</v>
      </c>
      <c r="N6" s="1">
        <v>4</v>
      </c>
      <c r="O6" s="1">
        <v>7</v>
      </c>
      <c r="P6" s="1">
        <f t="shared" ref="P6:P42" si="4">N6+O6</f>
        <v>11</v>
      </c>
      <c r="Q6" s="1">
        <v>3</v>
      </c>
      <c r="V6" s="1">
        <f t="shared" ref="V6:V31" si="5">D6+E6+H6+K6+P6+Q6+R6+S6+U6</f>
        <v>37</v>
      </c>
      <c r="W6" s="1">
        <f t="shared" ref="W6:W31" si="6">F6-E6+I6-H6+L6-K6+T6</f>
        <v>6</v>
      </c>
      <c r="X6" s="1">
        <f t="shared" ref="X6:X31" si="7">V6-W6</f>
        <v>31</v>
      </c>
      <c r="Y6" s="5">
        <f>X6/V6</f>
        <v>0.83783783783783783</v>
      </c>
    </row>
    <row r="7" spans="1:25" x14ac:dyDescent="0.2">
      <c r="A7" s="15" t="s">
        <v>98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2</v>
      </c>
      <c r="N7" s="1">
        <v>3</v>
      </c>
      <c r="P7" s="1">
        <f t="shared" si="4"/>
        <v>3</v>
      </c>
      <c r="Q7" s="1">
        <v>2</v>
      </c>
      <c r="S7" s="1">
        <v>1</v>
      </c>
      <c r="V7" s="1">
        <f t="shared" si="5"/>
        <v>6</v>
      </c>
      <c r="W7" s="1">
        <f t="shared" si="6"/>
        <v>3</v>
      </c>
      <c r="X7" s="1">
        <f t="shared" si="7"/>
        <v>3</v>
      </c>
      <c r="Y7" s="5">
        <f>X7/V7</f>
        <v>0.5</v>
      </c>
    </row>
    <row r="8" spans="1:25" x14ac:dyDescent="0.2">
      <c r="A8" s="15" t="s">
        <v>99</v>
      </c>
      <c r="B8" s="1">
        <v>1</v>
      </c>
      <c r="D8" s="1">
        <v>10</v>
      </c>
      <c r="E8" s="1">
        <v>2</v>
      </c>
      <c r="F8" s="1">
        <v>3</v>
      </c>
      <c r="H8" s="1">
        <v>2</v>
      </c>
      <c r="I8" s="1">
        <v>3</v>
      </c>
      <c r="K8" s="1">
        <v>0</v>
      </c>
      <c r="L8" s="1">
        <v>2</v>
      </c>
      <c r="P8" s="1">
        <f t="shared" si="4"/>
        <v>0</v>
      </c>
      <c r="T8" s="1">
        <v>2</v>
      </c>
      <c r="V8" s="1">
        <f t="shared" si="5"/>
        <v>14</v>
      </c>
      <c r="W8" s="1">
        <f t="shared" si="6"/>
        <v>6</v>
      </c>
      <c r="X8" s="1">
        <f t="shared" si="7"/>
        <v>8</v>
      </c>
      <c r="Y8" s="5">
        <f>X8/V8</f>
        <v>0.5714285714285714</v>
      </c>
    </row>
    <row r="9" spans="1:25" x14ac:dyDescent="0.2">
      <c r="A9" s="15" t="s">
        <v>79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1</v>
      </c>
      <c r="K9" s="1">
        <v>0</v>
      </c>
      <c r="L9" s="1">
        <v>1</v>
      </c>
      <c r="N9" s="1">
        <v>1</v>
      </c>
      <c r="O9" s="1">
        <v>2</v>
      </c>
      <c r="P9" s="1">
        <f t="shared" si="4"/>
        <v>3</v>
      </c>
      <c r="Q9" s="1">
        <v>3</v>
      </c>
      <c r="R9" s="1">
        <v>1</v>
      </c>
      <c r="V9" s="1">
        <f t="shared" si="5"/>
        <v>22</v>
      </c>
      <c r="W9" s="1">
        <f t="shared" si="6"/>
        <v>5</v>
      </c>
      <c r="X9" s="1">
        <f t="shared" si="7"/>
        <v>17</v>
      </c>
      <c r="Y9" s="5">
        <f t="shared" ref="Y9:Y11" si="8">X9/V9</f>
        <v>0.77272727272727271</v>
      </c>
    </row>
    <row r="10" spans="1:25" x14ac:dyDescent="0.2">
      <c r="A10" s="15" t="s">
        <v>106</v>
      </c>
      <c r="B10" s="1">
        <v>1</v>
      </c>
      <c r="D10" s="1">
        <v>3</v>
      </c>
      <c r="E10" s="1">
        <v>0</v>
      </c>
      <c r="F10" s="1">
        <v>1</v>
      </c>
      <c r="H10" s="1">
        <v>1</v>
      </c>
      <c r="I10" s="1">
        <v>3</v>
      </c>
      <c r="O10" s="1">
        <v>2</v>
      </c>
      <c r="P10" s="1">
        <f t="shared" si="4"/>
        <v>2</v>
      </c>
      <c r="Q10" s="1">
        <v>2</v>
      </c>
      <c r="T10" s="1">
        <v>2</v>
      </c>
      <c r="V10" s="1">
        <f t="shared" si="5"/>
        <v>8</v>
      </c>
      <c r="W10" s="1">
        <f t="shared" si="6"/>
        <v>5</v>
      </c>
      <c r="X10" s="1">
        <f t="shared" si="7"/>
        <v>3</v>
      </c>
      <c r="Y10" s="5">
        <f t="shared" si="8"/>
        <v>0.375</v>
      </c>
    </row>
    <row r="11" spans="1:25" x14ac:dyDescent="0.2">
      <c r="A11" s="15" t="s">
        <v>107</v>
      </c>
      <c r="B11" s="1">
        <v>1</v>
      </c>
      <c r="D11" s="1">
        <v>12</v>
      </c>
      <c r="E11" s="1">
        <v>3</v>
      </c>
      <c r="F11" s="1">
        <v>5</v>
      </c>
      <c r="H11" s="1">
        <v>2</v>
      </c>
      <c r="I11" s="1">
        <v>3</v>
      </c>
      <c r="N11" s="1">
        <v>1</v>
      </c>
      <c r="O11" s="1">
        <v>6</v>
      </c>
      <c r="P11" s="1">
        <f t="shared" si="4"/>
        <v>7</v>
      </c>
      <c r="Q11" s="1">
        <v>2</v>
      </c>
      <c r="R11" s="1">
        <v>1</v>
      </c>
      <c r="T11" s="1">
        <v>1</v>
      </c>
      <c r="V11" s="1">
        <f t="shared" si="5"/>
        <v>27</v>
      </c>
      <c r="W11" s="1">
        <f t="shared" si="6"/>
        <v>4</v>
      </c>
      <c r="X11" s="1">
        <f t="shared" si="7"/>
        <v>23</v>
      </c>
      <c r="Y11" s="5">
        <f t="shared" si="8"/>
        <v>0.85185185185185186</v>
      </c>
    </row>
    <row r="12" spans="1:25" x14ac:dyDescent="0.2">
      <c r="A12" s="1" t="s">
        <v>108</v>
      </c>
      <c r="B12" s="1">
        <v>1</v>
      </c>
      <c r="D12" s="1">
        <v>3</v>
      </c>
      <c r="H12" s="1">
        <v>1</v>
      </c>
      <c r="I12" s="1">
        <v>2</v>
      </c>
      <c r="O12" s="1">
        <v>3</v>
      </c>
      <c r="P12" s="1">
        <f t="shared" si="4"/>
        <v>3</v>
      </c>
      <c r="Q12" s="1">
        <v>1</v>
      </c>
      <c r="T12" s="1">
        <v>1</v>
      </c>
      <c r="V12" s="1">
        <f t="shared" si="5"/>
        <v>8</v>
      </c>
      <c r="W12" s="1">
        <f t="shared" si="6"/>
        <v>2</v>
      </c>
      <c r="X12" s="1">
        <f t="shared" si="7"/>
        <v>6</v>
      </c>
      <c r="Y12" s="5">
        <f t="shared" ref="Y12" si="9">X12/V12</f>
        <v>0.75</v>
      </c>
    </row>
    <row r="13" spans="1:25" x14ac:dyDescent="0.2">
      <c r="A13" s="21" t="s">
        <v>56</v>
      </c>
      <c r="B13" s="1">
        <v>1</v>
      </c>
      <c r="D13" s="1">
        <v>2</v>
      </c>
      <c r="E13" s="1">
        <v>1</v>
      </c>
      <c r="F13" s="1">
        <v>1</v>
      </c>
      <c r="O13" s="1">
        <v>2</v>
      </c>
      <c r="P13" s="1">
        <f t="shared" si="4"/>
        <v>2</v>
      </c>
      <c r="Q13" s="1">
        <v>1</v>
      </c>
      <c r="R13" s="1">
        <v>1</v>
      </c>
      <c r="V13" s="1">
        <f t="shared" si="5"/>
        <v>7</v>
      </c>
      <c r="W13" s="1">
        <f t="shared" si="6"/>
        <v>0</v>
      </c>
      <c r="X13" s="1">
        <f t="shared" si="7"/>
        <v>7</v>
      </c>
      <c r="Y13" s="5">
        <f t="shared" ref="Y13" si="10">X13/V13</f>
        <v>1</v>
      </c>
    </row>
    <row r="14" spans="1:25" x14ac:dyDescent="0.2">
      <c r="A14" s="15" t="s">
        <v>113</v>
      </c>
      <c r="B14" s="1">
        <v>1</v>
      </c>
      <c r="D14" s="1">
        <v>15</v>
      </c>
      <c r="E14" s="1">
        <v>6</v>
      </c>
      <c r="F14" s="1">
        <v>7</v>
      </c>
      <c r="H14" s="1">
        <v>1</v>
      </c>
      <c r="I14" s="1">
        <v>4</v>
      </c>
      <c r="N14" s="1">
        <v>3</v>
      </c>
      <c r="O14" s="1">
        <v>2</v>
      </c>
      <c r="P14" s="1">
        <f t="shared" si="4"/>
        <v>5</v>
      </c>
      <c r="S14" s="1">
        <v>2</v>
      </c>
      <c r="T14" s="1">
        <v>2</v>
      </c>
      <c r="V14" s="1">
        <f t="shared" si="5"/>
        <v>29</v>
      </c>
      <c r="W14" s="1">
        <f t="shared" si="6"/>
        <v>6</v>
      </c>
      <c r="X14" s="1">
        <f t="shared" si="7"/>
        <v>23</v>
      </c>
      <c r="Y14" s="5">
        <f t="shared" ref="Y14" si="11">X14/V14</f>
        <v>0.7931034482758621</v>
      </c>
    </row>
    <row r="15" spans="1:25" x14ac:dyDescent="0.2">
      <c r="A15" s="15" t="s">
        <v>55</v>
      </c>
      <c r="B15" s="1">
        <v>1</v>
      </c>
      <c r="D15" s="1">
        <v>11</v>
      </c>
      <c r="E15" s="1">
        <v>4</v>
      </c>
      <c r="F15" s="1">
        <v>9</v>
      </c>
      <c r="H15" s="1">
        <v>1</v>
      </c>
      <c r="I15" s="1">
        <v>1</v>
      </c>
      <c r="N15" s="1">
        <v>3</v>
      </c>
      <c r="O15" s="1">
        <v>6</v>
      </c>
      <c r="P15" s="1">
        <f t="shared" si="4"/>
        <v>9</v>
      </c>
      <c r="Q15" s="1">
        <v>1</v>
      </c>
      <c r="S15" s="1">
        <v>1</v>
      </c>
      <c r="T15" s="1">
        <v>1</v>
      </c>
      <c r="V15" s="1">
        <f t="shared" si="5"/>
        <v>27</v>
      </c>
      <c r="W15" s="1">
        <f t="shared" si="6"/>
        <v>6</v>
      </c>
      <c r="X15" s="1">
        <f t="shared" si="7"/>
        <v>21</v>
      </c>
      <c r="Y15" s="5">
        <f t="shared" ref="Y15:Y16" si="12">X15/V15</f>
        <v>0.77777777777777779</v>
      </c>
    </row>
    <row r="16" spans="1:25" x14ac:dyDescent="0.2">
      <c r="A16" s="15" t="s">
        <v>114</v>
      </c>
      <c r="B16" s="1">
        <v>1</v>
      </c>
      <c r="D16" s="1">
        <v>16</v>
      </c>
      <c r="E16" s="1">
        <v>5</v>
      </c>
      <c r="F16" s="1">
        <v>5</v>
      </c>
      <c r="H16" s="1">
        <v>2</v>
      </c>
      <c r="I16" s="1">
        <v>5</v>
      </c>
      <c r="K16" s="1">
        <v>0</v>
      </c>
      <c r="L16" s="1">
        <v>1</v>
      </c>
      <c r="N16" s="1">
        <v>2</v>
      </c>
      <c r="O16" s="1">
        <v>4</v>
      </c>
      <c r="P16" s="1">
        <f t="shared" si="4"/>
        <v>6</v>
      </c>
      <c r="Q16" s="1">
        <v>1</v>
      </c>
      <c r="R16" s="1">
        <v>1</v>
      </c>
      <c r="S16" s="1">
        <v>1</v>
      </c>
      <c r="T16" s="1">
        <v>3</v>
      </c>
      <c r="V16" s="1">
        <f t="shared" si="5"/>
        <v>32</v>
      </c>
      <c r="W16" s="1">
        <f t="shared" si="6"/>
        <v>7</v>
      </c>
      <c r="X16" s="1">
        <f t="shared" si="7"/>
        <v>25</v>
      </c>
      <c r="Y16" s="5">
        <f t="shared" si="12"/>
        <v>0.78125</v>
      </c>
    </row>
    <row r="17" spans="1:25" x14ac:dyDescent="0.2">
      <c r="A17" s="15" t="s">
        <v>115</v>
      </c>
      <c r="B17" s="1">
        <v>1</v>
      </c>
      <c r="D17" s="1">
        <v>11</v>
      </c>
      <c r="E17" s="1">
        <v>3</v>
      </c>
      <c r="F17" s="1">
        <v>4</v>
      </c>
      <c r="H17" s="1">
        <v>1</v>
      </c>
      <c r="I17" s="1">
        <v>5</v>
      </c>
      <c r="K17" s="1">
        <v>2</v>
      </c>
      <c r="L17" s="1">
        <v>2</v>
      </c>
      <c r="N17" s="1">
        <v>1</v>
      </c>
      <c r="O17" s="1">
        <v>4</v>
      </c>
      <c r="P17" s="1">
        <f t="shared" si="4"/>
        <v>5</v>
      </c>
      <c r="R17" s="1">
        <v>1</v>
      </c>
      <c r="V17" s="1">
        <f t="shared" si="5"/>
        <v>23</v>
      </c>
      <c r="W17" s="1">
        <f t="shared" si="6"/>
        <v>5</v>
      </c>
      <c r="X17" s="1">
        <f t="shared" si="7"/>
        <v>18</v>
      </c>
      <c r="Y17" s="5">
        <f t="shared" ref="Y17" si="13">X17/V17</f>
        <v>0.78260869565217395</v>
      </c>
    </row>
    <row r="18" spans="1:25" x14ac:dyDescent="0.2">
      <c r="A18" s="15" t="s">
        <v>59</v>
      </c>
      <c r="B18" s="9">
        <v>1</v>
      </c>
      <c r="C18" s="9"/>
      <c r="D18" s="1">
        <v>4</v>
      </c>
      <c r="E18" s="1">
        <v>2</v>
      </c>
      <c r="F18" s="1">
        <v>5</v>
      </c>
      <c r="N18" s="1">
        <v>5</v>
      </c>
      <c r="O18" s="1">
        <v>1</v>
      </c>
      <c r="P18" s="1">
        <f t="shared" si="4"/>
        <v>6</v>
      </c>
      <c r="S18" s="1">
        <v>1</v>
      </c>
      <c r="T18" s="1">
        <v>3</v>
      </c>
      <c r="V18" s="1">
        <f t="shared" si="5"/>
        <v>13</v>
      </c>
      <c r="W18" s="1">
        <f t="shared" si="6"/>
        <v>6</v>
      </c>
      <c r="X18" s="1">
        <f t="shared" si="7"/>
        <v>7</v>
      </c>
      <c r="Y18" s="5">
        <f t="shared" ref="Y18" si="14">X18/V18</f>
        <v>0.53846153846153844</v>
      </c>
    </row>
    <row r="19" spans="1:25" x14ac:dyDescent="0.2">
      <c r="A19" s="15" t="s">
        <v>118</v>
      </c>
      <c r="B19" s="1">
        <v>1</v>
      </c>
      <c r="D19" s="1">
        <v>10</v>
      </c>
      <c r="E19" s="1">
        <v>5</v>
      </c>
      <c r="F19" s="1">
        <v>5</v>
      </c>
      <c r="H19" s="1">
        <v>0</v>
      </c>
      <c r="I19" s="1">
        <v>2</v>
      </c>
      <c r="P19" s="1">
        <f t="shared" si="4"/>
        <v>0</v>
      </c>
      <c r="Q19" s="1">
        <v>1</v>
      </c>
      <c r="S19" s="1">
        <v>1</v>
      </c>
      <c r="V19" s="1">
        <f t="shared" si="5"/>
        <v>17</v>
      </c>
      <c r="W19" s="1">
        <f t="shared" si="6"/>
        <v>2</v>
      </c>
      <c r="X19" s="1">
        <f t="shared" si="7"/>
        <v>15</v>
      </c>
      <c r="Y19" s="5">
        <f t="shared" ref="Y19" si="15">X19/V19</f>
        <v>0.88235294117647056</v>
      </c>
    </row>
    <row r="20" spans="1:25" x14ac:dyDescent="0.2">
      <c r="A20" s="15" t="s">
        <v>119</v>
      </c>
      <c r="B20" s="1">
        <v>1</v>
      </c>
      <c r="D20" s="1">
        <v>5</v>
      </c>
      <c r="E20" s="1">
        <v>1</v>
      </c>
      <c r="F20" s="1">
        <v>2</v>
      </c>
      <c r="H20" s="1">
        <v>1</v>
      </c>
      <c r="I20" s="1">
        <v>3</v>
      </c>
      <c r="N20" s="1">
        <v>2</v>
      </c>
      <c r="O20" s="1">
        <v>3</v>
      </c>
      <c r="P20" s="1">
        <f t="shared" si="4"/>
        <v>5</v>
      </c>
      <c r="T20" s="1">
        <v>1</v>
      </c>
      <c r="V20" s="1">
        <f t="shared" si="5"/>
        <v>12</v>
      </c>
      <c r="W20" s="1">
        <f t="shared" si="6"/>
        <v>4</v>
      </c>
      <c r="X20" s="1">
        <f t="shared" si="7"/>
        <v>8</v>
      </c>
      <c r="Y20" s="5">
        <f t="shared" ref="Y20" si="16">X20/V20</f>
        <v>0.66666666666666663</v>
      </c>
    </row>
    <row r="21" spans="1:25" x14ac:dyDescent="0.2">
      <c r="A21" s="9" t="s">
        <v>83</v>
      </c>
      <c r="B21" s="1">
        <v>1</v>
      </c>
      <c r="D21" s="1">
        <v>10</v>
      </c>
      <c r="E21" s="1">
        <v>5</v>
      </c>
      <c r="F21" s="1">
        <v>5</v>
      </c>
      <c r="H21" s="1">
        <v>0</v>
      </c>
      <c r="I21" s="1">
        <v>8</v>
      </c>
      <c r="O21" s="1">
        <v>7</v>
      </c>
      <c r="P21" s="1">
        <f t="shared" si="4"/>
        <v>7</v>
      </c>
      <c r="Q21" s="1">
        <v>1</v>
      </c>
      <c r="T21" s="1">
        <v>1</v>
      </c>
      <c r="V21" s="1">
        <f t="shared" si="5"/>
        <v>23</v>
      </c>
      <c r="W21" s="1">
        <f t="shared" si="6"/>
        <v>9</v>
      </c>
      <c r="X21" s="1">
        <f t="shared" si="7"/>
        <v>14</v>
      </c>
      <c r="Y21" s="5">
        <f t="shared" ref="Y21" si="17">X21/V21</f>
        <v>0.60869565217391308</v>
      </c>
    </row>
    <row r="22" spans="1:25" x14ac:dyDescent="0.2">
      <c r="A22" s="15" t="s">
        <v>120</v>
      </c>
      <c r="B22" s="1">
        <v>1</v>
      </c>
      <c r="D22" s="1">
        <v>2</v>
      </c>
      <c r="E22" s="1">
        <v>0</v>
      </c>
      <c r="F22" s="1">
        <v>5</v>
      </c>
      <c r="K22" s="1">
        <v>2</v>
      </c>
      <c r="L22" s="1">
        <v>2</v>
      </c>
      <c r="N22" s="1">
        <v>4</v>
      </c>
      <c r="O22" s="1">
        <v>1</v>
      </c>
      <c r="P22" s="1">
        <f t="shared" si="4"/>
        <v>5</v>
      </c>
      <c r="T22" s="1">
        <v>2</v>
      </c>
      <c r="V22" s="1">
        <f t="shared" si="5"/>
        <v>9</v>
      </c>
      <c r="W22" s="1">
        <f t="shared" si="6"/>
        <v>7</v>
      </c>
      <c r="X22" s="1">
        <f t="shared" si="7"/>
        <v>2</v>
      </c>
      <c r="Y22" s="5">
        <f t="shared" ref="Y22" si="18">X22/V22</f>
        <v>0.22222222222222221</v>
      </c>
    </row>
    <row r="23" spans="1:25" x14ac:dyDescent="0.2">
      <c r="A23" s="9" t="s">
        <v>126</v>
      </c>
      <c r="B23" s="1">
        <v>1</v>
      </c>
      <c r="D23" s="1">
        <v>9</v>
      </c>
      <c r="E23" s="1">
        <v>2</v>
      </c>
      <c r="F23" s="1">
        <v>6</v>
      </c>
      <c r="H23" s="1">
        <v>1</v>
      </c>
      <c r="I23" s="1">
        <v>4</v>
      </c>
      <c r="N23" s="1">
        <v>4</v>
      </c>
      <c r="O23" s="1">
        <v>4</v>
      </c>
      <c r="P23" s="1">
        <f t="shared" si="4"/>
        <v>8</v>
      </c>
      <c r="Q23" s="1">
        <v>1</v>
      </c>
      <c r="R23" s="1">
        <v>2</v>
      </c>
      <c r="V23" s="1">
        <f t="shared" si="5"/>
        <v>23</v>
      </c>
      <c r="W23" s="1">
        <f t="shared" si="6"/>
        <v>7</v>
      </c>
      <c r="X23" s="1">
        <f t="shared" si="7"/>
        <v>16</v>
      </c>
      <c r="Y23" s="5">
        <f t="shared" ref="Y23" si="19">X23/V23</f>
        <v>0.69565217391304346</v>
      </c>
    </row>
    <row r="24" spans="1:25" x14ac:dyDescent="0.2">
      <c r="A24" s="15" t="s">
        <v>67</v>
      </c>
      <c r="B24" s="1">
        <v>1</v>
      </c>
      <c r="D24" s="1">
        <v>12</v>
      </c>
      <c r="E24" s="1">
        <v>3</v>
      </c>
      <c r="F24" s="1">
        <v>3</v>
      </c>
      <c r="H24" s="1">
        <v>2</v>
      </c>
      <c r="I24" s="1">
        <v>3</v>
      </c>
      <c r="N24" s="1">
        <v>1</v>
      </c>
      <c r="O24" s="1">
        <v>1</v>
      </c>
      <c r="P24" s="1">
        <f t="shared" si="4"/>
        <v>2</v>
      </c>
      <c r="Q24" s="1">
        <v>2</v>
      </c>
      <c r="S24" s="1">
        <v>2</v>
      </c>
      <c r="T24" s="1">
        <v>1</v>
      </c>
      <c r="V24" s="1">
        <f t="shared" si="5"/>
        <v>23</v>
      </c>
      <c r="W24" s="1">
        <f t="shared" si="6"/>
        <v>2</v>
      </c>
      <c r="X24" s="1">
        <f t="shared" si="7"/>
        <v>21</v>
      </c>
      <c r="Y24" s="5">
        <f t="shared" ref="Y24" si="20">X24/V24</f>
        <v>0.91304347826086951</v>
      </c>
    </row>
    <row r="25" spans="1:25" x14ac:dyDescent="0.2">
      <c r="A25" s="15" t="s">
        <v>56</v>
      </c>
      <c r="B25" s="1">
        <v>1</v>
      </c>
      <c r="D25" s="1">
        <v>13</v>
      </c>
      <c r="E25" s="1">
        <v>4</v>
      </c>
      <c r="F25" s="1">
        <v>5</v>
      </c>
      <c r="H25" s="1">
        <v>1</v>
      </c>
      <c r="I25" s="1">
        <v>3</v>
      </c>
      <c r="K25" s="1">
        <v>2</v>
      </c>
      <c r="L25" s="1">
        <v>6</v>
      </c>
      <c r="N25" s="1">
        <v>4</v>
      </c>
      <c r="O25" s="1">
        <v>3</v>
      </c>
      <c r="P25" s="1">
        <f t="shared" si="4"/>
        <v>7</v>
      </c>
      <c r="Q25" s="1">
        <v>4</v>
      </c>
      <c r="T25" s="1">
        <v>1</v>
      </c>
      <c r="V25" s="1">
        <f t="shared" si="5"/>
        <v>31</v>
      </c>
      <c r="W25" s="1">
        <f t="shared" si="6"/>
        <v>8</v>
      </c>
      <c r="X25" s="1">
        <f t="shared" si="7"/>
        <v>23</v>
      </c>
      <c r="Y25" s="5">
        <f t="shared" ref="Y25:Y26" si="21">X25/V25</f>
        <v>0.74193548387096775</v>
      </c>
    </row>
    <row r="26" spans="1:25" x14ac:dyDescent="0.2">
      <c r="A26" s="15" t="s">
        <v>114</v>
      </c>
      <c r="B26" s="1">
        <v>1</v>
      </c>
      <c r="D26" s="1">
        <v>7</v>
      </c>
      <c r="E26" s="1">
        <v>2</v>
      </c>
      <c r="F26" s="1">
        <v>2</v>
      </c>
      <c r="H26" s="1">
        <v>1</v>
      </c>
      <c r="I26" s="1">
        <v>3</v>
      </c>
      <c r="N26" s="1">
        <v>1</v>
      </c>
      <c r="O26" s="1">
        <v>4</v>
      </c>
      <c r="P26" s="1">
        <f t="shared" si="4"/>
        <v>5</v>
      </c>
      <c r="Q26" s="1">
        <v>1</v>
      </c>
      <c r="T26" s="1">
        <v>1</v>
      </c>
      <c r="V26" s="1">
        <f t="shared" si="5"/>
        <v>16</v>
      </c>
      <c r="W26" s="1">
        <f t="shared" si="6"/>
        <v>3</v>
      </c>
      <c r="X26" s="1">
        <f t="shared" si="7"/>
        <v>13</v>
      </c>
      <c r="Y26" s="5">
        <f t="shared" si="21"/>
        <v>0.8125</v>
      </c>
    </row>
    <row r="27" spans="1:25" x14ac:dyDescent="0.2">
      <c r="A27" s="15" t="s">
        <v>59</v>
      </c>
      <c r="B27" s="1">
        <v>1</v>
      </c>
      <c r="D27" s="1">
        <v>9</v>
      </c>
      <c r="E27" s="1">
        <v>4</v>
      </c>
      <c r="F27" s="1">
        <v>7</v>
      </c>
      <c r="K27" s="1">
        <v>1</v>
      </c>
      <c r="L27" s="1">
        <v>2</v>
      </c>
      <c r="N27" s="1">
        <v>5</v>
      </c>
      <c r="O27" s="1">
        <v>3</v>
      </c>
      <c r="P27" s="1">
        <f t="shared" si="4"/>
        <v>8</v>
      </c>
      <c r="Q27" s="1">
        <v>3</v>
      </c>
      <c r="V27" s="1">
        <f t="shared" si="5"/>
        <v>25</v>
      </c>
      <c r="W27" s="1">
        <f t="shared" si="6"/>
        <v>4</v>
      </c>
      <c r="X27" s="1">
        <f t="shared" si="7"/>
        <v>21</v>
      </c>
      <c r="Y27" s="5">
        <f t="shared" ref="Y27" si="22">X27/V27</f>
        <v>0.84</v>
      </c>
    </row>
    <row r="28" spans="1:25" x14ac:dyDescent="0.2">
      <c r="A28" s="15" t="s">
        <v>56</v>
      </c>
      <c r="B28" s="1">
        <v>1</v>
      </c>
      <c r="D28" s="1">
        <v>11</v>
      </c>
      <c r="E28" s="1">
        <v>3</v>
      </c>
      <c r="F28" s="1">
        <v>5</v>
      </c>
      <c r="H28" s="1">
        <v>1</v>
      </c>
      <c r="I28" s="1">
        <v>3</v>
      </c>
      <c r="K28" s="1">
        <v>2</v>
      </c>
      <c r="L28" s="1">
        <v>2</v>
      </c>
      <c r="N28" s="1">
        <v>4</v>
      </c>
      <c r="O28" s="1">
        <v>4</v>
      </c>
      <c r="P28" s="1">
        <f t="shared" si="4"/>
        <v>8</v>
      </c>
      <c r="Q28" s="1">
        <v>3</v>
      </c>
      <c r="S28" s="1">
        <v>3</v>
      </c>
      <c r="T28" s="1">
        <v>1</v>
      </c>
      <c r="V28" s="1">
        <f t="shared" si="5"/>
        <v>31</v>
      </c>
      <c r="W28" s="1">
        <f t="shared" si="6"/>
        <v>5</v>
      </c>
      <c r="X28" s="1">
        <f t="shared" si="7"/>
        <v>26</v>
      </c>
      <c r="Y28" s="5">
        <f t="shared" ref="Y28" si="23">X28/V28</f>
        <v>0.83870967741935487</v>
      </c>
    </row>
    <row r="29" spans="1:25" x14ac:dyDescent="0.2">
      <c r="A29" s="15" t="s">
        <v>120</v>
      </c>
      <c r="B29" s="1">
        <v>1</v>
      </c>
      <c r="D29" s="1">
        <v>4</v>
      </c>
      <c r="E29" s="1">
        <v>2</v>
      </c>
      <c r="F29" s="1">
        <v>4</v>
      </c>
      <c r="H29" s="1">
        <v>0</v>
      </c>
      <c r="I29" s="1">
        <v>1</v>
      </c>
      <c r="N29" s="1">
        <v>1</v>
      </c>
      <c r="O29" s="1">
        <v>3</v>
      </c>
      <c r="P29" s="1">
        <f t="shared" si="4"/>
        <v>4</v>
      </c>
      <c r="Q29" s="1">
        <v>1</v>
      </c>
      <c r="T29" s="1">
        <v>2</v>
      </c>
      <c r="V29" s="1">
        <f t="shared" si="5"/>
        <v>11</v>
      </c>
      <c r="W29" s="1">
        <f t="shared" si="6"/>
        <v>5</v>
      </c>
      <c r="X29" s="1">
        <f t="shared" si="7"/>
        <v>6</v>
      </c>
      <c r="Y29" s="5">
        <f t="shared" ref="Y29:Y30" si="24">X29/V29</f>
        <v>0.54545454545454541</v>
      </c>
    </row>
    <row r="30" spans="1:25" x14ac:dyDescent="0.2">
      <c r="A30" s="15" t="s">
        <v>67</v>
      </c>
      <c r="B30" s="1">
        <v>1</v>
      </c>
      <c r="D30" s="1">
        <v>13</v>
      </c>
      <c r="E30" s="1">
        <v>5</v>
      </c>
      <c r="F30" s="1">
        <v>7</v>
      </c>
      <c r="H30" s="1">
        <v>1</v>
      </c>
      <c r="I30" s="1">
        <v>1</v>
      </c>
      <c r="N30" s="1">
        <v>6</v>
      </c>
      <c r="O30" s="1">
        <v>2</v>
      </c>
      <c r="P30" s="1">
        <f t="shared" si="4"/>
        <v>8</v>
      </c>
      <c r="Q30" s="1">
        <v>5</v>
      </c>
      <c r="T30" s="1">
        <v>3</v>
      </c>
      <c r="V30" s="1">
        <f t="shared" si="5"/>
        <v>32</v>
      </c>
      <c r="W30" s="1">
        <f t="shared" si="6"/>
        <v>5</v>
      </c>
      <c r="X30" s="1">
        <f t="shared" si="7"/>
        <v>27</v>
      </c>
      <c r="Y30" s="5">
        <f t="shared" si="24"/>
        <v>0.84375</v>
      </c>
    </row>
    <row r="31" spans="1:25" x14ac:dyDescent="0.2">
      <c r="A31" s="15" t="s">
        <v>131</v>
      </c>
      <c r="B31" s="1">
        <v>1</v>
      </c>
      <c r="D31" s="1">
        <v>15</v>
      </c>
      <c r="E31" s="1">
        <v>4</v>
      </c>
      <c r="F31" s="1">
        <v>6</v>
      </c>
      <c r="H31" s="1">
        <v>2</v>
      </c>
      <c r="I31" s="1">
        <v>3</v>
      </c>
      <c r="K31" s="1">
        <v>1</v>
      </c>
      <c r="L31" s="1">
        <v>1</v>
      </c>
      <c r="N31" s="1">
        <v>1</v>
      </c>
      <c r="O31" s="1">
        <v>5</v>
      </c>
      <c r="P31" s="1">
        <f t="shared" si="4"/>
        <v>6</v>
      </c>
      <c r="Q31" s="1">
        <v>3</v>
      </c>
      <c r="S31" s="1">
        <v>2</v>
      </c>
      <c r="T31" s="1">
        <v>1</v>
      </c>
      <c r="V31" s="1">
        <f t="shared" si="5"/>
        <v>33</v>
      </c>
      <c r="W31" s="1">
        <f t="shared" si="6"/>
        <v>4</v>
      </c>
      <c r="X31" s="1">
        <f t="shared" si="7"/>
        <v>29</v>
      </c>
      <c r="Y31" s="5">
        <f t="shared" ref="Y31" si="25">X31/V31</f>
        <v>0.87878787878787878</v>
      </c>
    </row>
    <row r="32" spans="1:25" x14ac:dyDescent="0.2">
      <c r="A32" s="6" t="s">
        <v>82</v>
      </c>
      <c r="B32" s="1">
        <v>1</v>
      </c>
      <c r="D32" s="1">
        <v>15</v>
      </c>
      <c r="E32" s="1">
        <v>6</v>
      </c>
      <c r="F32" s="1">
        <v>6</v>
      </c>
      <c r="H32" s="1">
        <v>0</v>
      </c>
      <c r="I32" s="1">
        <v>2</v>
      </c>
      <c r="K32" s="1">
        <v>3</v>
      </c>
      <c r="L32" s="1">
        <v>5</v>
      </c>
      <c r="O32" s="1">
        <v>5</v>
      </c>
      <c r="P32" s="1">
        <f t="shared" si="4"/>
        <v>5</v>
      </c>
      <c r="Q32" s="1">
        <v>2</v>
      </c>
      <c r="R32" s="1">
        <v>1</v>
      </c>
      <c r="T32" s="1">
        <v>2</v>
      </c>
      <c r="V32" s="1">
        <f t="shared" ref="V32" si="26">D32+E32+H32+K32+P32+Q32+R32+S32+U32</f>
        <v>32</v>
      </c>
      <c r="W32" s="1">
        <f t="shared" ref="W32" si="27">F32-E32+I32-H32+L32-K32+T32</f>
        <v>6</v>
      </c>
      <c r="X32" s="1">
        <f t="shared" ref="X32" si="28">V32-W32</f>
        <v>26</v>
      </c>
      <c r="Y32" s="5">
        <f t="shared" ref="Y32" si="29">X32/V32</f>
        <v>0.8125</v>
      </c>
    </row>
    <row r="33" spans="1:25" x14ac:dyDescent="0.2">
      <c r="A33" s="6" t="s">
        <v>119</v>
      </c>
      <c r="B33" s="1">
        <v>1</v>
      </c>
      <c r="D33" s="1">
        <v>8</v>
      </c>
      <c r="E33" s="1">
        <v>4</v>
      </c>
      <c r="F33" s="1">
        <v>5</v>
      </c>
      <c r="N33" s="1">
        <v>3</v>
      </c>
      <c r="P33" s="1">
        <f t="shared" si="4"/>
        <v>3</v>
      </c>
      <c r="Q33" s="1">
        <v>4</v>
      </c>
      <c r="V33" s="1">
        <f t="shared" ref="V33:V39" si="30">D33+E33+H33+K33+P33+Q33+R33+S33+U33</f>
        <v>19</v>
      </c>
      <c r="W33" s="1">
        <f t="shared" ref="W33:W39" si="31">F33-E33+I33-H33+L33-K33+T33</f>
        <v>1</v>
      </c>
      <c r="X33" s="1">
        <f t="shared" ref="X33:X39" si="32">V33-W33</f>
        <v>18</v>
      </c>
      <c r="Y33" s="5">
        <f t="shared" ref="Y33:Y39" si="33">X33/V33</f>
        <v>0.94736842105263153</v>
      </c>
    </row>
    <row r="34" spans="1:25" x14ac:dyDescent="0.2">
      <c r="A34" s="15" t="s">
        <v>55</v>
      </c>
      <c r="B34" s="1">
        <v>1</v>
      </c>
      <c r="D34" s="1">
        <v>2</v>
      </c>
      <c r="E34" s="1">
        <v>0</v>
      </c>
      <c r="F34" s="1">
        <v>2</v>
      </c>
      <c r="H34" s="1">
        <v>0</v>
      </c>
      <c r="I34" s="1">
        <v>1</v>
      </c>
      <c r="K34" s="1">
        <v>2</v>
      </c>
      <c r="L34" s="1">
        <v>2</v>
      </c>
      <c r="N34" s="1">
        <v>1</v>
      </c>
      <c r="O34" s="1">
        <v>5</v>
      </c>
      <c r="P34" s="1">
        <f t="shared" si="4"/>
        <v>6</v>
      </c>
      <c r="Q34" s="1">
        <v>1</v>
      </c>
      <c r="T34" s="1">
        <v>1</v>
      </c>
      <c r="V34" s="1">
        <f t="shared" si="30"/>
        <v>11</v>
      </c>
      <c r="W34" s="1">
        <f t="shared" si="31"/>
        <v>4</v>
      </c>
      <c r="X34" s="1">
        <f t="shared" si="32"/>
        <v>7</v>
      </c>
      <c r="Y34" s="5">
        <f t="shared" si="33"/>
        <v>0.63636363636363635</v>
      </c>
    </row>
    <row r="35" spans="1:25" x14ac:dyDescent="0.2">
      <c r="A35" s="15" t="s">
        <v>83</v>
      </c>
      <c r="B35" s="1">
        <v>1</v>
      </c>
      <c r="D35" s="1">
        <v>9</v>
      </c>
      <c r="E35" s="1">
        <v>4</v>
      </c>
      <c r="F35" s="1">
        <v>6</v>
      </c>
      <c r="H35" s="1">
        <v>0</v>
      </c>
      <c r="I35" s="1">
        <v>3</v>
      </c>
      <c r="K35" s="1">
        <v>1</v>
      </c>
      <c r="L35" s="1">
        <v>1</v>
      </c>
      <c r="N35" s="1">
        <v>1</v>
      </c>
      <c r="O35" s="1">
        <v>2</v>
      </c>
      <c r="P35" s="1">
        <f t="shared" si="4"/>
        <v>3</v>
      </c>
      <c r="Q35" s="1">
        <v>2</v>
      </c>
      <c r="S35" s="1">
        <v>2</v>
      </c>
      <c r="T35" s="1">
        <v>2</v>
      </c>
      <c r="V35" s="1">
        <f t="shared" si="30"/>
        <v>21</v>
      </c>
      <c r="W35" s="1">
        <f t="shared" si="31"/>
        <v>7</v>
      </c>
      <c r="X35" s="1">
        <f t="shared" si="32"/>
        <v>14</v>
      </c>
      <c r="Y35" s="5">
        <f t="shared" si="33"/>
        <v>0.66666666666666663</v>
      </c>
    </row>
    <row r="36" spans="1:25" x14ac:dyDescent="0.2">
      <c r="A36" s="15" t="s">
        <v>120</v>
      </c>
      <c r="B36" s="1">
        <v>1</v>
      </c>
      <c r="D36" s="1">
        <v>9</v>
      </c>
      <c r="E36" s="1">
        <v>4</v>
      </c>
      <c r="F36" s="1">
        <v>5</v>
      </c>
      <c r="H36" s="1">
        <v>0</v>
      </c>
      <c r="I36" s="1">
        <v>1</v>
      </c>
      <c r="K36" s="1">
        <v>1</v>
      </c>
      <c r="L36" s="1">
        <v>1</v>
      </c>
      <c r="O36" s="1">
        <v>2</v>
      </c>
      <c r="P36" s="1">
        <f t="shared" si="4"/>
        <v>2</v>
      </c>
      <c r="Q36" s="1">
        <v>1</v>
      </c>
      <c r="T36" s="1">
        <v>2</v>
      </c>
      <c r="V36" s="1">
        <f t="shared" si="30"/>
        <v>17</v>
      </c>
      <c r="W36" s="1">
        <f t="shared" si="31"/>
        <v>4</v>
      </c>
      <c r="X36" s="1">
        <f t="shared" si="32"/>
        <v>13</v>
      </c>
      <c r="Y36" s="5">
        <f t="shared" si="33"/>
        <v>0.76470588235294112</v>
      </c>
    </row>
    <row r="37" spans="1:25" x14ac:dyDescent="0.2">
      <c r="A37" s="21" t="s">
        <v>56</v>
      </c>
      <c r="B37" s="1">
        <v>1</v>
      </c>
      <c r="D37" s="1">
        <v>8</v>
      </c>
      <c r="E37" s="1">
        <v>4</v>
      </c>
      <c r="F37" s="1">
        <v>6</v>
      </c>
      <c r="H37" s="1">
        <v>0</v>
      </c>
      <c r="I37" s="1">
        <v>3</v>
      </c>
      <c r="N37" s="1">
        <v>1</v>
      </c>
      <c r="O37" s="1">
        <v>5</v>
      </c>
      <c r="P37" s="1">
        <f t="shared" si="4"/>
        <v>6</v>
      </c>
      <c r="Q37" s="1">
        <v>2</v>
      </c>
      <c r="R37" s="1">
        <v>1</v>
      </c>
      <c r="T37" s="1">
        <v>2</v>
      </c>
      <c r="V37" s="1">
        <f t="shared" si="30"/>
        <v>21</v>
      </c>
      <c r="W37" s="1">
        <f t="shared" si="31"/>
        <v>7</v>
      </c>
      <c r="X37" s="1">
        <f t="shared" si="32"/>
        <v>14</v>
      </c>
      <c r="Y37" s="5">
        <f t="shared" si="33"/>
        <v>0.66666666666666663</v>
      </c>
    </row>
    <row r="38" spans="1:25" x14ac:dyDescent="0.2">
      <c r="A38" s="15" t="s">
        <v>119</v>
      </c>
      <c r="B38" s="1">
        <v>1</v>
      </c>
      <c r="D38" s="1">
        <v>10</v>
      </c>
      <c r="E38" s="1">
        <v>5</v>
      </c>
      <c r="F38" s="1">
        <v>6</v>
      </c>
      <c r="H38" s="1">
        <v>0</v>
      </c>
      <c r="I38" s="1">
        <v>1</v>
      </c>
      <c r="K38" s="1">
        <v>0</v>
      </c>
      <c r="L38" s="1">
        <v>3</v>
      </c>
      <c r="N38" s="1">
        <v>3</v>
      </c>
      <c r="O38" s="1">
        <v>2</v>
      </c>
      <c r="P38" s="1">
        <f t="shared" si="4"/>
        <v>5</v>
      </c>
      <c r="Q38" s="1">
        <v>4</v>
      </c>
      <c r="V38" s="1">
        <f t="shared" si="30"/>
        <v>24</v>
      </c>
      <c r="W38" s="1">
        <f t="shared" si="31"/>
        <v>5</v>
      </c>
      <c r="X38" s="1">
        <f t="shared" si="32"/>
        <v>19</v>
      </c>
      <c r="Y38" s="5">
        <f t="shared" si="33"/>
        <v>0.79166666666666663</v>
      </c>
    </row>
    <row r="39" spans="1:25" x14ac:dyDescent="0.2">
      <c r="A39" s="6" t="s">
        <v>82</v>
      </c>
      <c r="B39" s="1">
        <v>1</v>
      </c>
      <c r="D39" s="1">
        <v>6</v>
      </c>
      <c r="E39" s="1">
        <v>3</v>
      </c>
      <c r="F39" s="1">
        <v>5</v>
      </c>
      <c r="K39" s="1">
        <v>0</v>
      </c>
      <c r="L39" s="1">
        <v>2</v>
      </c>
      <c r="N39" s="1">
        <v>1</v>
      </c>
      <c r="O39" s="1">
        <v>2</v>
      </c>
      <c r="P39" s="1">
        <f t="shared" si="4"/>
        <v>3</v>
      </c>
      <c r="Q39" s="1">
        <v>1</v>
      </c>
      <c r="R39" s="1">
        <v>3</v>
      </c>
      <c r="V39" s="1">
        <f t="shared" si="30"/>
        <v>16</v>
      </c>
      <c r="W39" s="1">
        <f t="shared" si="31"/>
        <v>4</v>
      </c>
      <c r="X39" s="1">
        <f t="shared" si="32"/>
        <v>12</v>
      </c>
      <c r="Y39" s="5">
        <f t="shared" si="33"/>
        <v>0.75</v>
      </c>
    </row>
    <row r="40" spans="1:25" x14ac:dyDescent="0.2">
      <c r="A40" s="15" t="s">
        <v>135</v>
      </c>
      <c r="B40" s="1">
        <v>1</v>
      </c>
      <c r="D40" s="1">
        <v>9</v>
      </c>
      <c r="E40" s="1">
        <v>3</v>
      </c>
      <c r="F40" s="1">
        <v>4</v>
      </c>
      <c r="H40" s="1">
        <v>1</v>
      </c>
      <c r="I40" s="1">
        <v>3</v>
      </c>
      <c r="N40" s="1">
        <v>6</v>
      </c>
      <c r="O40" s="1">
        <v>3</v>
      </c>
      <c r="P40" s="1">
        <f t="shared" si="4"/>
        <v>9</v>
      </c>
      <c r="Q40" s="1">
        <v>1</v>
      </c>
      <c r="R40" s="1">
        <v>1</v>
      </c>
      <c r="T40" s="1">
        <v>1</v>
      </c>
      <c r="V40" s="1">
        <f t="shared" ref="V40:V42" si="34">D40+E40+H40+K40+P40+Q40+R40+S40+U40</f>
        <v>24</v>
      </c>
      <c r="W40" s="1">
        <f t="shared" ref="W40:W42" si="35">F40-E40+I40-H40+L40-K40+T40</f>
        <v>4</v>
      </c>
      <c r="X40" s="1">
        <f t="shared" ref="X40:X42" si="36">V40-W40</f>
        <v>20</v>
      </c>
      <c r="Y40" s="5">
        <f t="shared" ref="Y40:Y42" si="37">X40/V40</f>
        <v>0.83333333333333337</v>
      </c>
    </row>
    <row r="41" spans="1:25" x14ac:dyDescent="0.2">
      <c r="A41" s="15" t="s">
        <v>126</v>
      </c>
      <c r="B41" s="1">
        <v>1</v>
      </c>
      <c r="D41" s="1">
        <v>9</v>
      </c>
      <c r="E41" s="1">
        <v>2</v>
      </c>
      <c r="F41" s="1">
        <v>7</v>
      </c>
      <c r="H41" s="1">
        <v>1</v>
      </c>
      <c r="I41" s="1">
        <v>3</v>
      </c>
      <c r="K41" s="1">
        <v>2</v>
      </c>
      <c r="L41" s="1">
        <v>2</v>
      </c>
      <c r="O41" s="1">
        <v>9</v>
      </c>
      <c r="P41" s="1">
        <f t="shared" si="4"/>
        <v>9</v>
      </c>
      <c r="Q41" s="1">
        <v>1</v>
      </c>
      <c r="T41" s="1">
        <v>3</v>
      </c>
      <c r="V41" s="1">
        <f t="shared" ref="V41" si="38">D41+E41+H41+K41+P41+Q41+R41+S41+U41</f>
        <v>24</v>
      </c>
      <c r="W41" s="1">
        <f t="shared" ref="W41" si="39">F41-E41+I41-H41+L41-K41+T41</f>
        <v>10</v>
      </c>
      <c r="X41" s="1">
        <f t="shared" ref="X41" si="40">V41-W41</f>
        <v>14</v>
      </c>
      <c r="Y41" s="5">
        <f t="shared" ref="Y41" si="41">X41/V41</f>
        <v>0.58333333333333337</v>
      </c>
    </row>
    <row r="42" spans="1:25" x14ac:dyDescent="0.2">
      <c r="A42" s="24" t="s">
        <v>80</v>
      </c>
      <c r="B42" s="3">
        <v>1</v>
      </c>
      <c r="C42" s="3"/>
      <c r="D42" s="3">
        <v>7</v>
      </c>
      <c r="E42" s="3">
        <v>3</v>
      </c>
      <c r="F42" s="3">
        <v>3</v>
      </c>
      <c r="G42" s="10"/>
      <c r="H42" s="3">
        <v>0</v>
      </c>
      <c r="I42" s="3">
        <v>2</v>
      </c>
      <c r="J42" s="10"/>
      <c r="K42" s="3">
        <v>1</v>
      </c>
      <c r="L42" s="3">
        <v>2</v>
      </c>
      <c r="M42" s="10"/>
      <c r="N42" s="3">
        <v>2</v>
      </c>
      <c r="O42" s="3">
        <v>1</v>
      </c>
      <c r="P42" s="3">
        <f t="shared" si="4"/>
        <v>3</v>
      </c>
      <c r="Q42" s="3">
        <v>4</v>
      </c>
      <c r="R42" s="23"/>
      <c r="S42" s="23"/>
      <c r="T42" s="3">
        <v>1</v>
      </c>
      <c r="U42" s="3"/>
      <c r="V42" s="3">
        <f t="shared" si="34"/>
        <v>18</v>
      </c>
      <c r="W42" s="3">
        <f t="shared" si="35"/>
        <v>4</v>
      </c>
      <c r="X42" s="3">
        <f t="shared" si="36"/>
        <v>14</v>
      </c>
      <c r="Y42" s="10">
        <f t="shared" si="37"/>
        <v>0.77777777777777779</v>
      </c>
    </row>
    <row r="43" spans="1:25" x14ac:dyDescent="0.2">
      <c r="A43" s="1" t="s">
        <v>12</v>
      </c>
      <c r="B43" s="1">
        <f>SUM(B5:B42)</f>
        <v>38</v>
      </c>
      <c r="C43" s="8">
        <f>AVERAGE(D5:D42)</f>
        <v>8.7631578947368425</v>
      </c>
      <c r="D43" s="1">
        <f>SUM(D5:D42)</f>
        <v>333</v>
      </c>
      <c r="E43" s="1">
        <f>SUM(E5:E42)</f>
        <v>116</v>
      </c>
      <c r="F43" s="1">
        <f>SUM(F5:F42)</f>
        <v>176</v>
      </c>
      <c r="G43" s="5">
        <f>E43/F43</f>
        <v>0.65909090909090906</v>
      </c>
      <c r="H43" s="1">
        <f>SUM(H5:H42)</f>
        <v>25</v>
      </c>
      <c r="I43" s="1">
        <f>SUM(I5:I42)</f>
        <v>87</v>
      </c>
      <c r="J43" s="5">
        <f>H43/I43</f>
        <v>0.28735632183908044</v>
      </c>
      <c r="K43" s="1">
        <f>SUM(K5:K42)</f>
        <v>24</v>
      </c>
      <c r="L43" s="1">
        <f>SUM(L5:L42)</f>
        <v>45</v>
      </c>
      <c r="M43" s="5">
        <f>K43/L43</f>
        <v>0.53333333333333333</v>
      </c>
      <c r="N43" s="1">
        <f t="shared" ref="N43:X43" si="42">SUM(N5:N42)</f>
        <v>77</v>
      </c>
      <c r="O43" s="1">
        <f t="shared" si="42"/>
        <v>119</v>
      </c>
      <c r="P43" s="1">
        <f t="shared" si="42"/>
        <v>196</v>
      </c>
      <c r="Q43" s="1">
        <f t="shared" si="42"/>
        <v>66</v>
      </c>
      <c r="R43" s="1">
        <f t="shared" si="42"/>
        <v>13</v>
      </c>
      <c r="S43" s="1">
        <f t="shared" si="42"/>
        <v>18</v>
      </c>
      <c r="T43" s="1">
        <f t="shared" si="42"/>
        <v>44</v>
      </c>
      <c r="U43" s="1">
        <f t="shared" si="42"/>
        <v>0</v>
      </c>
      <c r="V43" s="1">
        <f t="shared" si="42"/>
        <v>791</v>
      </c>
      <c r="W43" s="1">
        <f t="shared" si="42"/>
        <v>187</v>
      </c>
      <c r="X43" s="1">
        <f t="shared" si="42"/>
        <v>604</v>
      </c>
      <c r="Y43" s="5">
        <f t="shared" ref="Y43" si="43">X43/V43</f>
        <v>0.76359039190897593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B927-EC3C-E64D-ADBE-349B8CD2663D}">
  <dimension ref="A1:Y33"/>
  <sheetViews>
    <sheetView workbookViewId="0">
      <pane ySplit="1400" topLeftCell="A17" activePane="bottomLeft"/>
      <selection activeCell="A2" sqref="A2"/>
      <selection pane="bottomLeft" activeCell="V32" sqref="V32:Y32"/>
    </sheetView>
  </sheetViews>
  <sheetFormatPr baseColWidth="10" defaultRowHeight="16" x14ac:dyDescent="0.2"/>
  <cols>
    <col min="1" max="1" width="26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109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1" t="s">
        <v>80</v>
      </c>
      <c r="B4" s="1">
        <v>1</v>
      </c>
      <c r="C4" s="1"/>
      <c r="D4" s="1">
        <v>13</v>
      </c>
      <c r="E4" s="1">
        <v>4</v>
      </c>
      <c r="F4" s="1">
        <v>9</v>
      </c>
      <c r="G4" s="5">
        <f t="shared" ref="G4" si="0">E4/F4</f>
        <v>0.44444444444444442</v>
      </c>
      <c r="H4" s="1">
        <v>1</v>
      </c>
      <c r="I4" s="1">
        <v>2</v>
      </c>
      <c r="J4" s="5">
        <f t="shared" ref="J4" si="1">H4/I4</f>
        <v>0.5</v>
      </c>
      <c r="K4" s="1">
        <v>2</v>
      </c>
      <c r="L4" s="1">
        <v>4</v>
      </c>
      <c r="M4" s="5"/>
      <c r="N4" s="1">
        <v>4</v>
      </c>
      <c r="O4" s="1">
        <v>6</v>
      </c>
      <c r="P4" s="1">
        <f t="shared" ref="P4:P32" si="2">N4+O4</f>
        <v>10</v>
      </c>
      <c r="Q4" s="1">
        <v>1</v>
      </c>
      <c r="R4" s="1"/>
      <c r="S4" s="1">
        <v>1</v>
      </c>
      <c r="T4" s="1">
        <v>2</v>
      </c>
      <c r="U4" s="1"/>
      <c r="V4" s="1">
        <f t="shared" ref="V4:V18" si="3">D4+E4+H4+K4+P4+Q4+R4+S4+U4</f>
        <v>32</v>
      </c>
      <c r="W4" s="1">
        <f t="shared" ref="W4:W18" si="4">F4-E4+I4-H4+L4-K4+T4</f>
        <v>10</v>
      </c>
      <c r="X4" s="1">
        <f t="shared" ref="X4:X18" si="5">V4-W4</f>
        <v>22</v>
      </c>
      <c r="Y4" s="5">
        <f>X4/V4</f>
        <v>0.6875</v>
      </c>
    </row>
    <row r="5" spans="1:25" x14ac:dyDescent="0.2">
      <c r="A5" s="21" t="s">
        <v>56</v>
      </c>
      <c r="B5" s="1">
        <v>1</v>
      </c>
      <c r="C5" s="1"/>
      <c r="D5" s="1">
        <v>10</v>
      </c>
      <c r="E5" s="1">
        <v>3</v>
      </c>
      <c r="F5" s="1">
        <v>5</v>
      </c>
      <c r="G5" s="5"/>
      <c r="H5" s="1">
        <v>0</v>
      </c>
      <c r="I5" s="1">
        <v>2</v>
      </c>
      <c r="J5" s="5"/>
      <c r="K5" s="1">
        <v>4</v>
      </c>
      <c r="L5" s="1">
        <v>4</v>
      </c>
      <c r="M5" s="5"/>
      <c r="N5" s="1"/>
      <c r="O5" s="1">
        <v>4</v>
      </c>
      <c r="P5" s="1">
        <f t="shared" si="2"/>
        <v>4</v>
      </c>
      <c r="Q5" s="1">
        <v>7</v>
      </c>
      <c r="R5" s="1"/>
      <c r="S5" s="1">
        <v>1</v>
      </c>
      <c r="T5" s="1">
        <v>4</v>
      </c>
      <c r="U5" s="1"/>
      <c r="V5" s="1">
        <f t="shared" si="3"/>
        <v>29</v>
      </c>
      <c r="W5" s="1">
        <f t="shared" si="4"/>
        <v>8</v>
      </c>
      <c r="X5" s="1">
        <f t="shared" si="5"/>
        <v>21</v>
      </c>
      <c r="Y5" s="5">
        <f>X5/V5</f>
        <v>0.72413793103448276</v>
      </c>
    </row>
    <row r="6" spans="1:25" x14ac:dyDescent="0.2">
      <c r="A6" s="15" t="s">
        <v>113</v>
      </c>
      <c r="B6" s="1">
        <v>1</v>
      </c>
      <c r="C6" s="1"/>
      <c r="D6" s="1">
        <v>8</v>
      </c>
      <c r="E6" s="1">
        <v>4</v>
      </c>
      <c r="F6" s="1">
        <v>7</v>
      </c>
      <c r="G6" s="5"/>
      <c r="H6" s="1">
        <v>0</v>
      </c>
      <c r="I6" s="1">
        <v>2</v>
      </c>
      <c r="J6" s="5"/>
      <c r="K6" s="1"/>
      <c r="L6" s="1"/>
      <c r="M6" s="5"/>
      <c r="N6" s="1">
        <v>4</v>
      </c>
      <c r="O6" s="1">
        <v>8</v>
      </c>
      <c r="P6" s="1">
        <f t="shared" si="2"/>
        <v>12</v>
      </c>
      <c r="Q6" s="1">
        <v>4</v>
      </c>
      <c r="R6" s="1"/>
      <c r="S6" s="1">
        <v>2</v>
      </c>
      <c r="T6" s="1">
        <v>2</v>
      </c>
      <c r="U6" s="1"/>
      <c r="V6" s="1">
        <f t="shared" si="3"/>
        <v>30</v>
      </c>
      <c r="W6" s="1">
        <f t="shared" si="4"/>
        <v>7</v>
      </c>
      <c r="X6" s="1">
        <f t="shared" si="5"/>
        <v>23</v>
      </c>
      <c r="Y6" s="5">
        <f>X6/V6</f>
        <v>0.76666666666666672</v>
      </c>
    </row>
    <row r="7" spans="1:25" x14ac:dyDescent="0.2">
      <c r="A7" s="15" t="s">
        <v>55</v>
      </c>
      <c r="B7" s="1">
        <v>1</v>
      </c>
      <c r="C7" s="1"/>
      <c r="D7" s="1">
        <v>21</v>
      </c>
      <c r="E7" s="1">
        <v>6</v>
      </c>
      <c r="F7" s="1">
        <v>9</v>
      </c>
      <c r="G7" s="5"/>
      <c r="H7" s="1">
        <v>2</v>
      </c>
      <c r="I7" s="1">
        <v>3</v>
      </c>
      <c r="J7" s="5"/>
      <c r="K7" s="1">
        <v>3</v>
      </c>
      <c r="L7" s="1">
        <v>5</v>
      </c>
      <c r="M7" s="5"/>
      <c r="N7" s="1">
        <v>2</v>
      </c>
      <c r="O7" s="1">
        <v>8</v>
      </c>
      <c r="P7" s="1">
        <f t="shared" si="2"/>
        <v>10</v>
      </c>
      <c r="Q7" s="1">
        <v>6</v>
      </c>
      <c r="R7" s="1"/>
      <c r="S7" s="1"/>
      <c r="T7" s="1">
        <v>3</v>
      </c>
      <c r="U7" s="1"/>
      <c r="V7" s="1">
        <f t="shared" si="3"/>
        <v>48</v>
      </c>
      <c r="W7" s="1">
        <f t="shared" si="4"/>
        <v>9</v>
      </c>
      <c r="X7" s="1">
        <f t="shared" si="5"/>
        <v>39</v>
      </c>
      <c r="Y7" s="5">
        <f>X7/V7</f>
        <v>0.8125</v>
      </c>
    </row>
    <row r="8" spans="1:25" x14ac:dyDescent="0.2">
      <c r="A8" s="15" t="s">
        <v>114</v>
      </c>
      <c r="B8" s="1">
        <v>1</v>
      </c>
      <c r="C8" s="1"/>
      <c r="D8" s="1">
        <v>15</v>
      </c>
      <c r="E8" s="1">
        <v>4</v>
      </c>
      <c r="F8" s="1">
        <v>6</v>
      </c>
      <c r="G8" s="5"/>
      <c r="H8" s="1">
        <v>2</v>
      </c>
      <c r="I8" s="1">
        <v>2</v>
      </c>
      <c r="J8" s="5"/>
      <c r="K8" s="1">
        <v>1</v>
      </c>
      <c r="L8" s="1">
        <v>3</v>
      </c>
      <c r="M8" s="5"/>
      <c r="N8" s="1">
        <v>2</v>
      </c>
      <c r="O8" s="1">
        <v>7</v>
      </c>
      <c r="P8" s="1">
        <f t="shared" si="2"/>
        <v>9</v>
      </c>
      <c r="Q8" s="1">
        <v>6</v>
      </c>
      <c r="R8" s="1"/>
      <c r="S8" s="1">
        <v>1</v>
      </c>
      <c r="T8" s="1">
        <v>4</v>
      </c>
      <c r="U8" s="1"/>
      <c r="V8" s="1">
        <f t="shared" si="3"/>
        <v>38</v>
      </c>
      <c r="W8" s="1">
        <f t="shared" si="4"/>
        <v>8</v>
      </c>
      <c r="X8" s="1">
        <f t="shared" si="5"/>
        <v>30</v>
      </c>
      <c r="Y8" s="5">
        <f t="shared" ref="Y8:Y10" si="6">X8/V8</f>
        <v>0.78947368421052633</v>
      </c>
    </row>
    <row r="9" spans="1:25" x14ac:dyDescent="0.2">
      <c r="A9" s="15" t="s">
        <v>115</v>
      </c>
      <c r="B9" s="1">
        <v>1</v>
      </c>
      <c r="C9" s="1"/>
      <c r="D9" s="1">
        <v>12</v>
      </c>
      <c r="E9" s="1">
        <v>3</v>
      </c>
      <c r="F9" s="1">
        <v>9</v>
      </c>
      <c r="G9" s="5"/>
      <c r="H9" s="1">
        <v>0</v>
      </c>
      <c r="I9" s="1">
        <v>3</v>
      </c>
      <c r="J9" s="5"/>
      <c r="K9" s="1">
        <v>6</v>
      </c>
      <c r="L9" s="1">
        <v>10</v>
      </c>
      <c r="M9" s="5"/>
      <c r="N9" s="1">
        <v>3</v>
      </c>
      <c r="O9" s="1">
        <v>5</v>
      </c>
      <c r="P9" s="1">
        <f t="shared" si="2"/>
        <v>8</v>
      </c>
      <c r="Q9" s="1">
        <v>5</v>
      </c>
      <c r="R9" s="1"/>
      <c r="S9" s="1">
        <v>1</v>
      </c>
      <c r="T9" s="1">
        <v>3</v>
      </c>
      <c r="U9" s="1"/>
      <c r="V9" s="1">
        <f t="shared" si="3"/>
        <v>35</v>
      </c>
      <c r="W9" s="1">
        <f t="shared" si="4"/>
        <v>16</v>
      </c>
      <c r="X9" s="1">
        <f t="shared" si="5"/>
        <v>19</v>
      </c>
      <c r="Y9" s="5">
        <f t="shared" si="6"/>
        <v>0.54285714285714282</v>
      </c>
    </row>
    <row r="10" spans="1:25" x14ac:dyDescent="0.2">
      <c r="A10" s="15" t="s">
        <v>59</v>
      </c>
      <c r="B10" s="1">
        <v>1</v>
      </c>
      <c r="C10" s="1"/>
      <c r="D10" s="1">
        <v>16</v>
      </c>
      <c r="E10" s="1">
        <v>7</v>
      </c>
      <c r="F10" s="1">
        <v>14</v>
      </c>
      <c r="G10" s="5"/>
      <c r="H10" s="1">
        <v>0</v>
      </c>
      <c r="I10" s="1">
        <v>1</v>
      </c>
      <c r="J10" s="5"/>
      <c r="K10" s="1">
        <v>2</v>
      </c>
      <c r="L10" s="1">
        <v>2</v>
      </c>
      <c r="M10" s="5"/>
      <c r="N10" s="1">
        <v>4</v>
      </c>
      <c r="O10" s="1">
        <v>7</v>
      </c>
      <c r="P10" s="1">
        <f t="shared" si="2"/>
        <v>11</v>
      </c>
      <c r="Q10" s="1">
        <v>7</v>
      </c>
      <c r="R10" s="1"/>
      <c r="S10" s="1">
        <v>2</v>
      </c>
      <c r="T10" s="1">
        <v>3</v>
      </c>
      <c r="U10" s="1"/>
      <c r="V10" s="1">
        <f t="shared" si="3"/>
        <v>45</v>
      </c>
      <c r="W10" s="1">
        <f t="shared" si="4"/>
        <v>11</v>
      </c>
      <c r="X10" s="1">
        <f t="shared" si="5"/>
        <v>34</v>
      </c>
      <c r="Y10" s="5">
        <f t="shared" si="6"/>
        <v>0.75555555555555554</v>
      </c>
    </row>
    <row r="11" spans="1:25" x14ac:dyDescent="0.2">
      <c r="A11" s="15" t="s">
        <v>119</v>
      </c>
      <c r="B11" s="1">
        <v>1</v>
      </c>
      <c r="C11" s="1"/>
      <c r="D11" s="1">
        <v>20</v>
      </c>
      <c r="E11" s="1">
        <v>5</v>
      </c>
      <c r="F11" s="1">
        <v>6</v>
      </c>
      <c r="G11" s="5"/>
      <c r="H11" s="1">
        <v>2</v>
      </c>
      <c r="I11" s="1">
        <v>5</v>
      </c>
      <c r="J11" s="5"/>
      <c r="K11" s="1">
        <v>4</v>
      </c>
      <c r="L11" s="1">
        <v>5</v>
      </c>
      <c r="M11" s="5"/>
      <c r="N11" s="1">
        <v>3</v>
      </c>
      <c r="O11" s="1">
        <v>10</v>
      </c>
      <c r="P11" s="1">
        <f t="shared" si="2"/>
        <v>13</v>
      </c>
      <c r="Q11" s="1">
        <v>5</v>
      </c>
      <c r="R11" s="1"/>
      <c r="S11" s="1">
        <v>1</v>
      </c>
      <c r="T11" s="1">
        <v>7</v>
      </c>
      <c r="U11" s="1"/>
      <c r="V11" s="1">
        <f t="shared" si="3"/>
        <v>50</v>
      </c>
      <c r="W11" s="1">
        <f t="shared" si="4"/>
        <v>12</v>
      </c>
      <c r="X11" s="1">
        <f t="shared" si="5"/>
        <v>38</v>
      </c>
      <c r="Y11" s="5">
        <f t="shared" ref="Y11" si="7">X11/V11</f>
        <v>0.76</v>
      </c>
    </row>
    <row r="12" spans="1:25" x14ac:dyDescent="0.2">
      <c r="A12" s="9" t="s">
        <v>83</v>
      </c>
      <c r="B12" s="1">
        <v>1</v>
      </c>
      <c r="C12" s="1"/>
      <c r="D12" s="1">
        <v>16</v>
      </c>
      <c r="E12" s="1">
        <v>5</v>
      </c>
      <c r="F12" s="1">
        <v>9</v>
      </c>
      <c r="G12" s="5"/>
      <c r="H12" s="1">
        <v>1</v>
      </c>
      <c r="I12" s="1">
        <v>2</v>
      </c>
      <c r="J12" s="5"/>
      <c r="K12" s="1">
        <v>3</v>
      </c>
      <c r="L12" s="1">
        <v>6</v>
      </c>
      <c r="M12" s="5"/>
      <c r="N12" s="1">
        <v>3</v>
      </c>
      <c r="O12" s="1">
        <v>4</v>
      </c>
      <c r="P12" s="1">
        <f t="shared" si="2"/>
        <v>7</v>
      </c>
      <c r="Q12" s="1">
        <v>8</v>
      </c>
      <c r="R12" s="1">
        <v>1</v>
      </c>
      <c r="S12" s="1">
        <v>3</v>
      </c>
      <c r="T12" s="1">
        <v>4</v>
      </c>
      <c r="U12" s="1">
        <v>1</v>
      </c>
      <c r="V12" s="1">
        <f t="shared" si="3"/>
        <v>45</v>
      </c>
      <c r="W12" s="1">
        <f t="shared" si="4"/>
        <v>12</v>
      </c>
      <c r="X12" s="1">
        <f t="shared" si="5"/>
        <v>33</v>
      </c>
      <c r="Y12" s="5">
        <f t="shared" ref="Y12" si="8">X12/V12</f>
        <v>0.73333333333333328</v>
      </c>
    </row>
    <row r="13" spans="1:25" x14ac:dyDescent="0.2">
      <c r="A13" s="15" t="s">
        <v>120</v>
      </c>
      <c r="B13" s="1">
        <v>1</v>
      </c>
      <c r="C13" s="1"/>
      <c r="D13" s="1">
        <v>15</v>
      </c>
      <c r="E13" s="1">
        <v>6</v>
      </c>
      <c r="F13" s="1">
        <v>7</v>
      </c>
      <c r="G13" s="5"/>
      <c r="H13" s="1">
        <v>1</v>
      </c>
      <c r="I13" s="1">
        <v>4</v>
      </c>
      <c r="J13" s="5"/>
      <c r="K13" s="1"/>
      <c r="L13" s="1"/>
      <c r="M13" s="5"/>
      <c r="N13" s="1">
        <v>1</v>
      </c>
      <c r="O13" s="1">
        <v>3</v>
      </c>
      <c r="P13" s="1">
        <f t="shared" si="2"/>
        <v>4</v>
      </c>
      <c r="Q13" s="1">
        <v>1</v>
      </c>
      <c r="R13" s="1"/>
      <c r="S13" s="1">
        <v>2</v>
      </c>
      <c r="T13" s="1">
        <v>2</v>
      </c>
      <c r="U13" s="1"/>
      <c r="V13" s="1">
        <f t="shared" si="3"/>
        <v>29</v>
      </c>
      <c r="W13" s="1">
        <f t="shared" si="4"/>
        <v>6</v>
      </c>
      <c r="X13" s="1">
        <f t="shared" si="5"/>
        <v>23</v>
      </c>
      <c r="Y13" s="5">
        <f t="shared" ref="Y13" si="9">X13/V13</f>
        <v>0.7931034482758621</v>
      </c>
    </row>
    <row r="14" spans="1:25" x14ac:dyDescent="0.2">
      <c r="A14" s="9" t="s">
        <v>126</v>
      </c>
      <c r="B14" s="1">
        <v>1</v>
      </c>
      <c r="C14" s="1"/>
      <c r="D14" s="1">
        <v>10</v>
      </c>
      <c r="E14" s="1">
        <v>4</v>
      </c>
      <c r="F14" s="1">
        <v>9</v>
      </c>
      <c r="G14" s="5"/>
      <c r="H14" s="1">
        <v>0</v>
      </c>
      <c r="I14" s="1">
        <v>4</v>
      </c>
      <c r="J14" s="5"/>
      <c r="K14" s="1">
        <v>2</v>
      </c>
      <c r="L14" s="1">
        <v>5</v>
      </c>
      <c r="M14" s="5"/>
      <c r="N14" s="1">
        <v>2</v>
      </c>
      <c r="O14" s="1">
        <v>4</v>
      </c>
      <c r="P14" s="1">
        <f t="shared" si="2"/>
        <v>6</v>
      </c>
      <c r="Q14" s="1">
        <v>3</v>
      </c>
      <c r="R14" s="1"/>
      <c r="S14" s="1">
        <v>1</v>
      </c>
      <c r="T14" s="1">
        <v>6</v>
      </c>
      <c r="U14" s="1"/>
      <c r="V14" s="1">
        <f t="shared" si="3"/>
        <v>26</v>
      </c>
      <c r="W14" s="1">
        <f t="shared" si="4"/>
        <v>18</v>
      </c>
      <c r="X14" s="1">
        <f t="shared" si="5"/>
        <v>8</v>
      </c>
      <c r="Y14" s="5">
        <f t="shared" ref="Y14" si="10">X14/V14</f>
        <v>0.30769230769230771</v>
      </c>
    </row>
    <row r="15" spans="1:25" x14ac:dyDescent="0.2">
      <c r="A15" s="15" t="s">
        <v>67</v>
      </c>
      <c r="B15" s="1">
        <v>1</v>
      </c>
      <c r="C15" s="1"/>
      <c r="D15" s="1">
        <v>15</v>
      </c>
      <c r="E15" s="1">
        <v>4</v>
      </c>
      <c r="F15" s="1">
        <v>6</v>
      </c>
      <c r="G15" s="5"/>
      <c r="H15" s="1">
        <v>1</v>
      </c>
      <c r="I15" s="1">
        <v>2</v>
      </c>
      <c r="J15" s="5"/>
      <c r="K15" s="1">
        <v>4</v>
      </c>
      <c r="L15" s="1">
        <v>5</v>
      </c>
      <c r="M15" s="5"/>
      <c r="N15" s="1">
        <v>1</v>
      </c>
      <c r="O15" s="1">
        <v>6</v>
      </c>
      <c r="P15" s="1">
        <f t="shared" si="2"/>
        <v>7</v>
      </c>
      <c r="Q15" s="1">
        <v>6</v>
      </c>
      <c r="R15" s="1"/>
      <c r="S15" s="1">
        <v>2</v>
      </c>
      <c r="T15" s="1">
        <v>4</v>
      </c>
      <c r="U15" s="1"/>
      <c r="V15" s="1">
        <f t="shared" si="3"/>
        <v>39</v>
      </c>
      <c r="W15" s="1">
        <f t="shared" si="4"/>
        <v>8</v>
      </c>
      <c r="X15" s="1">
        <f t="shared" si="5"/>
        <v>31</v>
      </c>
      <c r="Y15" s="5">
        <f t="shared" ref="Y15" si="11">X15/V15</f>
        <v>0.79487179487179482</v>
      </c>
    </row>
    <row r="16" spans="1:25" x14ac:dyDescent="0.2">
      <c r="A16" s="15" t="s">
        <v>56</v>
      </c>
      <c r="B16" s="1">
        <v>1</v>
      </c>
      <c r="C16" s="1"/>
      <c r="D16" s="1">
        <v>21</v>
      </c>
      <c r="E16" s="1">
        <v>7</v>
      </c>
      <c r="F16" s="1">
        <v>12</v>
      </c>
      <c r="G16" s="5"/>
      <c r="H16" s="1">
        <v>1</v>
      </c>
      <c r="I16" s="1">
        <v>3</v>
      </c>
      <c r="J16" s="5"/>
      <c r="K16" s="1">
        <v>4</v>
      </c>
      <c r="L16" s="1">
        <v>5</v>
      </c>
      <c r="M16" s="5"/>
      <c r="N16" s="1">
        <v>3</v>
      </c>
      <c r="O16" s="1">
        <v>5</v>
      </c>
      <c r="P16" s="1">
        <f t="shared" si="2"/>
        <v>8</v>
      </c>
      <c r="Q16" s="1">
        <v>8</v>
      </c>
      <c r="R16" s="1"/>
      <c r="S16" s="1">
        <v>2</v>
      </c>
      <c r="T16" s="1">
        <v>2</v>
      </c>
      <c r="U16" s="1"/>
      <c r="V16" s="1">
        <f t="shared" si="3"/>
        <v>51</v>
      </c>
      <c r="W16" s="1">
        <f t="shared" si="4"/>
        <v>10</v>
      </c>
      <c r="X16" s="1">
        <f t="shared" si="5"/>
        <v>41</v>
      </c>
      <c r="Y16" s="5">
        <f t="shared" ref="Y16" si="12">X16/V16</f>
        <v>0.80392156862745101</v>
      </c>
    </row>
    <row r="17" spans="1:25" x14ac:dyDescent="0.2">
      <c r="A17" s="15" t="s">
        <v>114</v>
      </c>
      <c r="B17" s="1">
        <v>1</v>
      </c>
      <c r="C17" s="1"/>
      <c r="D17" s="1">
        <v>14</v>
      </c>
      <c r="E17" s="1">
        <v>6</v>
      </c>
      <c r="F17" s="1">
        <v>10</v>
      </c>
      <c r="G17" s="5"/>
      <c r="H17" s="1">
        <v>0</v>
      </c>
      <c r="I17" s="1">
        <v>2</v>
      </c>
      <c r="J17" s="5"/>
      <c r="K17" s="1">
        <v>2</v>
      </c>
      <c r="L17" s="1">
        <v>3</v>
      </c>
      <c r="M17" s="5"/>
      <c r="N17" s="1">
        <v>3</v>
      </c>
      <c r="O17" s="1">
        <v>4</v>
      </c>
      <c r="P17" s="1">
        <f t="shared" si="2"/>
        <v>7</v>
      </c>
      <c r="Q17" s="1">
        <v>4</v>
      </c>
      <c r="R17" s="1"/>
      <c r="S17" s="1">
        <v>4</v>
      </c>
      <c r="T17" s="1">
        <v>6</v>
      </c>
      <c r="U17" s="1"/>
      <c r="V17" s="1">
        <f t="shared" si="3"/>
        <v>37</v>
      </c>
      <c r="W17" s="1">
        <f t="shared" si="4"/>
        <v>13</v>
      </c>
      <c r="X17" s="1">
        <f t="shared" si="5"/>
        <v>24</v>
      </c>
      <c r="Y17" s="5">
        <f t="shared" ref="Y17" si="13">X17/V17</f>
        <v>0.64864864864864868</v>
      </c>
    </row>
    <row r="18" spans="1:25" x14ac:dyDescent="0.2">
      <c r="A18" s="15" t="s">
        <v>59</v>
      </c>
      <c r="B18" s="1">
        <v>1</v>
      </c>
      <c r="C18" s="1"/>
      <c r="D18" s="1">
        <v>20</v>
      </c>
      <c r="E18" s="1">
        <v>6</v>
      </c>
      <c r="F18" s="1">
        <v>13</v>
      </c>
      <c r="G18" s="5"/>
      <c r="H18" s="1">
        <v>2</v>
      </c>
      <c r="I18" s="1">
        <v>4</v>
      </c>
      <c r="J18" s="5"/>
      <c r="K18" s="1">
        <v>2</v>
      </c>
      <c r="L18" s="1">
        <v>2</v>
      </c>
      <c r="M18" s="5"/>
      <c r="N18" s="1">
        <v>4</v>
      </c>
      <c r="O18" s="1">
        <v>5</v>
      </c>
      <c r="P18" s="1">
        <f t="shared" si="2"/>
        <v>9</v>
      </c>
      <c r="Q18" s="1">
        <v>2</v>
      </c>
      <c r="R18" s="1"/>
      <c r="S18" s="1">
        <v>3</v>
      </c>
      <c r="T18" s="1">
        <v>2</v>
      </c>
      <c r="U18" s="1"/>
      <c r="V18" s="1">
        <f t="shared" si="3"/>
        <v>44</v>
      </c>
      <c r="W18" s="1">
        <f t="shared" si="4"/>
        <v>11</v>
      </c>
      <c r="X18" s="1">
        <f t="shared" si="5"/>
        <v>33</v>
      </c>
      <c r="Y18" s="5">
        <f t="shared" ref="Y18" si="14">X18/V18</f>
        <v>0.75</v>
      </c>
    </row>
    <row r="19" spans="1:25" x14ac:dyDescent="0.2">
      <c r="A19" s="15" t="s">
        <v>56</v>
      </c>
      <c r="B19" s="1">
        <v>1</v>
      </c>
      <c r="C19" s="1"/>
      <c r="D19" s="1">
        <v>22</v>
      </c>
      <c r="E19" s="1">
        <v>6</v>
      </c>
      <c r="F19" s="1">
        <v>8</v>
      </c>
      <c r="G19" s="5"/>
      <c r="H19" s="1">
        <v>2</v>
      </c>
      <c r="I19" s="1">
        <v>4</v>
      </c>
      <c r="J19" s="5"/>
      <c r="K19" s="1">
        <v>4</v>
      </c>
      <c r="L19" s="1">
        <v>4</v>
      </c>
      <c r="M19" s="5"/>
      <c r="N19" s="1">
        <v>2</v>
      </c>
      <c r="O19" s="1">
        <v>4</v>
      </c>
      <c r="P19" s="1">
        <f t="shared" si="2"/>
        <v>6</v>
      </c>
      <c r="Q19" s="1">
        <v>4</v>
      </c>
      <c r="R19" s="1"/>
      <c r="S19" s="1">
        <v>2</v>
      </c>
      <c r="T19" s="1">
        <v>4</v>
      </c>
      <c r="U19" s="1"/>
      <c r="V19" s="1">
        <f t="shared" ref="V19:V26" si="15">D19+E19+H19+K19+P19+Q19+R19+S19+U19</f>
        <v>46</v>
      </c>
      <c r="W19" s="1">
        <f t="shared" ref="W19:W26" si="16">F19-E19+I19-H19+L19-K19+T19</f>
        <v>8</v>
      </c>
      <c r="X19" s="1">
        <f t="shared" ref="X19:X26" si="17">V19-W19</f>
        <v>38</v>
      </c>
      <c r="Y19" s="5">
        <f t="shared" ref="Y19:Y26" si="18">X19/V19</f>
        <v>0.82608695652173914</v>
      </c>
    </row>
    <row r="20" spans="1:25" x14ac:dyDescent="0.2">
      <c r="A20" s="15" t="s">
        <v>120</v>
      </c>
      <c r="B20" s="1">
        <v>1</v>
      </c>
      <c r="C20" s="1"/>
      <c r="D20" s="1">
        <v>27</v>
      </c>
      <c r="E20" s="1">
        <v>9</v>
      </c>
      <c r="F20" s="1">
        <v>12</v>
      </c>
      <c r="G20" s="5"/>
      <c r="H20" s="1">
        <v>2</v>
      </c>
      <c r="I20" s="1">
        <v>2</v>
      </c>
      <c r="J20" s="5"/>
      <c r="K20" s="1">
        <v>3</v>
      </c>
      <c r="L20" s="1">
        <v>5</v>
      </c>
      <c r="M20" s="5"/>
      <c r="N20" s="1">
        <v>5</v>
      </c>
      <c r="O20" s="1">
        <v>9</v>
      </c>
      <c r="P20" s="1">
        <f t="shared" si="2"/>
        <v>14</v>
      </c>
      <c r="Q20" s="1">
        <v>12</v>
      </c>
      <c r="R20" s="1"/>
      <c r="S20" s="1"/>
      <c r="T20" s="1">
        <v>2</v>
      </c>
      <c r="U20" s="1"/>
      <c r="V20" s="1">
        <f t="shared" si="15"/>
        <v>67</v>
      </c>
      <c r="W20" s="1">
        <f t="shared" si="16"/>
        <v>7</v>
      </c>
      <c r="X20" s="1">
        <f t="shared" si="17"/>
        <v>60</v>
      </c>
      <c r="Y20" s="5">
        <f t="shared" si="18"/>
        <v>0.89552238805970152</v>
      </c>
    </row>
    <row r="21" spans="1:25" x14ac:dyDescent="0.2">
      <c r="A21" s="15" t="s">
        <v>67</v>
      </c>
      <c r="B21" s="1">
        <v>1</v>
      </c>
      <c r="C21" s="1"/>
      <c r="D21" s="1">
        <v>23</v>
      </c>
      <c r="E21" s="1">
        <v>5</v>
      </c>
      <c r="F21" s="1">
        <v>5</v>
      </c>
      <c r="G21" s="5"/>
      <c r="H21" s="1">
        <v>4</v>
      </c>
      <c r="I21" s="1">
        <v>6</v>
      </c>
      <c r="J21" s="5"/>
      <c r="K21" s="1">
        <v>1</v>
      </c>
      <c r="L21" s="1">
        <v>1</v>
      </c>
      <c r="M21" s="5"/>
      <c r="N21" s="1">
        <v>1</v>
      </c>
      <c r="O21" s="1">
        <v>7</v>
      </c>
      <c r="P21" s="1">
        <f t="shared" si="2"/>
        <v>8</v>
      </c>
      <c r="Q21" s="1">
        <v>8</v>
      </c>
      <c r="R21" s="1"/>
      <c r="S21" s="1">
        <v>2</v>
      </c>
      <c r="T21" s="1">
        <v>3</v>
      </c>
      <c r="U21" s="1"/>
      <c r="V21" s="1">
        <f t="shared" si="15"/>
        <v>51</v>
      </c>
      <c r="W21" s="1">
        <f t="shared" si="16"/>
        <v>5</v>
      </c>
      <c r="X21" s="1">
        <f t="shared" si="17"/>
        <v>46</v>
      </c>
      <c r="Y21" s="5">
        <f t="shared" si="18"/>
        <v>0.90196078431372551</v>
      </c>
    </row>
    <row r="22" spans="1:25" x14ac:dyDescent="0.2">
      <c r="A22" s="15" t="s">
        <v>131</v>
      </c>
      <c r="B22" s="1">
        <v>1</v>
      </c>
      <c r="C22" s="1"/>
      <c r="D22" s="1">
        <v>17</v>
      </c>
      <c r="E22" s="1">
        <v>4</v>
      </c>
      <c r="F22" s="1">
        <v>6</v>
      </c>
      <c r="G22" s="5"/>
      <c r="H22" s="1">
        <v>3</v>
      </c>
      <c r="I22" s="1">
        <v>3</v>
      </c>
      <c r="J22" s="5"/>
      <c r="K22" s="1"/>
      <c r="L22" s="1"/>
      <c r="M22" s="5"/>
      <c r="N22" s="1">
        <v>4</v>
      </c>
      <c r="O22" s="1">
        <v>2</v>
      </c>
      <c r="P22" s="1">
        <f t="shared" si="2"/>
        <v>6</v>
      </c>
      <c r="Q22" s="1">
        <v>6</v>
      </c>
      <c r="R22" s="1"/>
      <c r="S22" s="1">
        <v>2</v>
      </c>
      <c r="T22" s="1">
        <v>1</v>
      </c>
      <c r="U22" s="1"/>
      <c r="V22" s="1">
        <f t="shared" si="15"/>
        <v>38</v>
      </c>
      <c r="W22" s="1">
        <f t="shared" si="16"/>
        <v>3</v>
      </c>
      <c r="X22" s="1">
        <f t="shared" si="17"/>
        <v>35</v>
      </c>
      <c r="Y22" s="5">
        <f t="shared" si="18"/>
        <v>0.92105263157894735</v>
      </c>
    </row>
    <row r="23" spans="1:25" x14ac:dyDescent="0.2">
      <c r="A23" s="15" t="s">
        <v>82</v>
      </c>
      <c r="B23" s="1">
        <v>1</v>
      </c>
      <c r="C23" s="1"/>
      <c r="D23" s="1">
        <v>19</v>
      </c>
      <c r="E23" s="1">
        <v>5</v>
      </c>
      <c r="F23" s="1">
        <v>11</v>
      </c>
      <c r="G23" s="5"/>
      <c r="H23" s="1">
        <v>2</v>
      </c>
      <c r="I23" s="1">
        <v>6</v>
      </c>
      <c r="J23" s="5"/>
      <c r="K23" s="1">
        <v>3</v>
      </c>
      <c r="L23" s="1">
        <v>3</v>
      </c>
      <c r="M23" s="5"/>
      <c r="N23" s="1">
        <v>8</v>
      </c>
      <c r="O23" s="1">
        <v>11</v>
      </c>
      <c r="P23" s="1">
        <f t="shared" si="2"/>
        <v>19</v>
      </c>
      <c r="Q23" s="1">
        <v>6</v>
      </c>
      <c r="R23" s="1"/>
      <c r="S23" s="1">
        <v>1</v>
      </c>
      <c r="T23" s="1">
        <v>2</v>
      </c>
      <c r="U23" s="1"/>
      <c r="V23" s="1">
        <f t="shared" si="15"/>
        <v>55</v>
      </c>
      <c r="W23" s="1">
        <f t="shared" si="16"/>
        <v>12</v>
      </c>
      <c r="X23" s="1">
        <f t="shared" si="17"/>
        <v>43</v>
      </c>
      <c r="Y23" s="5">
        <f t="shared" si="18"/>
        <v>0.78181818181818186</v>
      </c>
    </row>
    <row r="24" spans="1:25" x14ac:dyDescent="0.2">
      <c r="A24" s="6" t="s">
        <v>119</v>
      </c>
      <c r="B24" s="1">
        <v>1</v>
      </c>
      <c r="C24" s="1"/>
      <c r="D24" s="1">
        <v>20</v>
      </c>
      <c r="E24" s="1">
        <v>3</v>
      </c>
      <c r="F24" s="1">
        <v>4</v>
      </c>
      <c r="G24" s="5"/>
      <c r="H24" s="1">
        <v>4</v>
      </c>
      <c r="I24" s="1">
        <v>5</v>
      </c>
      <c r="J24" s="5"/>
      <c r="K24" s="1">
        <v>2</v>
      </c>
      <c r="L24" s="1">
        <v>2</v>
      </c>
      <c r="M24" s="5"/>
      <c r="N24" s="1">
        <v>4</v>
      </c>
      <c r="O24" s="1">
        <v>7</v>
      </c>
      <c r="P24" s="1">
        <f t="shared" si="2"/>
        <v>11</v>
      </c>
      <c r="Q24" s="1">
        <v>6</v>
      </c>
      <c r="R24" s="1"/>
      <c r="S24" s="1">
        <v>5</v>
      </c>
      <c r="T24" s="1">
        <v>4</v>
      </c>
      <c r="U24" s="1"/>
      <c r="V24" s="1">
        <f t="shared" si="15"/>
        <v>51</v>
      </c>
      <c r="W24" s="1">
        <f t="shared" si="16"/>
        <v>6</v>
      </c>
      <c r="X24" s="1">
        <f t="shared" si="17"/>
        <v>45</v>
      </c>
      <c r="Y24" s="5">
        <f t="shared" si="18"/>
        <v>0.88235294117647056</v>
      </c>
    </row>
    <row r="25" spans="1:25" x14ac:dyDescent="0.2">
      <c r="A25" s="15" t="s">
        <v>55</v>
      </c>
      <c r="B25" s="1">
        <v>1</v>
      </c>
      <c r="C25" s="1"/>
      <c r="D25" s="1">
        <v>13</v>
      </c>
      <c r="E25" s="1">
        <v>1</v>
      </c>
      <c r="F25" s="1">
        <v>2</v>
      </c>
      <c r="G25" s="5"/>
      <c r="H25" s="1">
        <v>3</v>
      </c>
      <c r="I25" s="1">
        <v>7</v>
      </c>
      <c r="J25" s="5"/>
      <c r="K25" s="1">
        <v>2</v>
      </c>
      <c r="L25" s="1">
        <v>2</v>
      </c>
      <c r="M25" s="5"/>
      <c r="N25" s="1">
        <v>4</v>
      </c>
      <c r="O25" s="1">
        <v>6</v>
      </c>
      <c r="P25" s="1">
        <f t="shared" si="2"/>
        <v>10</v>
      </c>
      <c r="Q25" s="1">
        <v>9</v>
      </c>
      <c r="R25" s="1">
        <v>1</v>
      </c>
      <c r="S25" s="1">
        <v>1</v>
      </c>
      <c r="T25" s="1">
        <v>3</v>
      </c>
      <c r="U25" s="1"/>
      <c r="V25" s="1">
        <f t="shared" si="15"/>
        <v>40</v>
      </c>
      <c r="W25" s="1">
        <f t="shared" si="16"/>
        <v>8</v>
      </c>
      <c r="X25" s="1">
        <f t="shared" si="17"/>
        <v>32</v>
      </c>
      <c r="Y25" s="5">
        <f t="shared" si="18"/>
        <v>0.8</v>
      </c>
    </row>
    <row r="26" spans="1:25" x14ac:dyDescent="0.2">
      <c r="A26" s="15" t="s">
        <v>120</v>
      </c>
      <c r="B26" s="1">
        <v>1</v>
      </c>
      <c r="C26" s="1"/>
      <c r="D26" s="1">
        <v>5</v>
      </c>
      <c r="E26" s="1">
        <v>2</v>
      </c>
      <c r="F26" s="1">
        <v>7</v>
      </c>
      <c r="G26" s="5"/>
      <c r="H26" s="1">
        <v>0</v>
      </c>
      <c r="I26" s="1">
        <v>1</v>
      </c>
      <c r="J26" s="5"/>
      <c r="K26" s="1">
        <v>1</v>
      </c>
      <c r="L26" s="1">
        <v>1</v>
      </c>
      <c r="M26" s="5"/>
      <c r="N26" s="1"/>
      <c r="O26" s="1">
        <v>2</v>
      </c>
      <c r="P26" s="1">
        <f t="shared" si="2"/>
        <v>2</v>
      </c>
      <c r="Q26" s="1">
        <v>6</v>
      </c>
      <c r="R26" s="1">
        <v>1</v>
      </c>
      <c r="S26" s="1">
        <v>3</v>
      </c>
      <c r="T26" s="1">
        <v>1</v>
      </c>
      <c r="U26" s="1"/>
      <c r="V26" s="1">
        <f t="shared" si="15"/>
        <v>20</v>
      </c>
      <c r="W26" s="1">
        <f t="shared" si="16"/>
        <v>7</v>
      </c>
      <c r="X26" s="1">
        <f t="shared" si="17"/>
        <v>13</v>
      </c>
      <c r="Y26" s="5">
        <f t="shared" si="18"/>
        <v>0.65</v>
      </c>
    </row>
    <row r="27" spans="1:25" x14ac:dyDescent="0.2">
      <c r="A27" s="15" t="s">
        <v>56</v>
      </c>
      <c r="B27" s="1">
        <v>1</v>
      </c>
      <c r="C27" s="1"/>
      <c r="D27" s="1">
        <v>23</v>
      </c>
      <c r="E27" s="1">
        <v>10</v>
      </c>
      <c r="F27" s="1">
        <v>11</v>
      </c>
      <c r="G27" s="5"/>
      <c r="H27" s="1">
        <v>1</v>
      </c>
      <c r="I27" s="1">
        <v>3</v>
      </c>
      <c r="J27" s="5"/>
      <c r="K27" s="1">
        <v>0</v>
      </c>
      <c r="L27" s="1">
        <v>1</v>
      </c>
      <c r="M27" s="5"/>
      <c r="N27" s="1">
        <v>4</v>
      </c>
      <c r="O27" s="1">
        <v>7</v>
      </c>
      <c r="P27" s="1">
        <f t="shared" si="2"/>
        <v>11</v>
      </c>
      <c r="Q27" s="1">
        <v>2</v>
      </c>
      <c r="R27" s="1"/>
      <c r="S27" s="1">
        <v>1</v>
      </c>
      <c r="T27" s="1">
        <v>3</v>
      </c>
      <c r="U27" s="1"/>
      <c r="V27" s="1">
        <f t="shared" ref="V27" si="19">D27+E27+H27+K27+P27+Q27+R27+S27+U27</f>
        <v>48</v>
      </c>
      <c r="W27" s="1">
        <f t="shared" ref="W27" si="20">F27-E27+I27-H27+L27-K27+T27</f>
        <v>7</v>
      </c>
      <c r="X27" s="1">
        <f t="shared" ref="X27" si="21">V27-W27</f>
        <v>41</v>
      </c>
      <c r="Y27" s="5">
        <f t="shared" ref="Y27" si="22">X27/V27</f>
        <v>0.85416666666666663</v>
      </c>
    </row>
    <row r="28" spans="1:25" x14ac:dyDescent="0.2">
      <c r="A28" s="15" t="s">
        <v>119</v>
      </c>
      <c r="B28" s="1">
        <v>1</v>
      </c>
      <c r="C28" s="1"/>
      <c r="D28" s="1">
        <v>25</v>
      </c>
      <c r="E28" s="1">
        <v>7</v>
      </c>
      <c r="F28" s="1">
        <v>8</v>
      </c>
      <c r="G28" s="5"/>
      <c r="H28" s="1">
        <v>2</v>
      </c>
      <c r="I28" s="1">
        <v>4</v>
      </c>
      <c r="J28" s="5"/>
      <c r="K28" s="1">
        <v>5</v>
      </c>
      <c r="L28" s="1">
        <v>6</v>
      </c>
      <c r="M28" s="5"/>
      <c r="N28" s="1">
        <v>1</v>
      </c>
      <c r="O28" s="1">
        <v>3</v>
      </c>
      <c r="P28" s="1">
        <f t="shared" si="2"/>
        <v>4</v>
      </c>
      <c r="Q28" s="1">
        <v>1</v>
      </c>
      <c r="R28" s="1"/>
      <c r="S28" s="1">
        <v>2</v>
      </c>
      <c r="T28" s="1">
        <v>1</v>
      </c>
      <c r="U28" s="1"/>
      <c r="V28" s="1">
        <f t="shared" ref="V28:V29" si="23">D28+E28+H28+K28+P28+Q28+R28+S28+U28</f>
        <v>46</v>
      </c>
      <c r="W28" s="1">
        <f t="shared" ref="W28:W29" si="24">F28-E28+I28-H28+L28-K28+T28</f>
        <v>5</v>
      </c>
      <c r="X28" s="1">
        <f t="shared" ref="X28:X29" si="25">V28-W28</f>
        <v>41</v>
      </c>
      <c r="Y28" s="5">
        <f t="shared" ref="Y28:Y29" si="26">X28/V28</f>
        <v>0.89130434782608692</v>
      </c>
    </row>
    <row r="29" spans="1:25" x14ac:dyDescent="0.2">
      <c r="A29" s="15" t="s">
        <v>82</v>
      </c>
      <c r="B29" s="1">
        <v>1</v>
      </c>
      <c r="C29" s="1"/>
      <c r="D29" s="1">
        <v>17</v>
      </c>
      <c r="E29" s="1">
        <v>7</v>
      </c>
      <c r="F29" s="1">
        <v>9</v>
      </c>
      <c r="G29" s="5"/>
      <c r="H29" s="1">
        <v>0</v>
      </c>
      <c r="I29" s="1">
        <v>1</v>
      </c>
      <c r="J29" s="5"/>
      <c r="K29" s="1">
        <v>3</v>
      </c>
      <c r="L29" s="1">
        <v>3</v>
      </c>
      <c r="M29" s="5"/>
      <c r="N29" s="1"/>
      <c r="O29" s="1">
        <v>3</v>
      </c>
      <c r="P29" s="1">
        <f t="shared" si="2"/>
        <v>3</v>
      </c>
      <c r="Q29" s="1">
        <v>4</v>
      </c>
      <c r="R29" s="1">
        <v>1</v>
      </c>
      <c r="S29" s="1">
        <v>1</v>
      </c>
      <c r="T29" s="1">
        <v>5</v>
      </c>
      <c r="U29" s="1"/>
      <c r="V29" s="1">
        <f t="shared" si="23"/>
        <v>36</v>
      </c>
      <c r="W29" s="1">
        <f t="shared" si="24"/>
        <v>8</v>
      </c>
      <c r="X29" s="1">
        <f t="shared" si="25"/>
        <v>28</v>
      </c>
      <c r="Y29" s="5">
        <f t="shared" si="26"/>
        <v>0.77777777777777779</v>
      </c>
    </row>
    <row r="30" spans="1:25" x14ac:dyDescent="0.2">
      <c r="A30" s="6" t="s">
        <v>135</v>
      </c>
      <c r="B30" s="6">
        <v>1</v>
      </c>
      <c r="C30" s="1"/>
      <c r="D30" s="1">
        <v>28</v>
      </c>
      <c r="E30" s="1">
        <v>12</v>
      </c>
      <c r="F30" s="1">
        <v>17</v>
      </c>
      <c r="G30" s="5"/>
      <c r="H30" s="1">
        <v>0</v>
      </c>
      <c r="I30" s="1">
        <v>4</v>
      </c>
      <c r="J30" s="5"/>
      <c r="K30" s="1">
        <v>4</v>
      </c>
      <c r="L30" s="1">
        <v>7</v>
      </c>
      <c r="M30" s="5"/>
      <c r="N30" s="1">
        <v>4</v>
      </c>
      <c r="O30" s="1">
        <v>11</v>
      </c>
      <c r="P30" s="1">
        <f t="shared" si="2"/>
        <v>15</v>
      </c>
      <c r="Q30" s="1">
        <v>9</v>
      </c>
      <c r="R30" s="1">
        <v>1</v>
      </c>
      <c r="S30" s="1">
        <v>1</v>
      </c>
      <c r="T30" s="1">
        <v>2</v>
      </c>
      <c r="U30" s="1"/>
      <c r="V30" s="1">
        <f t="shared" ref="V30" si="27">D30+E30+H30+K30+P30+Q30+R30+S30+U30</f>
        <v>70</v>
      </c>
      <c r="W30" s="1">
        <f t="shared" ref="W30" si="28">F30-E30+I30-H30+L30-K30+T30</f>
        <v>14</v>
      </c>
      <c r="X30" s="1">
        <f t="shared" ref="X30" si="29">V30-W30</f>
        <v>56</v>
      </c>
      <c r="Y30" s="5">
        <f t="shared" ref="Y30" si="30">X30/V30</f>
        <v>0.8</v>
      </c>
    </row>
    <row r="31" spans="1:25" x14ac:dyDescent="0.2">
      <c r="A31" s="6" t="s">
        <v>126</v>
      </c>
      <c r="B31" s="1">
        <v>1</v>
      </c>
      <c r="C31" s="1"/>
      <c r="D31" s="1">
        <v>24</v>
      </c>
      <c r="E31" s="1">
        <v>8</v>
      </c>
      <c r="F31" s="1">
        <v>11</v>
      </c>
      <c r="G31" s="5"/>
      <c r="H31" s="1">
        <v>1</v>
      </c>
      <c r="I31" s="1">
        <v>6</v>
      </c>
      <c r="J31" s="5"/>
      <c r="K31" s="1">
        <v>5</v>
      </c>
      <c r="L31" s="1">
        <v>7</v>
      </c>
      <c r="M31" s="5"/>
      <c r="N31" s="1">
        <v>3</v>
      </c>
      <c r="O31" s="1">
        <v>6</v>
      </c>
      <c r="P31" s="1">
        <f t="shared" si="2"/>
        <v>9</v>
      </c>
      <c r="Q31" s="1">
        <v>5</v>
      </c>
      <c r="R31" s="1"/>
      <c r="S31" s="1">
        <v>2</v>
      </c>
      <c r="T31" s="1">
        <v>2</v>
      </c>
      <c r="U31" s="1">
        <v>1</v>
      </c>
      <c r="V31" s="1">
        <f t="shared" ref="V31" si="31">D31+E31+H31+K31+P31+Q31+R31+S31+U31</f>
        <v>55</v>
      </c>
      <c r="W31" s="1">
        <f t="shared" ref="W31" si="32">F31-E31+I31-H31+L31-K31+T31</f>
        <v>12</v>
      </c>
      <c r="X31" s="1">
        <f t="shared" ref="X31" si="33">V31-W31</f>
        <v>43</v>
      </c>
      <c r="Y31" s="5">
        <f t="shared" ref="Y31" si="34">X31/V31</f>
        <v>0.78181818181818186</v>
      </c>
    </row>
    <row r="32" spans="1:25" x14ac:dyDescent="0.2">
      <c r="A32" s="24" t="s">
        <v>80</v>
      </c>
      <c r="B32" s="3">
        <v>1</v>
      </c>
      <c r="C32" s="3"/>
      <c r="D32" s="3">
        <v>17</v>
      </c>
      <c r="E32" s="3">
        <v>5</v>
      </c>
      <c r="F32" s="3">
        <v>10</v>
      </c>
      <c r="G32" s="10"/>
      <c r="H32" s="3">
        <v>2</v>
      </c>
      <c r="I32" s="3">
        <v>5</v>
      </c>
      <c r="J32" s="10"/>
      <c r="K32" s="3">
        <v>1</v>
      </c>
      <c r="L32" s="3">
        <v>1</v>
      </c>
      <c r="M32" s="10"/>
      <c r="N32" s="3">
        <v>3</v>
      </c>
      <c r="O32" s="3">
        <v>11</v>
      </c>
      <c r="P32" s="3">
        <f t="shared" si="2"/>
        <v>14</v>
      </c>
      <c r="Q32" s="3">
        <v>8</v>
      </c>
      <c r="R32" s="3"/>
      <c r="S32" s="3">
        <v>2</v>
      </c>
      <c r="T32" s="3">
        <v>1</v>
      </c>
      <c r="U32" s="3"/>
      <c r="V32" s="3">
        <f t="shared" ref="V32" si="35">D32+E32+H32+K32+P32+Q32+R32+S32+U32</f>
        <v>49</v>
      </c>
      <c r="W32" s="3">
        <f t="shared" ref="W32" si="36">F32-E32+I32-H32+L32-K32+T32</f>
        <v>9</v>
      </c>
      <c r="X32" s="3">
        <f t="shared" ref="X32" si="37">V32-W32</f>
        <v>40</v>
      </c>
      <c r="Y32" s="10">
        <f t="shared" ref="Y32" si="38">X32/V32</f>
        <v>0.81632653061224492</v>
      </c>
    </row>
    <row r="33" spans="1:25" x14ac:dyDescent="0.2">
      <c r="A33" s="1" t="s">
        <v>12</v>
      </c>
      <c r="B33" s="1">
        <f>SUM(B4:B32)</f>
        <v>29</v>
      </c>
      <c r="C33" s="8">
        <f>AVERAGE(D4:D32)</f>
        <v>17.448275862068964</v>
      </c>
      <c r="D33" s="1">
        <f>SUM(D4:D32)</f>
        <v>506</v>
      </c>
      <c r="E33" s="1">
        <f>SUM(E4:E32)</f>
        <v>158</v>
      </c>
      <c r="F33" s="1">
        <f>SUM(F4:F32)</f>
        <v>252</v>
      </c>
      <c r="G33" s="7">
        <f>E33/F33</f>
        <v>0.62698412698412698</v>
      </c>
      <c r="H33" s="1">
        <f>SUM(H4:H32)</f>
        <v>39</v>
      </c>
      <c r="I33" s="1">
        <f>SUM(I4:I32)</f>
        <v>98</v>
      </c>
      <c r="J33" s="7">
        <f>H33/I33</f>
        <v>0.39795918367346939</v>
      </c>
      <c r="K33" s="1">
        <f>SUM(K4:K32)</f>
        <v>73</v>
      </c>
      <c r="L33" s="1">
        <f>SUM(L4:L32)</f>
        <v>102</v>
      </c>
      <c r="M33" s="7">
        <f>K33/L33</f>
        <v>0.71568627450980393</v>
      </c>
      <c r="N33" s="1">
        <f t="shared" ref="N33:X33" si="39">SUM(N4:N32)</f>
        <v>82</v>
      </c>
      <c r="O33" s="1">
        <f t="shared" si="39"/>
        <v>175</v>
      </c>
      <c r="P33" s="1">
        <f t="shared" si="39"/>
        <v>257</v>
      </c>
      <c r="Q33" s="1">
        <f t="shared" si="39"/>
        <v>159</v>
      </c>
      <c r="R33" s="1">
        <f t="shared" si="39"/>
        <v>5</v>
      </c>
      <c r="S33" s="1">
        <f t="shared" si="39"/>
        <v>51</v>
      </c>
      <c r="T33" s="1">
        <f t="shared" si="39"/>
        <v>88</v>
      </c>
      <c r="U33" s="1">
        <f t="shared" si="39"/>
        <v>2</v>
      </c>
      <c r="V33" s="1">
        <f t="shared" si="39"/>
        <v>1250</v>
      </c>
      <c r="W33" s="1">
        <f t="shared" si="39"/>
        <v>270</v>
      </c>
      <c r="X33" s="1">
        <f t="shared" si="39"/>
        <v>980</v>
      </c>
      <c r="Y33" s="5">
        <f t="shared" ref="Y33" si="40">X33/V33</f>
        <v>0.78400000000000003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00E6-086A-974A-9488-61386DDC4391}">
  <dimension ref="A1:Y23"/>
  <sheetViews>
    <sheetView workbookViewId="0">
      <selection activeCell="Q18" sqref="Q18"/>
    </sheetView>
  </sheetViews>
  <sheetFormatPr baseColWidth="10" defaultRowHeight="16" x14ac:dyDescent="0.2"/>
  <cols>
    <col min="1" max="1" width="23.6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93</v>
      </c>
    </row>
    <row r="3" spans="1:25" x14ac:dyDescent="0.2">
      <c r="A3" s="1"/>
      <c r="N3" s="1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8" t="s">
        <v>69</v>
      </c>
      <c r="B5" s="1">
        <v>1</v>
      </c>
      <c r="D5" s="1">
        <v>6</v>
      </c>
      <c r="G5" s="2"/>
      <c r="H5" s="1">
        <v>2</v>
      </c>
      <c r="I5" s="1">
        <v>5</v>
      </c>
      <c r="J5" s="2"/>
      <c r="Q5" s="1">
        <v>2</v>
      </c>
      <c r="R5" s="1">
        <v>1</v>
      </c>
      <c r="T5" s="1">
        <v>1</v>
      </c>
      <c r="V5" s="1">
        <f t="shared" ref="V5" si="0">D5+E5+H5+K5+P5+Q5+R5+S5+U5</f>
        <v>11</v>
      </c>
      <c r="W5" s="1">
        <f t="shared" ref="W5" si="1">F5-E5+I5-H5+L5-K5+T5</f>
        <v>4</v>
      </c>
      <c r="X5" s="1">
        <f t="shared" ref="X5" si="2">V5-W5</f>
        <v>7</v>
      </c>
      <c r="Y5" s="5">
        <f t="shared" ref="Y5" si="3">X5/V5</f>
        <v>0.63636363636363635</v>
      </c>
    </row>
    <row r="6" spans="1:25" x14ac:dyDescent="0.2">
      <c r="A6" s="15" t="s">
        <v>79</v>
      </c>
      <c r="B6" s="1">
        <v>1</v>
      </c>
      <c r="D6" s="1">
        <v>0</v>
      </c>
      <c r="E6" s="1">
        <v>0</v>
      </c>
      <c r="F6" s="1">
        <v>1</v>
      </c>
      <c r="G6" s="2"/>
      <c r="H6" s="1">
        <v>0</v>
      </c>
      <c r="I6" s="1">
        <v>2</v>
      </c>
      <c r="J6" s="2"/>
      <c r="N6" s="1">
        <v>1</v>
      </c>
      <c r="O6" s="1">
        <v>1</v>
      </c>
      <c r="P6" s="1">
        <v>2</v>
      </c>
      <c r="T6" s="1">
        <v>1</v>
      </c>
      <c r="V6" s="1">
        <f t="shared" ref="V6:V15" si="4">D6+E6+H6+K6+P6+Q6+R6+S6+U6</f>
        <v>2</v>
      </c>
      <c r="W6" s="1">
        <f t="shared" ref="W6:W15" si="5">F6-E6+I6-H6+L6-K6+T6</f>
        <v>4</v>
      </c>
      <c r="X6" s="1">
        <f t="shared" ref="X6:X15" si="6">V6-W6</f>
        <v>-2</v>
      </c>
      <c r="Y6" s="5">
        <f t="shared" ref="Y6:Y15" si="7">X6/V6</f>
        <v>-1</v>
      </c>
    </row>
    <row r="7" spans="1:25" x14ac:dyDescent="0.2">
      <c r="A7" s="15" t="s">
        <v>113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1</v>
      </c>
      <c r="J7" s="2"/>
      <c r="O7" s="1">
        <v>1</v>
      </c>
      <c r="V7" s="1">
        <f t="shared" si="4"/>
        <v>0</v>
      </c>
      <c r="W7" s="1">
        <f t="shared" si="5"/>
        <v>2</v>
      </c>
      <c r="X7" s="1">
        <f t="shared" si="6"/>
        <v>-2</v>
      </c>
      <c r="Y7" s="5" t="e">
        <f t="shared" si="7"/>
        <v>#DIV/0!</v>
      </c>
    </row>
    <row r="8" spans="1:25" x14ac:dyDescent="0.2">
      <c r="A8" s="15" t="s">
        <v>118</v>
      </c>
      <c r="B8" s="1">
        <v>1</v>
      </c>
      <c r="D8" s="1">
        <v>2</v>
      </c>
      <c r="E8" s="1">
        <v>1</v>
      </c>
      <c r="F8" s="1">
        <v>1</v>
      </c>
      <c r="H8" s="1">
        <v>0</v>
      </c>
      <c r="I8" s="1">
        <v>1</v>
      </c>
      <c r="J8" s="2"/>
      <c r="R8" s="1">
        <v>1</v>
      </c>
      <c r="V8" s="1">
        <f t="shared" si="4"/>
        <v>4</v>
      </c>
      <c r="W8" s="1">
        <f t="shared" si="5"/>
        <v>1</v>
      </c>
      <c r="X8" s="1">
        <f t="shared" si="6"/>
        <v>3</v>
      </c>
      <c r="Y8" s="5">
        <f t="shared" si="7"/>
        <v>0.75</v>
      </c>
    </row>
    <row r="9" spans="1:25" x14ac:dyDescent="0.2">
      <c r="A9" s="15" t="s">
        <v>120</v>
      </c>
      <c r="B9" s="1">
        <v>1</v>
      </c>
      <c r="D9" s="1">
        <v>0</v>
      </c>
      <c r="H9" s="1">
        <v>0</v>
      </c>
      <c r="I9" s="1">
        <v>1</v>
      </c>
      <c r="J9" s="2"/>
      <c r="V9" s="1">
        <f t="shared" si="4"/>
        <v>0</v>
      </c>
      <c r="W9" s="1">
        <f t="shared" si="5"/>
        <v>1</v>
      </c>
      <c r="X9" s="1">
        <f t="shared" si="6"/>
        <v>-1</v>
      </c>
      <c r="Y9" s="5" t="e">
        <f t="shared" si="7"/>
        <v>#DIV/0!</v>
      </c>
    </row>
    <row r="10" spans="1:25" x14ac:dyDescent="0.2">
      <c r="A10" s="15" t="s">
        <v>59</v>
      </c>
      <c r="B10" s="1">
        <v>1</v>
      </c>
      <c r="D10" s="1">
        <v>0</v>
      </c>
      <c r="H10" s="1">
        <v>0</v>
      </c>
      <c r="I10" s="1">
        <v>1</v>
      </c>
      <c r="J10" s="2"/>
      <c r="O10" s="1">
        <v>1</v>
      </c>
      <c r="V10" s="1">
        <f t="shared" si="4"/>
        <v>0</v>
      </c>
      <c r="W10" s="1">
        <f t="shared" si="5"/>
        <v>1</v>
      </c>
      <c r="X10" s="1">
        <f t="shared" si="6"/>
        <v>-1</v>
      </c>
      <c r="Y10" s="5" t="e">
        <f t="shared" si="7"/>
        <v>#DIV/0!</v>
      </c>
    </row>
    <row r="11" spans="1:25" x14ac:dyDescent="0.2">
      <c r="A11" s="15" t="s">
        <v>67</v>
      </c>
      <c r="B11" s="1">
        <v>1</v>
      </c>
      <c r="D11" s="1">
        <v>5</v>
      </c>
      <c r="E11" s="1">
        <v>1</v>
      </c>
      <c r="F11" s="1">
        <v>1</v>
      </c>
      <c r="H11" s="1">
        <v>1</v>
      </c>
      <c r="I11" s="1">
        <v>2</v>
      </c>
      <c r="V11" s="1">
        <f t="shared" si="4"/>
        <v>7</v>
      </c>
      <c r="W11" s="1">
        <f t="shared" si="5"/>
        <v>1</v>
      </c>
      <c r="X11" s="1">
        <f t="shared" si="6"/>
        <v>6</v>
      </c>
      <c r="Y11" s="5">
        <f t="shared" si="7"/>
        <v>0.8571428571428571</v>
      </c>
    </row>
    <row r="12" spans="1:25" x14ac:dyDescent="0.2">
      <c r="A12" s="15" t="s">
        <v>131</v>
      </c>
      <c r="B12" s="1">
        <v>1</v>
      </c>
      <c r="D12" s="1">
        <v>11</v>
      </c>
      <c r="E12" s="1">
        <v>1</v>
      </c>
      <c r="F12" s="1">
        <v>1</v>
      </c>
      <c r="G12" s="2"/>
      <c r="H12" s="1">
        <v>3</v>
      </c>
      <c r="I12" s="1">
        <v>4</v>
      </c>
      <c r="O12" s="1">
        <v>1</v>
      </c>
      <c r="R12" s="1">
        <v>1</v>
      </c>
      <c r="V12" s="1">
        <f t="shared" si="4"/>
        <v>16</v>
      </c>
      <c r="W12" s="1">
        <f t="shared" si="5"/>
        <v>1</v>
      </c>
      <c r="X12" s="1">
        <f t="shared" si="6"/>
        <v>15</v>
      </c>
      <c r="Y12" s="5">
        <f t="shared" si="7"/>
        <v>0.9375</v>
      </c>
    </row>
    <row r="13" spans="1:25" x14ac:dyDescent="0.2">
      <c r="A13" s="15" t="s">
        <v>119</v>
      </c>
      <c r="B13" s="1">
        <v>1</v>
      </c>
      <c r="D13" s="1">
        <v>5</v>
      </c>
      <c r="E13" s="1">
        <v>1</v>
      </c>
      <c r="F13" s="1">
        <v>1</v>
      </c>
      <c r="G13" s="2"/>
      <c r="H13" s="1">
        <v>1</v>
      </c>
      <c r="I13" s="1">
        <v>3</v>
      </c>
      <c r="J13" s="2"/>
      <c r="K13" s="1">
        <v>0</v>
      </c>
      <c r="L13" s="1">
        <v>1</v>
      </c>
      <c r="N13" s="1">
        <v>1</v>
      </c>
      <c r="O13" s="1">
        <v>1</v>
      </c>
      <c r="P13" s="1">
        <v>2</v>
      </c>
      <c r="T13" s="1">
        <v>1</v>
      </c>
      <c r="V13" s="1">
        <f t="shared" si="4"/>
        <v>9</v>
      </c>
      <c r="W13" s="1">
        <f t="shared" si="5"/>
        <v>4</v>
      </c>
      <c r="X13" s="1">
        <f t="shared" si="6"/>
        <v>5</v>
      </c>
      <c r="Y13" s="5">
        <f t="shared" si="7"/>
        <v>0.55555555555555558</v>
      </c>
    </row>
    <row r="14" spans="1:25" x14ac:dyDescent="0.2">
      <c r="A14" s="15" t="s">
        <v>55</v>
      </c>
      <c r="B14" s="1">
        <v>1</v>
      </c>
      <c r="D14" s="1">
        <v>0</v>
      </c>
      <c r="H14" s="1">
        <v>0</v>
      </c>
      <c r="I14" s="1">
        <v>1</v>
      </c>
      <c r="N14" s="1">
        <v>1</v>
      </c>
      <c r="O14" s="1">
        <v>1</v>
      </c>
      <c r="P14" s="1">
        <v>2</v>
      </c>
      <c r="V14" s="1">
        <f t="shared" si="4"/>
        <v>2</v>
      </c>
      <c r="W14" s="1">
        <f t="shared" si="5"/>
        <v>1</v>
      </c>
      <c r="X14" s="1">
        <f t="shared" si="6"/>
        <v>1</v>
      </c>
      <c r="Y14" s="5">
        <f t="shared" si="7"/>
        <v>0.5</v>
      </c>
    </row>
    <row r="15" spans="1:25" x14ac:dyDescent="0.2">
      <c r="A15" s="15" t="s">
        <v>83</v>
      </c>
      <c r="B15" s="1">
        <v>1</v>
      </c>
      <c r="D15" s="1">
        <v>2</v>
      </c>
      <c r="E15" s="1">
        <v>1</v>
      </c>
      <c r="F15" s="1">
        <v>1</v>
      </c>
      <c r="H15" s="1">
        <v>0</v>
      </c>
      <c r="I15" s="1">
        <v>1</v>
      </c>
      <c r="J15" s="2"/>
      <c r="O15" s="1">
        <v>1</v>
      </c>
      <c r="T15" s="1">
        <v>1</v>
      </c>
      <c r="V15" s="1">
        <f t="shared" si="4"/>
        <v>3</v>
      </c>
      <c r="W15" s="1">
        <f t="shared" si="5"/>
        <v>2</v>
      </c>
      <c r="X15" s="1">
        <f t="shared" si="6"/>
        <v>1</v>
      </c>
      <c r="Y15" s="5">
        <f t="shared" si="7"/>
        <v>0.33333333333333331</v>
      </c>
    </row>
    <row r="16" spans="1:25" x14ac:dyDescent="0.2">
      <c r="A16" s="15" t="s">
        <v>120</v>
      </c>
      <c r="B16" s="1">
        <v>1</v>
      </c>
      <c r="D16" s="1">
        <v>3</v>
      </c>
      <c r="G16" s="2"/>
      <c r="H16" s="1">
        <v>1</v>
      </c>
      <c r="I16" s="1">
        <v>2</v>
      </c>
      <c r="J16" s="2"/>
      <c r="Q16" s="1">
        <v>1</v>
      </c>
      <c r="V16" s="1">
        <f t="shared" ref="V16:V19" si="8">D16+E16+H16+K16+P16+Q16+R16+S16+U16</f>
        <v>5</v>
      </c>
      <c r="W16" s="1">
        <f t="shared" ref="W16:W19" si="9">F16-E16+I16-H16+L16-K16+T16</f>
        <v>1</v>
      </c>
      <c r="X16" s="1">
        <f t="shared" ref="X16:X19" si="10">V16-W16</f>
        <v>4</v>
      </c>
      <c r="Y16" s="5">
        <f t="shared" ref="Y16:Y19" si="11">X16/V16</f>
        <v>0.8</v>
      </c>
    </row>
    <row r="17" spans="1:25" x14ac:dyDescent="0.2">
      <c r="A17" s="15" t="s">
        <v>56</v>
      </c>
      <c r="B17" s="1">
        <v>1</v>
      </c>
      <c r="D17" s="1">
        <v>3</v>
      </c>
      <c r="H17" s="1">
        <v>1</v>
      </c>
      <c r="I17" s="1">
        <v>2</v>
      </c>
      <c r="J17" s="2"/>
      <c r="V17" s="1">
        <f t="shared" si="8"/>
        <v>4</v>
      </c>
      <c r="W17" s="1">
        <f t="shared" si="9"/>
        <v>1</v>
      </c>
      <c r="X17" s="1">
        <f t="shared" si="10"/>
        <v>3</v>
      </c>
      <c r="Y17" s="5">
        <f t="shared" si="11"/>
        <v>0.75</v>
      </c>
    </row>
    <row r="18" spans="1:25" x14ac:dyDescent="0.2">
      <c r="A18" s="15" t="s">
        <v>119</v>
      </c>
      <c r="B18" s="1">
        <v>1</v>
      </c>
      <c r="D18" s="1">
        <v>0</v>
      </c>
      <c r="H18" s="1">
        <v>0</v>
      </c>
      <c r="I18" s="1">
        <v>1</v>
      </c>
      <c r="O18" s="1">
        <v>2</v>
      </c>
      <c r="P18" s="1">
        <v>2</v>
      </c>
      <c r="V18" s="1">
        <f t="shared" si="8"/>
        <v>2</v>
      </c>
      <c r="W18" s="1">
        <f t="shared" si="9"/>
        <v>1</v>
      </c>
      <c r="X18" s="1">
        <f t="shared" si="10"/>
        <v>1</v>
      </c>
      <c r="Y18" s="5">
        <f t="shared" si="11"/>
        <v>0.5</v>
      </c>
    </row>
    <row r="19" spans="1:25" x14ac:dyDescent="0.2">
      <c r="A19" s="6"/>
      <c r="V19" s="1">
        <f t="shared" si="8"/>
        <v>0</v>
      </c>
      <c r="W19" s="1">
        <f t="shared" si="9"/>
        <v>0</v>
      </c>
      <c r="X19" s="1">
        <f t="shared" si="10"/>
        <v>0</v>
      </c>
      <c r="Y19" s="5" t="e">
        <f t="shared" si="11"/>
        <v>#DIV/0!</v>
      </c>
    </row>
    <row r="20" spans="1:25" x14ac:dyDescent="0.2">
      <c r="A20" s="15"/>
      <c r="V20" s="1"/>
      <c r="W20" s="1"/>
      <c r="X20" s="1"/>
      <c r="Y20" s="5"/>
    </row>
    <row r="21" spans="1:25" x14ac:dyDescent="0.2">
      <c r="A21" s="9"/>
      <c r="V21" s="1"/>
      <c r="W21" s="1"/>
      <c r="X21" s="1"/>
      <c r="Y21" s="5"/>
    </row>
    <row r="22" spans="1:25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t="s">
        <v>12</v>
      </c>
      <c r="B23" s="1">
        <f>SUM(B5:B22)</f>
        <v>14</v>
      </c>
      <c r="C23" s="1">
        <f>AVERAGE(D5:D22)</f>
        <v>2.6428571428571428</v>
      </c>
      <c r="D23" s="1">
        <f>SUM(D5:D22)</f>
        <v>37</v>
      </c>
      <c r="E23" s="1">
        <f>SUM(E5:E22)</f>
        <v>5</v>
      </c>
      <c r="F23" s="1">
        <f>SUM(F5:F22)</f>
        <v>7</v>
      </c>
      <c r="G23" s="2">
        <f>E23/F23</f>
        <v>0.7142857142857143</v>
      </c>
      <c r="H23" s="1">
        <f>SUM(H5:H22)</f>
        <v>9</v>
      </c>
      <c r="I23" s="1">
        <f>SUM(I5:I22)</f>
        <v>27</v>
      </c>
      <c r="J23" s="2">
        <f>H23/I23</f>
        <v>0.33333333333333331</v>
      </c>
      <c r="K23" s="1">
        <f>SUM(K5:K22)</f>
        <v>0</v>
      </c>
      <c r="L23" s="1">
        <f>SUM(L5:L22)</f>
        <v>1</v>
      </c>
      <c r="M23" s="2">
        <f>K23/L23</f>
        <v>0</v>
      </c>
      <c r="N23" s="1">
        <f t="shared" ref="N23:X23" si="12">SUM(N5:N22)</f>
        <v>3</v>
      </c>
      <c r="O23" s="1">
        <f t="shared" si="12"/>
        <v>9</v>
      </c>
      <c r="P23" s="1">
        <f t="shared" si="12"/>
        <v>8</v>
      </c>
      <c r="Q23" s="1">
        <f t="shared" si="12"/>
        <v>3</v>
      </c>
      <c r="R23" s="1">
        <f t="shared" si="12"/>
        <v>3</v>
      </c>
      <c r="S23" s="1">
        <f t="shared" si="12"/>
        <v>0</v>
      </c>
      <c r="T23" s="1">
        <f t="shared" si="12"/>
        <v>4</v>
      </c>
      <c r="U23" s="1">
        <f t="shared" si="12"/>
        <v>0</v>
      </c>
      <c r="V23" s="1">
        <f t="shared" si="12"/>
        <v>65</v>
      </c>
      <c r="W23" s="1">
        <f t="shared" si="12"/>
        <v>25</v>
      </c>
      <c r="X23" s="1">
        <f t="shared" si="12"/>
        <v>40</v>
      </c>
      <c r="Y23" s="5">
        <f t="shared" ref="Y23" si="13">X23/V23</f>
        <v>0.61538461538461542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B4C-D7DF-7047-9AA0-BAC5F2DC356F}">
  <dimension ref="A1:Y35"/>
  <sheetViews>
    <sheetView topLeftCell="A2" workbookViewId="0">
      <pane ySplit="1080" topLeftCell="A13" activePane="bottomLeft"/>
      <selection activeCell="A2" sqref="A2"/>
      <selection pane="bottomLeft" activeCell="R30" sqref="R30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9.16406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t="s">
        <v>89</v>
      </c>
      <c r="B1" s="1"/>
      <c r="C1" s="1"/>
      <c r="D1" s="1"/>
      <c r="E1" s="1"/>
      <c r="F1" s="1"/>
      <c r="G1" s="5"/>
      <c r="H1" s="1"/>
      <c r="I1" s="1"/>
      <c r="J1" s="1"/>
      <c r="K1" s="1"/>
      <c r="L1" s="1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5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5" t="s">
        <v>44</v>
      </c>
    </row>
    <row r="4" spans="1:25" x14ac:dyDescent="0.2">
      <c r="A4" s="18" t="s">
        <v>64</v>
      </c>
      <c r="B4" s="1">
        <v>1</v>
      </c>
      <c r="C4" s="1"/>
      <c r="D4" s="1">
        <v>4</v>
      </c>
      <c r="E4" s="1">
        <v>2</v>
      </c>
      <c r="F4" s="1">
        <v>2</v>
      </c>
      <c r="G4" s="5">
        <f t="shared" ref="G4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1</v>
      </c>
      <c r="M4" s="5"/>
      <c r="N4" s="1">
        <v>1</v>
      </c>
      <c r="O4" s="1">
        <v>0</v>
      </c>
      <c r="P4" s="1">
        <f t="shared" ref="P4:P30" si="2">N4+O4</f>
        <v>1</v>
      </c>
      <c r="Q4" s="1"/>
      <c r="R4" s="1"/>
      <c r="S4" s="1"/>
      <c r="T4" s="1"/>
      <c r="U4" s="1"/>
      <c r="V4" s="1">
        <f t="shared" ref="V4" si="3">D4+E4+H4+K4+P4+Q4+R4+S4+U4</f>
        <v>7</v>
      </c>
      <c r="W4" s="1">
        <f t="shared" ref="W4" si="4">F4-E4+I4-H4+L4-K4+T4</f>
        <v>1</v>
      </c>
      <c r="X4" s="1">
        <f t="shared" ref="X4" si="5">V4-W4</f>
        <v>6</v>
      </c>
      <c r="Y4" s="5">
        <f t="shared" ref="Y4" si="6">X4/V4</f>
        <v>0.8571428571428571</v>
      </c>
    </row>
    <row r="5" spans="1:25" x14ac:dyDescent="0.2">
      <c r="A5" s="6" t="s">
        <v>97</v>
      </c>
      <c r="B5" s="1">
        <v>1</v>
      </c>
      <c r="C5" s="1"/>
      <c r="D5" s="1">
        <v>8</v>
      </c>
      <c r="E5" s="1">
        <v>4</v>
      </c>
      <c r="F5" s="1">
        <v>7</v>
      </c>
      <c r="G5" s="5"/>
      <c r="H5" s="1"/>
      <c r="I5" s="1"/>
      <c r="J5" s="1"/>
      <c r="K5" s="1"/>
      <c r="L5" s="1"/>
      <c r="M5" s="5"/>
      <c r="N5" s="1">
        <v>3</v>
      </c>
      <c r="O5" s="1">
        <v>1</v>
      </c>
      <c r="P5" s="1">
        <f t="shared" si="2"/>
        <v>4</v>
      </c>
      <c r="Q5" s="1"/>
      <c r="R5" s="1">
        <v>4</v>
      </c>
      <c r="S5" s="1">
        <v>1</v>
      </c>
      <c r="T5" s="1"/>
      <c r="U5" s="1"/>
      <c r="V5" s="1">
        <f t="shared" ref="V5:V30" si="7">D5+E5+H5+K5+P5+Q5+R5+S5+U5</f>
        <v>21</v>
      </c>
      <c r="W5" s="1">
        <f t="shared" ref="W5:W30" si="8">F5-E5+I5-H5+L5-K5+T5</f>
        <v>3</v>
      </c>
      <c r="X5" s="1">
        <f t="shared" ref="X5:X30" si="9">V5-W5</f>
        <v>18</v>
      </c>
      <c r="Y5" s="5">
        <f t="shared" ref="Y5:Y30" si="10">X5/V5</f>
        <v>0.8571428571428571</v>
      </c>
    </row>
    <row r="6" spans="1:25" x14ac:dyDescent="0.2">
      <c r="A6" s="15" t="s">
        <v>98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si="2"/>
        <v>2</v>
      </c>
      <c r="Q6" s="1"/>
      <c r="R6" s="1">
        <v>1</v>
      </c>
      <c r="S6" s="1"/>
      <c r="T6" s="1"/>
      <c r="U6" s="1"/>
      <c r="V6" s="1">
        <f t="shared" si="7"/>
        <v>3</v>
      </c>
      <c r="W6" s="1">
        <f t="shared" si="8"/>
        <v>0</v>
      </c>
      <c r="X6" s="1">
        <f t="shared" si="9"/>
        <v>3</v>
      </c>
      <c r="Y6" s="5">
        <f t="shared" si="10"/>
        <v>1</v>
      </c>
    </row>
    <row r="7" spans="1:25" x14ac:dyDescent="0.2">
      <c r="A7" s="15" t="s">
        <v>99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1"/>
      <c r="K7" s="1"/>
      <c r="L7" s="1"/>
      <c r="M7" s="5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1</v>
      </c>
      <c r="X7" s="1">
        <f t="shared" si="9"/>
        <v>-1</v>
      </c>
      <c r="Y7" s="5" t="e">
        <f t="shared" si="10"/>
        <v>#DIV/0!</v>
      </c>
    </row>
    <row r="8" spans="1:25" x14ac:dyDescent="0.2">
      <c r="A8" s="15" t="s">
        <v>104</v>
      </c>
      <c r="B8" s="1">
        <v>1</v>
      </c>
      <c r="C8" s="1"/>
      <c r="D8" s="1">
        <v>8</v>
      </c>
      <c r="E8" s="1">
        <v>4</v>
      </c>
      <c r="F8" s="1">
        <v>4</v>
      </c>
      <c r="G8" s="5"/>
      <c r="H8" s="1"/>
      <c r="I8" s="1"/>
      <c r="J8" s="1"/>
      <c r="K8" s="1"/>
      <c r="L8" s="1"/>
      <c r="M8" s="5"/>
      <c r="N8" s="1">
        <v>5</v>
      </c>
      <c r="O8" s="1">
        <v>1</v>
      </c>
      <c r="P8" s="1">
        <f t="shared" si="2"/>
        <v>6</v>
      </c>
      <c r="Q8" s="1">
        <v>1</v>
      </c>
      <c r="R8" s="1">
        <v>1</v>
      </c>
      <c r="S8" s="1"/>
      <c r="T8" s="1">
        <v>2</v>
      </c>
      <c r="U8" s="1"/>
      <c r="V8" s="1">
        <f t="shared" ref="V8" si="11">D8+E8+H8+K8+P8+Q8+R8+S8+U8</f>
        <v>20</v>
      </c>
      <c r="W8" s="1">
        <f t="shared" ref="W8" si="12">F8-E8+I8-H8+L8-K8+T8</f>
        <v>2</v>
      </c>
      <c r="X8" s="1">
        <f t="shared" ref="X8" si="13">V8-W8</f>
        <v>18</v>
      </c>
      <c r="Y8" s="5">
        <f t="shared" ref="Y8" si="14">X8/V8</f>
        <v>0.9</v>
      </c>
    </row>
    <row r="9" spans="1:25" x14ac:dyDescent="0.2">
      <c r="A9" s="15" t="s">
        <v>45</v>
      </c>
      <c r="B9" s="1">
        <v>1</v>
      </c>
      <c r="C9" s="1"/>
      <c r="D9" s="1">
        <v>10</v>
      </c>
      <c r="E9" s="1">
        <v>4</v>
      </c>
      <c r="F9" s="1">
        <v>8</v>
      </c>
      <c r="G9" s="5"/>
      <c r="H9" s="1"/>
      <c r="I9" s="1"/>
      <c r="J9" s="1"/>
      <c r="K9" s="1">
        <v>2</v>
      </c>
      <c r="L9" s="1">
        <v>4</v>
      </c>
      <c r="M9" s="5"/>
      <c r="N9" s="1"/>
      <c r="O9" s="1">
        <v>4</v>
      </c>
      <c r="P9" s="1">
        <f t="shared" si="2"/>
        <v>4</v>
      </c>
      <c r="Q9" s="1"/>
      <c r="R9" s="1">
        <v>4</v>
      </c>
      <c r="S9" s="1">
        <v>2</v>
      </c>
      <c r="T9" s="1"/>
      <c r="U9" s="1"/>
      <c r="V9" s="1">
        <f t="shared" si="7"/>
        <v>26</v>
      </c>
      <c r="W9" s="1">
        <f t="shared" si="8"/>
        <v>6</v>
      </c>
      <c r="X9" s="1">
        <f t="shared" si="9"/>
        <v>20</v>
      </c>
      <c r="Y9" s="5">
        <f t="shared" si="10"/>
        <v>0.76923076923076927</v>
      </c>
    </row>
    <row r="10" spans="1:25" x14ac:dyDescent="0.2">
      <c r="A10" s="15" t="s">
        <v>79</v>
      </c>
      <c r="B10" s="1">
        <v>1</v>
      </c>
      <c r="C10" s="1"/>
      <c r="D10" s="1">
        <v>7</v>
      </c>
      <c r="E10" s="1">
        <v>3</v>
      </c>
      <c r="F10" s="1">
        <v>5</v>
      </c>
      <c r="G10" s="5"/>
      <c r="H10" s="1"/>
      <c r="I10" s="1"/>
      <c r="J10" s="1"/>
      <c r="K10" s="1">
        <v>1</v>
      </c>
      <c r="L10" s="1">
        <v>2</v>
      </c>
      <c r="M10" s="5"/>
      <c r="N10" s="1">
        <v>5</v>
      </c>
      <c r="O10" s="1">
        <v>1</v>
      </c>
      <c r="P10" s="1">
        <f t="shared" si="2"/>
        <v>6</v>
      </c>
      <c r="Q10" s="1">
        <v>2</v>
      </c>
      <c r="R10" s="1"/>
      <c r="S10" s="1">
        <v>1</v>
      </c>
      <c r="T10" s="1"/>
      <c r="U10" s="1"/>
      <c r="V10" s="1">
        <f t="shared" si="7"/>
        <v>20</v>
      </c>
      <c r="W10" s="1">
        <f t="shared" si="8"/>
        <v>3</v>
      </c>
      <c r="X10" s="1">
        <f t="shared" si="9"/>
        <v>17</v>
      </c>
      <c r="Y10" s="5">
        <f t="shared" si="10"/>
        <v>0.85</v>
      </c>
    </row>
    <row r="11" spans="1:25" x14ac:dyDescent="0.2">
      <c r="A11" s="15" t="s">
        <v>106</v>
      </c>
      <c r="B11" s="1">
        <v>1</v>
      </c>
      <c r="C11" s="1"/>
      <c r="D11" s="1">
        <v>4</v>
      </c>
      <c r="E11" s="1">
        <v>2</v>
      </c>
      <c r="F11" s="1">
        <v>4</v>
      </c>
      <c r="G11" s="5"/>
      <c r="H11" s="1"/>
      <c r="I11" s="1"/>
      <c r="J11" s="1"/>
      <c r="K11" s="1"/>
      <c r="L11" s="1"/>
      <c r="M11" s="5"/>
      <c r="N11" s="1">
        <v>3</v>
      </c>
      <c r="O11" s="1">
        <v>4</v>
      </c>
      <c r="P11" s="1">
        <f t="shared" si="2"/>
        <v>7</v>
      </c>
      <c r="Q11" s="1"/>
      <c r="R11" s="1">
        <v>2</v>
      </c>
      <c r="S11" s="1">
        <v>2</v>
      </c>
      <c r="T11" s="1"/>
      <c r="U11" s="1"/>
      <c r="V11" s="1">
        <f t="shared" si="7"/>
        <v>17</v>
      </c>
      <c r="W11" s="1">
        <f t="shared" si="8"/>
        <v>2</v>
      </c>
      <c r="X11" s="1">
        <f t="shared" si="9"/>
        <v>15</v>
      </c>
      <c r="Y11" s="5">
        <f t="shared" si="10"/>
        <v>0.88235294117647056</v>
      </c>
    </row>
    <row r="12" spans="1:25" x14ac:dyDescent="0.2">
      <c r="A12" s="15" t="s">
        <v>107</v>
      </c>
      <c r="B12" s="1">
        <v>1</v>
      </c>
      <c r="C12" s="1"/>
      <c r="D12" s="1">
        <v>0</v>
      </c>
      <c r="E12" s="1">
        <v>0</v>
      </c>
      <c r="F12" s="1">
        <v>1</v>
      </c>
      <c r="G12" s="5"/>
      <c r="H12" s="1"/>
      <c r="I12" s="1"/>
      <c r="J12" s="1"/>
      <c r="K12" s="1"/>
      <c r="L12" s="1"/>
      <c r="M12" s="5"/>
      <c r="N12" s="1">
        <v>1</v>
      </c>
      <c r="O12" s="1"/>
      <c r="P12" s="1">
        <f t="shared" si="2"/>
        <v>1</v>
      </c>
      <c r="Q12" s="1"/>
      <c r="R12" s="1"/>
      <c r="S12" s="1"/>
      <c r="T12" s="1"/>
      <c r="U12" s="1"/>
      <c r="V12" s="1">
        <f t="shared" si="7"/>
        <v>1</v>
      </c>
      <c r="W12" s="1">
        <f t="shared" si="8"/>
        <v>1</v>
      </c>
      <c r="X12" s="1">
        <f t="shared" si="9"/>
        <v>0</v>
      </c>
      <c r="Y12" s="5">
        <f t="shared" si="10"/>
        <v>0</v>
      </c>
    </row>
    <row r="13" spans="1:25" x14ac:dyDescent="0.2">
      <c r="A13" s="9" t="s">
        <v>108</v>
      </c>
      <c r="B13" s="1">
        <v>1</v>
      </c>
      <c r="C13" s="1"/>
      <c r="D13" s="1">
        <v>2</v>
      </c>
      <c r="E13" s="1">
        <v>1</v>
      </c>
      <c r="F13" s="1">
        <v>1</v>
      </c>
      <c r="G13" s="5"/>
      <c r="H13" s="1"/>
      <c r="I13" s="1"/>
      <c r="J13" s="1"/>
      <c r="K13" s="1"/>
      <c r="L13" s="1"/>
      <c r="M13" s="5"/>
      <c r="N13" s="1">
        <v>2</v>
      </c>
      <c r="O13" s="1"/>
      <c r="P13" s="1">
        <f t="shared" si="2"/>
        <v>2</v>
      </c>
      <c r="Q13" s="1">
        <v>1</v>
      </c>
      <c r="R13" s="1"/>
      <c r="S13" s="1"/>
      <c r="T13" s="1"/>
      <c r="U13" s="1"/>
      <c r="V13" s="1">
        <f t="shared" si="7"/>
        <v>6</v>
      </c>
      <c r="W13" s="1">
        <f t="shared" si="8"/>
        <v>0</v>
      </c>
      <c r="X13" s="1">
        <f t="shared" si="9"/>
        <v>6</v>
      </c>
      <c r="Y13" s="5">
        <f t="shared" si="10"/>
        <v>1</v>
      </c>
    </row>
    <row r="14" spans="1:25" x14ac:dyDescent="0.2">
      <c r="A14" s="15" t="s">
        <v>113</v>
      </c>
      <c r="B14" s="1">
        <v>1</v>
      </c>
      <c r="C14" s="1"/>
      <c r="D14" s="1">
        <v>6</v>
      </c>
      <c r="E14" s="1">
        <v>3</v>
      </c>
      <c r="F14" s="1">
        <v>3</v>
      </c>
      <c r="G14" s="5"/>
      <c r="H14" s="1"/>
      <c r="I14" s="1"/>
      <c r="J14" s="2"/>
      <c r="K14" s="1"/>
      <c r="L14" s="1"/>
      <c r="M14" s="5"/>
      <c r="N14" s="1">
        <v>1</v>
      </c>
      <c r="O14" s="1">
        <v>3</v>
      </c>
      <c r="P14" s="1">
        <f t="shared" si="2"/>
        <v>4</v>
      </c>
      <c r="Q14" s="1"/>
      <c r="R14" s="1"/>
      <c r="S14" s="1"/>
      <c r="T14" s="1">
        <v>2</v>
      </c>
      <c r="U14" s="1"/>
      <c r="V14" s="1">
        <f t="shared" si="7"/>
        <v>13</v>
      </c>
      <c r="W14" s="1">
        <f t="shared" si="8"/>
        <v>2</v>
      </c>
      <c r="X14" s="1">
        <f t="shared" si="9"/>
        <v>11</v>
      </c>
      <c r="Y14" s="5">
        <f t="shared" si="10"/>
        <v>0.84615384615384615</v>
      </c>
    </row>
    <row r="15" spans="1:25" x14ac:dyDescent="0.2">
      <c r="A15" s="15" t="s">
        <v>59</v>
      </c>
      <c r="B15" s="1">
        <v>1</v>
      </c>
      <c r="C15" s="1"/>
      <c r="D15" s="1">
        <v>4</v>
      </c>
      <c r="E15" s="1">
        <v>2</v>
      </c>
      <c r="F15" s="1">
        <v>2</v>
      </c>
      <c r="G15" s="5"/>
      <c r="H15" s="1"/>
      <c r="I15" s="1"/>
      <c r="J15" s="2"/>
      <c r="K15" s="1"/>
      <c r="L15" s="1"/>
      <c r="M15" s="5"/>
      <c r="N15" s="1"/>
      <c r="O15" s="1">
        <v>3</v>
      </c>
      <c r="P15" s="1">
        <f t="shared" si="2"/>
        <v>3</v>
      </c>
      <c r="Q15" s="1"/>
      <c r="R15" s="1"/>
      <c r="S15" s="1"/>
      <c r="T15" s="1"/>
      <c r="U15" s="1"/>
      <c r="V15" s="1">
        <f t="shared" si="7"/>
        <v>9</v>
      </c>
      <c r="W15" s="1">
        <f t="shared" si="8"/>
        <v>0</v>
      </c>
      <c r="X15" s="1">
        <f t="shared" si="9"/>
        <v>9</v>
      </c>
      <c r="Y15" s="5">
        <f t="shared" si="10"/>
        <v>1</v>
      </c>
    </row>
    <row r="16" spans="1:25" x14ac:dyDescent="0.2">
      <c r="A16" s="15" t="s">
        <v>118</v>
      </c>
      <c r="B16" s="1">
        <v>1</v>
      </c>
      <c r="C16" s="1"/>
      <c r="D16" s="1">
        <v>0</v>
      </c>
      <c r="E16" s="1">
        <v>0</v>
      </c>
      <c r="F16" s="1">
        <v>1</v>
      </c>
      <c r="G16" s="5"/>
      <c r="H16" s="1"/>
      <c r="I16" s="1"/>
      <c r="J16" s="1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>
        <v>1</v>
      </c>
      <c r="U16" s="1"/>
      <c r="V16" s="1">
        <f t="shared" si="7"/>
        <v>0</v>
      </c>
      <c r="W16" s="1">
        <f t="shared" si="8"/>
        <v>2</v>
      </c>
      <c r="X16" s="1">
        <f t="shared" si="9"/>
        <v>-2</v>
      </c>
      <c r="Y16" s="5" t="e">
        <f t="shared" si="10"/>
        <v>#DIV/0!</v>
      </c>
    </row>
    <row r="17" spans="1:25" x14ac:dyDescent="0.2">
      <c r="A17" s="15" t="s">
        <v>119</v>
      </c>
      <c r="B17" s="1">
        <v>1</v>
      </c>
      <c r="C17" s="1"/>
      <c r="D17" s="1">
        <v>2</v>
      </c>
      <c r="E17" s="1">
        <v>1</v>
      </c>
      <c r="F17" s="1">
        <v>1</v>
      </c>
      <c r="G17" s="5"/>
      <c r="H17" s="1"/>
      <c r="I17" s="1"/>
      <c r="J17" s="1"/>
      <c r="K17" s="1"/>
      <c r="L17" s="1"/>
      <c r="M17" s="5"/>
      <c r="N17" s="1">
        <v>1</v>
      </c>
      <c r="O17" s="1"/>
      <c r="P17" s="1">
        <f t="shared" si="2"/>
        <v>1</v>
      </c>
      <c r="Q17" s="1"/>
      <c r="R17" s="1"/>
      <c r="S17" s="1"/>
      <c r="T17" s="1"/>
      <c r="U17" s="1"/>
      <c r="V17" s="1">
        <f t="shared" si="7"/>
        <v>4</v>
      </c>
      <c r="W17" s="1">
        <f t="shared" si="8"/>
        <v>0</v>
      </c>
      <c r="X17" s="1">
        <f t="shared" si="9"/>
        <v>4</v>
      </c>
      <c r="Y17" s="5">
        <f t="shared" si="10"/>
        <v>1</v>
      </c>
    </row>
    <row r="18" spans="1:25" x14ac:dyDescent="0.2">
      <c r="A18" s="9" t="s">
        <v>83</v>
      </c>
      <c r="B18" s="1">
        <v>1</v>
      </c>
      <c r="C18" s="1"/>
      <c r="D18" s="1">
        <v>0</v>
      </c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5" t="s">
        <v>120</v>
      </c>
      <c r="B19" s="1">
        <v>1</v>
      </c>
      <c r="C19" s="1"/>
      <c r="D19" s="1">
        <v>0</v>
      </c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2"/>
        <v>0</v>
      </c>
      <c r="Q19" s="1">
        <v>2</v>
      </c>
      <c r="R19" s="1"/>
      <c r="S19" s="1"/>
      <c r="T19" s="1"/>
      <c r="U19" s="1"/>
      <c r="V19" s="1">
        <f t="shared" si="7"/>
        <v>2</v>
      </c>
      <c r="W19" s="1">
        <f t="shared" si="8"/>
        <v>0</v>
      </c>
      <c r="X19" s="1">
        <f t="shared" si="9"/>
        <v>2</v>
      </c>
      <c r="Y19" s="5">
        <f t="shared" si="10"/>
        <v>1</v>
      </c>
    </row>
    <row r="20" spans="1:25" x14ac:dyDescent="0.2">
      <c r="A20" s="15" t="s">
        <v>56</v>
      </c>
      <c r="B20" s="1">
        <v>1</v>
      </c>
      <c r="C20" s="1"/>
      <c r="D20" s="1">
        <v>4</v>
      </c>
      <c r="E20" s="1">
        <v>2</v>
      </c>
      <c r="F20" s="1">
        <v>2</v>
      </c>
      <c r="G20" s="5"/>
      <c r="H20" s="1"/>
      <c r="I20" s="1"/>
      <c r="J20" s="2"/>
      <c r="K20" s="1"/>
      <c r="L20" s="1"/>
      <c r="M20" s="5"/>
      <c r="N20" s="1">
        <v>1</v>
      </c>
      <c r="O20" s="1"/>
      <c r="P20" s="1">
        <f t="shared" si="2"/>
        <v>1</v>
      </c>
      <c r="Q20" s="1"/>
      <c r="R20" s="1">
        <v>1</v>
      </c>
      <c r="S20" s="1"/>
      <c r="T20" s="1"/>
      <c r="U20" s="1"/>
      <c r="V20" s="1">
        <f t="shared" si="7"/>
        <v>8</v>
      </c>
      <c r="W20" s="1">
        <f t="shared" si="8"/>
        <v>0</v>
      </c>
      <c r="X20" s="1">
        <f t="shared" si="9"/>
        <v>8</v>
      </c>
      <c r="Y20" s="5">
        <f t="shared" si="10"/>
        <v>1</v>
      </c>
    </row>
    <row r="21" spans="1:25" x14ac:dyDescent="0.2">
      <c r="A21" s="15" t="s">
        <v>114</v>
      </c>
      <c r="B21" s="1">
        <v>1</v>
      </c>
      <c r="C21" s="1"/>
      <c r="D21" s="1">
        <v>2</v>
      </c>
      <c r="E21" s="1">
        <v>1</v>
      </c>
      <c r="F21" s="1">
        <v>1</v>
      </c>
      <c r="G21" s="5"/>
      <c r="H21" s="1"/>
      <c r="I21" s="1"/>
      <c r="J21" s="2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3</v>
      </c>
      <c r="W21" s="1">
        <f t="shared" si="8"/>
        <v>0</v>
      </c>
      <c r="X21" s="1">
        <f t="shared" si="9"/>
        <v>3</v>
      </c>
      <c r="Y21" s="5">
        <f t="shared" si="10"/>
        <v>1</v>
      </c>
    </row>
    <row r="22" spans="1:25" x14ac:dyDescent="0.2">
      <c r="A22" s="15" t="s">
        <v>59</v>
      </c>
      <c r="B22" s="1">
        <v>1</v>
      </c>
      <c r="C22" s="1"/>
      <c r="D22" s="1">
        <v>2</v>
      </c>
      <c r="E22" s="1">
        <v>1</v>
      </c>
      <c r="F22" s="1">
        <v>2</v>
      </c>
      <c r="G22" s="5"/>
      <c r="H22" s="1"/>
      <c r="I22" s="1"/>
      <c r="J22" s="2"/>
      <c r="K22" s="1"/>
      <c r="L22" s="1"/>
      <c r="M22" s="5"/>
      <c r="N22" s="1">
        <v>1</v>
      </c>
      <c r="O22" s="1">
        <v>1</v>
      </c>
      <c r="P22" s="1">
        <f t="shared" si="2"/>
        <v>2</v>
      </c>
      <c r="Q22" s="1"/>
      <c r="R22" s="1"/>
      <c r="S22" s="1"/>
      <c r="T22" s="1">
        <v>2</v>
      </c>
      <c r="U22" s="1"/>
      <c r="V22" s="1">
        <f t="shared" si="7"/>
        <v>5</v>
      </c>
      <c r="W22" s="1">
        <f t="shared" si="8"/>
        <v>3</v>
      </c>
      <c r="X22" s="1">
        <f t="shared" si="9"/>
        <v>2</v>
      </c>
      <c r="Y22" s="5">
        <f t="shared" si="10"/>
        <v>0.4</v>
      </c>
    </row>
    <row r="23" spans="1:25" x14ac:dyDescent="0.2">
      <c r="A23" s="15" t="s">
        <v>120</v>
      </c>
      <c r="B23" s="1">
        <v>1</v>
      </c>
      <c r="C23" s="1"/>
      <c r="D23" s="1">
        <v>0</v>
      </c>
      <c r="E23" s="1">
        <v>0</v>
      </c>
      <c r="F23" s="1">
        <v>2</v>
      </c>
      <c r="G23" s="5"/>
      <c r="H23" s="1"/>
      <c r="I23" s="1"/>
      <c r="J23" s="2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>
        <v>2</v>
      </c>
      <c r="U23" s="1"/>
      <c r="V23" s="1">
        <f t="shared" si="7"/>
        <v>0</v>
      </c>
      <c r="W23" s="1">
        <f t="shared" si="8"/>
        <v>4</v>
      </c>
      <c r="X23" s="1">
        <f t="shared" si="9"/>
        <v>-4</v>
      </c>
      <c r="Y23" s="5" t="e">
        <f t="shared" si="10"/>
        <v>#DIV/0!</v>
      </c>
    </row>
    <row r="24" spans="1:25" x14ac:dyDescent="0.2">
      <c r="A24" s="15" t="s">
        <v>131</v>
      </c>
      <c r="B24" s="6">
        <v>1</v>
      </c>
      <c r="C24" s="1"/>
      <c r="D24" s="1">
        <v>4</v>
      </c>
      <c r="E24" s="1">
        <v>1</v>
      </c>
      <c r="F24" s="1">
        <v>1</v>
      </c>
      <c r="G24" s="5"/>
      <c r="H24" s="1"/>
      <c r="I24" s="1"/>
      <c r="J24" s="2"/>
      <c r="K24" s="1">
        <v>2</v>
      </c>
      <c r="L24" s="1">
        <v>4</v>
      </c>
      <c r="M24" s="5"/>
      <c r="N24" s="1">
        <v>1</v>
      </c>
      <c r="O24" s="1">
        <v>1</v>
      </c>
      <c r="P24" s="1">
        <f t="shared" si="2"/>
        <v>2</v>
      </c>
      <c r="Q24" s="1"/>
      <c r="R24" s="1">
        <v>1</v>
      </c>
      <c r="S24" s="1"/>
      <c r="T24" s="1">
        <v>1</v>
      </c>
      <c r="U24" s="1"/>
      <c r="V24" s="1">
        <f t="shared" si="7"/>
        <v>10</v>
      </c>
      <c r="W24" s="1">
        <f t="shared" si="8"/>
        <v>3</v>
      </c>
      <c r="X24" s="1">
        <f t="shared" si="9"/>
        <v>7</v>
      </c>
      <c r="Y24" s="5">
        <f t="shared" si="10"/>
        <v>0.7</v>
      </c>
    </row>
    <row r="25" spans="1:25" x14ac:dyDescent="0.2">
      <c r="A25" s="15" t="s">
        <v>119</v>
      </c>
      <c r="B25" s="1">
        <v>1</v>
      </c>
      <c r="C25" s="1"/>
      <c r="D25" s="1">
        <v>0</v>
      </c>
      <c r="E25" s="1">
        <v>0</v>
      </c>
      <c r="F25" s="1">
        <v>1</v>
      </c>
      <c r="G25" s="5"/>
      <c r="H25" s="1"/>
      <c r="I25" s="1"/>
      <c r="J25" s="2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>
        <v>1</v>
      </c>
      <c r="T25" s="1">
        <v>1</v>
      </c>
      <c r="U25" s="1"/>
      <c r="V25" s="1">
        <f t="shared" si="7"/>
        <v>1</v>
      </c>
      <c r="W25" s="1">
        <f t="shared" si="8"/>
        <v>2</v>
      </c>
      <c r="X25" s="1">
        <f t="shared" si="9"/>
        <v>-1</v>
      </c>
      <c r="Y25" s="5">
        <f t="shared" si="10"/>
        <v>-1</v>
      </c>
    </row>
    <row r="26" spans="1:25" x14ac:dyDescent="0.2">
      <c r="A26" s="15" t="s">
        <v>55</v>
      </c>
      <c r="B26" s="1">
        <v>1</v>
      </c>
      <c r="C26" s="1"/>
      <c r="D26" s="1">
        <v>0</v>
      </c>
      <c r="E26" s="1"/>
      <c r="F26" s="1"/>
      <c r="G26" s="5"/>
      <c r="H26" s="1"/>
      <c r="I26" s="1"/>
      <c r="J26" s="2"/>
      <c r="K26" s="1"/>
      <c r="L26" s="1"/>
      <c r="M26" s="5"/>
      <c r="N26" s="1">
        <v>1</v>
      </c>
      <c r="O26" s="1"/>
      <c r="P26" s="1">
        <f t="shared" si="2"/>
        <v>1</v>
      </c>
      <c r="Q26" s="1"/>
      <c r="R26" s="1"/>
      <c r="S26" s="1"/>
      <c r="T26" s="1"/>
      <c r="U26" s="1"/>
      <c r="V26" s="1">
        <f t="shared" si="7"/>
        <v>1</v>
      </c>
      <c r="W26" s="1">
        <f t="shared" si="8"/>
        <v>0</v>
      </c>
      <c r="X26" s="1">
        <f t="shared" si="9"/>
        <v>1</v>
      </c>
      <c r="Y26" s="5">
        <f t="shared" si="10"/>
        <v>1</v>
      </c>
    </row>
    <row r="27" spans="1:25" x14ac:dyDescent="0.2">
      <c r="A27" s="15" t="s">
        <v>83</v>
      </c>
      <c r="B27" s="1">
        <v>1</v>
      </c>
      <c r="C27" s="1"/>
      <c r="D27" s="1">
        <v>3</v>
      </c>
      <c r="E27" s="1">
        <v>1</v>
      </c>
      <c r="F27" s="1">
        <v>1</v>
      </c>
      <c r="G27" s="5"/>
      <c r="H27" s="1"/>
      <c r="I27" s="1"/>
      <c r="J27" s="2"/>
      <c r="K27" s="1">
        <v>1</v>
      </c>
      <c r="L27" s="1">
        <v>2</v>
      </c>
      <c r="M27" s="5"/>
      <c r="N27" s="1">
        <v>2</v>
      </c>
      <c r="O27" s="1">
        <v>1</v>
      </c>
      <c r="P27" s="1">
        <f t="shared" si="2"/>
        <v>3</v>
      </c>
      <c r="Q27" s="1"/>
      <c r="R27" s="1">
        <v>1</v>
      </c>
      <c r="S27" s="1"/>
      <c r="T27" s="1"/>
      <c r="U27" s="1"/>
      <c r="V27" s="1">
        <f t="shared" si="7"/>
        <v>9</v>
      </c>
      <c r="W27" s="1">
        <f t="shared" si="8"/>
        <v>1</v>
      </c>
      <c r="X27" s="1">
        <f t="shared" si="9"/>
        <v>8</v>
      </c>
      <c r="Y27" s="5">
        <f t="shared" si="10"/>
        <v>0.88888888888888884</v>
      </c>
    </row>
    <row r="28" spans="1:25" x14ac:dyDescent="0.2">
      <c r="A28" s="15" t="s">
        <v>120</v>
      </c>
      <c r="B28" s="1">
        <v>1</v>
      </c>
      <c r="C28" s="1"/>
      <c r="D28" s="1">
        <v>4</v>
      </c>
      <c r="E28" s="1">
        <v>2</v>
      </c>
      <c r="F28" s="1">
        <v>3</v>
      </c>
      <c r="G28" s="5"/>
      <c r="H28" s="1"/>
      <c r="I28" s="1"/>
      <c r="J28" s="2"/>
      <c r="K28" s="1"/>
      <c r="L28" s="1"/>
      <c r="M28" s="5"/>
      <c r="N28" s="1">
        <v>2</v>
      </c>
      <c r="O28" s="1"/>
      <c r="P28" s="1">
        <f t="shared" si="2"/>
        <v>2</v>
      </c>
      <c r="Q28" s="1"/>
      <c r="R28" s="1">
        <v>1</v>
      </c>
      <c r="S28" s="1"/>
      <c r="T28" s="1"/>
      <c r="U28" s="1"/>
      <c r="V28" s="1">
        <f t="shared" si="7"/>
        <v>9</v>
      </c>
      <c r="W28" s="1">
        <f t="shared" si="8"/>
        <v>1</v>
      </c>
      <c r="X28" s="1">
        <f t="shared" si="9"/>
        <v>8</v>
      </c>
      <c r="Y28" s="5">
        <f t="shared" si="10"/>
        <v>0.88888888888888884</v>
      </c>
    </row>
    <row r="29" spans="1:25" x14ac:dyDescent="0.2">
      <c r="A29" s="15" t="s">
        <v>56</v>
      </c>
      <c r="B29" s="1">
        <v>1</v>
      </c>
      <c r="C29" s="1"/>
      <c r="D29" s="1">
        <v>0</v>
      </c>
      <c r="E29" s="1"/>
      <c r="F29" s="1"/>
      <c r="G29" s="5"/>
      <c r="H29" s="1"/>
      <c r="I29" s="1"/>
      <c r="J29" s="1"/>
      <c r="K29" s="1"/>
      <c r="L29" s="1"/>
      <c r="M29" s="5"/>
      <c r="N29" s="1">
        <v>1</v>
      </c>
      <c r="O29" s="1">
        <v>1</v>
      </c>
      <c r="P29" s="1">
        <f t="shared" si="2"/>
        <v>2</v>
      </c>
      <c r="Q29" s="1">
        <v>1</v>
      </c>
      <c r="R29" s="1"/>
      <c r="S29" s="1"/>
      <c r="T29" s="1"/>
      <c r="U29" s="1"/>
      <c r="V29" s="1">
        <f t="shared" si="7"/>
        <v>3</v>
      </c>
      <c r="W29" s="1">
        <f t="shared" si="8"/>
        <v>0</v>
      </c>
      <c r="X29" s="1">
        <f t="shared" si="9"/>
        <v>3</v>
      </c>
      <c r="Y29" s="5">
        <f t="shared" si="10"/>
        <v>1</v>
      </c>
    </row>
    <row r="30" spans="1:25" x14ac:dyDescent="0.2">
      <c r="A30" s="15" t="s">
        <v>119</v>
      </c>
      <c r="B30" s="1">
        <v>1</v>
      </c>
      <c r="C30" s="1"/>
      <c r="D30" s="1">
        <v>0</v>
      </c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>
        <f t="shared" si="2"/>
        <v>0</v>
      </c>
      <c r="Q30" s="1">
        <v>1</v>
      </c>
      <c r="R30" s="1"/>
      <c r="S30" s="1"/>
      <c r="T30" s="1"/>
      <c r="U30" s="1"/>
      <c r="V30" s="1">
        <f t="shared" si="7"/>
        <v>1</v>
      </c>
      <c r="W30" s="1">
        <f t="shared" si="8"/>
        <v>0</v>
      </c>
      <c r="X30" s="1">
        <f t="shared" si="9"/>
        <v>1</v>
      </c>
      <c r="Y30" s="5">
        <f t="shared" si="10"/>
        <v>1</v>
      </c>
    </row>
    <row r="31" spans="1:25" x14ac:dyDescent="0.2">
      <c r="A31" s="15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5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9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4"/>
      <c r="B34" s="3"/>
      <c r="C34" s="3"/>
      <c r="D34" s="3"/>
      <c r="E34" s="3"/>
      <c r="F34" s="3"/>
      <c r="G34" s="10"/>
      <c r="H34" s="3"/>
      <c r="I34" s="3"/>
      <c r="J34" s="3"/>
      <c r="K34" s="3"/>
      <c r="L34" s="3"/>
      <c r="M34" s="1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0"/>
    </row>
    <row r="35" spans="1:25" x14ac:dyDescent="0.2">
      <c r="A35" t="s">
        <v>12</v>
      </c>
      <c r="B35" s="1">
        <f>SUM(B4:B34)</f>
        <v>27</v>
      </c>
      <c r="C35" s="8">
        <f>AVERAGE(D4:D34)</f>
        <v>2.7407407407407409</v>
      </c>
      <c r="D35" s="1">
        <f>SUM(D4:D34)</f>
        <v>74</v>
      </c>
      <c r="E35" s="1">
        <f>SUM(E4:E34)</f>
        <v>34</v>
      </c>
      <c r="F35" s="1">
        <f>SUM(F4:F34)</f>
        <v>53</v>
      </c>
      <c r="G35" s="5">
        <f>E35/F35</f>
        <v>0.64150943396226412</v>
      </c>
      <c r="H35" s="1">
        <f>SUM(H4:H34)</f>
        <v>0</v>
      </c>
      <c r="I35" s="1">
        <f>SUM(I4:I34)</f>
        <v>0</v>
      </c>
      <c r="J35" s="2" t="e">
        <f>H35/I35</f>
        <v>#DIV/0!</v>
      </c>
      <c r="K35" s="1">
        <f t="shared" ref="K35:X35" si="15">SUM(K4:K34)</f>
        <v>6</v>
      </c>
      <c r="L35" s="1">
        <f t="shared" si="15"/>
        <v>13</v>
      </c>
      <c r="M35" s="5">
        <f>K35/L35</f>
        <v>0.46153846153846156</v>
      </c>
      <c r="N35" s="1">
        <f t="shared" si="15"/>
        <v>31</v>
      </c>
      <c r="O35" s="1">
        <f t="shared" si="15"/>
        <v>23</v>
      </c>
      <c r="P35" s="1">
        <f t="shared" si="15"/>
        <v>54</v>
      </c>
      <c r="Q35" s="1">
        <f t="shared" si="15"/>
        <v>8</v>
      </c>
      <c r="R35" s="1">
        <f t="shared" si="15"/>
        <v>16</v>
      </c>
      <c r="S35" s="1">
        <f t="shared" si="15"/>
        <v>7</v>
      </c>
      <c r="T35" s="1">
        <f t="shared" si="15"/>
        <v>11</v>
      </c>
      <c r="U35" s="1">
        <f t="shared" si="15"/>
        <v>0</v>
      </c>
      <c r="V35" s="1">
        <f t="shared" si="15"/>
        <v>199</v>
      </c>
      <c r="W35" s="1">
        <f t="shared" si="15"/>
        <v>37</v>
      </c>
      <c r="X35" s="1">
        <f t="shared" si="15"/>
        <v>162</v>
      </c>
      <c r="Y35" s="5">
        <f>X35/V35</f>
        <v>0.81407035175879394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82C2-5066-3C44-8B06-F64C6498A0E4}">
  <dimension ref="A2:Y17"/>
  <sheetViews>
    <sheetView topLeftCell="A2" workbookViewId="0">
      <pane ySplit="1400" topLeftCell="A6" activePane="bottomLeft"/>
      <selection activeCell="A3" sqref="A3"/>
      <selection pane="bottomLeft" activeCell="J14" sqref="J14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8.832031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1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95</v>
      </c>
      <c r="G2" s="12"/>
      <c r="M2" s="12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1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0</v>
      </c>
      <c r="E5" s="1">
        <v>0</v>
      </c>
      <c r="F5" s="1">
        <v>0</v>
      </c>
      <c r="G5" s="5" t="e">
        <f t="shared" ref="G5" si="0">E5/F5</f>
        <v>#DIV/0!</v>
      </c>
      <c r="H5" s="1">
        <v>0</v>
      </c>
      <c r="I5" s="1">
        <v>0</v>
      </c>
      <c r="J5" s="2"/>
      <c r="K5" s="1">
        <v>0</v>
      </c>
      <c r="L5" s="1">
        <v>0</v>
      </c>
      <c r="M5" s="5"/>
      <c r="N5" s="1">
        <v>0</v>
      </c>
      <c r="O5" s="1">
        <v>0</v>
      </c>
      <c r="P5" s="1">
        <f>N5+O5</f>
        <v>0</v>
      </c>
      <c r="Q5" s="1">
        <v>0</v>
      </c>
      <c r="R5" s="1">
        <v>0</v>
      </c>
      <c r="S5" s="1">
        <v>0</v>
      </c>
      <c r="T5" s="1">
        <v>1</v>
      </c>
      <c r="U5" s="1"/>
      <c r="V5" s="1">
        <f t="shared" ref="V5" si="1">D5+E5+H5+K5+P5+Q5+R5+S5+U5</f>
        <v>0</v>
      </c>
      <c r="W5" s="1">
        <f t="shared" ref="W5" si="2">F5-E5+I5-H5+L5-K5+T5</f>
        <v>1</v>
      </c>
      <c r="X5" s="1">
        <f t="shared" ref="X5" si="3">V5-W5</f>
        <v>-1</v>
      </c>
      <c r="Y5" s="5" t="e">
        <f>X5/V5</f>
        <v>#DIV/0!</v>
      </c>
    </row>
    <row r="6" spans="1:25" x14ac:dyDescent="0.2">
      <c r="A6" s="6" t="s">
        <v>96</v>
      </c>
      <c r="B6" s="1">
        <v>1</v>
      </c>
      <c r="C6" s="1"/>
      <c r="D6" s="1">
        <v>5</v>
      </c>
      <c r="E6" s="1">
        <v>1</v>
      </c>
      <c r="F6" s="1">
        <v>1</v>
      </c>
      <c r="G6" s="5"/>
      <c r="H6" s="1">
        <v>1</v>
      </c>
      <c r="I6" s="1">
        <v>1</v>
      </c>
      <c r="J6" s="1"/>
      <c r="K6" s="1"/>
      <c r="L6" s="1"/>
      <c r="M6" s="5"/>
      <c r="N6" s="1">
        <v>1</v>
      </c>
      <c r="O6" s="1"/>
      <c r="P6" s="1">
        <f t="shared" ref="P6:P14" si="4">N6+O6</f>
        <v>1</v>
      </c>
      <c r="Q6" s="1"/>
      <c r="R6" s="1">
        <v>1</v>
      </c>
      <c r="S6" s="1"/>
      <c r="T6" s="1"/>
      <c r="U6" s="1"/>
      <c r="V6" s="1">
        <f t="shared" ref="V6:V14" si="5">D6+E6+H6+K6+P6+Q6+R6+S6+U6</f>
        <v>9</v>
      </c>
      <c r="W6" s="1">
        <f t="shared" ref="W6:W14" si="6">F6-E6+I6-H6+L6-K6+T6</f>
        <v>0</v>
      </c>
      <c r="X6" s="1">
        <f t="shared" ref="X6:X14" si="7">V6-W6</f>
        <v>9</v>
      </c>
      <c r="Y6" s="5">
        <f t="shared" ref="Y6:Y14" si="8">X6/V6</f>
        <v>1</v>
      </c>
    </row>
    <row r="7" spans="1:25" x14ac:dyDescent="0.2">
      <c r="A7" s="15" t="s">
        <v>79</v>
      </c>
      <c r="B7" s="1">
        <v>1</v>
      </c>
      <c r="C7" s="1"/>
      <c r="D7" s="1">
        <v>6</v>
      </c>
      <c r="E7" s="1"/>
      <c r="F7" s="1"/>
      <c r="G7" s="5"/>
      <c r="H7" s="1">
        <v>2</v>
      </c>
      <c r="I7" s="1">
        <v>2</v>
      </c>
      <c r="J7" s="1"/>
      <c r="K7" s="1">
        <v>0</v>
      </c>
      <c r="L7" s="1">
        <v>1</v>
      </c>
      <c r="M7" s="5"/>
      <c r="N7" s="1">
        <v>1</v>
      </c>
      <c r="O7" s="1">
        <v>1</v>
      </c>
      <c r="P7" s="1">
        <f t="shared" si="4"/>
        <v>2</v>
      </c>
      <c r="Q7" s="1">
        <v>1</v>
      </c>
      <c r="R7" s="1"/>
      <c r="S7" s="1"/>
      <c r="T7" s="1"/>
      <c r="U7" s="1"/>
      <c r="V7" s="1">
        <f t="shared" si="5"/>
        <v>11</v>
      </c>
      <c r="W7" s="1">
        <f t="shared" si="6"/>
        <v>1</v>
      </c>
      <c r="X7" s="1">
        <f t="shared" si="7"/>
        <v>10</v>
      </c>
      <c r="Y7" s="5">
        <f t="shared" si="8"/>
        <v>0.90909090909090906</v>
      </c>
    </row>
    <row r="8" spans="1:25" x14ac:dyDescent="0.2">
      <c r="A8" s="15" t="s">
        <v>120</v>
      </c>
      <c r="B8" s="1">
        <v>1</v>
      </c>
      <c r="C8" s="1"/>
      <c r="D8" s="1">
        <v>3</v>
      </c>
      <c r="E8" s="1"/>
      <c r="F8" s="1"/>
      <c r="G8" s="5"/>
      <c r="H8" s="1">
        <v>1</v>
      </c>
      <c r="I8" s="1">
        <v>2</v>
      </c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>
        <v>1</v>
      </c>
      <c r="T8" s="1">
        <v>1</v>
      </c>
      <c r="U8" s="1"/>
      <c r="V8" s="1">
        <f t="shared" si="5"/>
        <v>5</v>
      </c>
      <c r="W8" s="1">
        <f t="shared" si="6"/>
        <v>2</v>
      </c>
      <c r="X8" s="1">
        <f t="shared" si="7"/>
        <v>3</v>
      </c>
      <c r="Y8" s="5">
        <f t="shared" si="8"/>
        <v>0.6</v>
      </c>
    </row>
    <row r="9" spans="1:25" x14ac:dyDescent="0.2">
      <c r="A9" s="15" t="s">
        <v>119</v>
      </c>
      <c r="B9" s="1">
        <v>1</v>
      </c>
      <c r="C9" s="1"/>
      <c r="D9" s="1">
        <v>0</v>
      </c>
      <c r="E9" s="1">
        <v>0</v>
      </c>
      <c r="F9" s="1">
        <v>1</v>
      </c>
      <c r="G9" s="5"/>
      <c r="H9" s="1"/>
      <c r="I9" s="1"/>
      <c r="J9" s="1"/>
      <c r="K9" s="1"/>
      <c r="L9" s="1"/>
      <c r="M9" s="5"/>
      <c r="N9" s="1">
        <v>1</v>
      </c>
      <c r="O9" s="1">
        <v>1</v>
      </c>
      <c r="P9" s="1">
        <f t="shared" si="4"/>
        <v>2</v>
      </c>
      <c r="Q9" s="1">
        <v>1</v>
      </c>
      <c r="R9" s="1"/>
      <c r="S9" s="1"/>
      <c r="T9" s="1"/>
      <c r="U9" s="1"/>
      <c r="V9" s="1">
        <f t="shared" si="5"/>
        <v>3</v>
      </c>
      <c r="W9" s="1">
        <f t="shared" si="6"/>
        <v>1</v>
      </c>
      <c r="X9" s="1">
        <f t="shared" si="7"/>
        <v>2</v>
      </c>
      <c r="Y9" s="5">
        <f t="shared" si="8"/>
        <v>0.66666666666666663</v>
      </c>
    </row>
    <row r="10" spans="1:25" x14ac:dyDescent="0.2">
      <c r="A10" s="15" t="s">
        <v>55</v>
      </c>
      <c r="B10" s="1">
        <v>1</v>
      </c>
      <c r="C10" s="1"/>
      <c r="D10" s="1">
        <v>0</v>
      </c>
      <c r="E10" s="1"/>
      <c r="F10" s="1"/>
      <c r="G10" s="5"/>
      <c r="H10" s="1">
        <v>0</v>
      </c>
      <c r="I10" s="1">
        <v>2</v>
      </c>
      <c r="J10" s="1"/>
      <c r="K10" s="1"/>
      <c r="L10" s="1"/>
      <c r="M10" s="5"/>
      <c r="N10" s="1"/>
      <c r="O10" s="1">
        <v>2</v>
      </c>
      <c r="P10" s="1">
        <f t="shared" si="4"/>
        <v>2</v>
      </c>
      <c r="Q10" s="1">
        <v>1</v>
      </c>
      <c r="R10" s="1"/>
      <c r="S10" s="1"/>
      <c r="T10" s="1"/>
      <c r="U10" s="1"/>
      <c r="V10" s="1">
        <f t="shared" si="5"/>
        <v>3</v>
      </c>
      <c r="W10" s="1">
        <f t="shared" si="6"/>
        <v>2</v>
      </c>
      <c r="X10" s="1">
        <f t="shared" si="7"/>
        <v>1</v>
      </c>
      <c r="Y10" s="5">
        <f t="shared" si="8"/>
        <v>0.33333333333333331</v>
      </c>
    </row>
    <row r="11" spans="1:25" x14ac:dyDescent="0.2">
      <c r="A11" s="15" t="s">
        <v>83</v>
      </c>
      <c r="B11" s="1">
        <v>1</v>
      </c>
      <c r="C11" s="1"/>
      <c r="D11" s="1">
        <v>0</v>
      </c>
      <c r="E11" s="1"/>
      <c r="F11" s="1"/>
      <c r="G11" s="5"/>
      <c r="H11" s="1">
        <v>0</v>
      </c>
      <c r="I11" s="1">
        <v>1</v>
      </c>
      <c r="J11" s="1"/>
      <c r="K11" s="1"/>
      <c r="L11" s="1"/>
      <c r="M11" s="5"/>
      <c r="N11" s="1"/>
      <c r="O11" s="1">
        <v>1</v>
      </c>
      <c r="P11" s="1">
        <f t="shared" si="4"/>
        <v>1</v>
      </c>
      <c r="Q11" s="1">
        <v>1</v>
      </c>
      <c r="R11" s="1"/>
      <c r="S11" s="1"/>
      <c r="T11" s="1">
        <v>1</v>
      </c>
      <c r="U11" s="1"/>
      <c r="V11" s="1">
        <f t="shared" si="5"/>
        <v>2</v>
      </c>
      <c r="W11" s="1">
        <f t="shared" si="6"/>
        <v>2</v>
      </c>
      <c r="X11" s="1">
        <f t="shared" si="7"/>
        <v>0</v>
      </c>
      <c r="Y11" s="5">
        <f t="shared" si="8"/>
        <v>0</v>
      </c>
    </row>
    <row r="12" spans="1:25" x14ac:dyDescent="0.2">
      <c r="A12" s="15" t="s">
        <v>120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1</v>
      </c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1</v>
      </c>
      <c r="X12" s="1">
        <f t="shared" si="7"/>
        <v>-1</v>
      </c>
      <c r="Y12" s="5" t="e">
        <f t="shared" si="8"/>
        <v>#DIV/0!</v>
      </c>
    </row>
    <row r="13" spans="1:25" x14ac:dyDescent="0.2">
      <c r="A13" s="15" t="s">
        <v>56</v>
      </c>
      <c r="B13" s="1">
        <v>1</v>
      </c>
      <c r="C13" s="1"/>
      <c r="D13" s="1">
        <v>3</v>
      </c>
      <c r="E13" s="1">
        <v>0</v>
      </c>
      <c r="F13" s="1">
        <v>1</v>
      </c>
      <c r="G13" s="5"/>
      <c r="H13" s="1">
        <v>1</v>
      </c>
      <c r="I13" s="1">
        <v>1</v>
      </c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4</v>
      </c>
      <c r="W13" s="1">
        <f t="shared" si="6"/>
        <v>1</v>
      </c>
      <c r="X13" s="1">
        <f t="shared" si="7"/>
        <v>3</v>
      </c>
      <c r="Y13" s="5">
        <f t="shared" si="8"/>
        <v>0.75</v>
      </c>
    </row>
    <row r="14" spans="1:25" x14ac:dyDescent="0.2">
      <c r="A14" s="15" t="s">
        <v>119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1</v>
      </c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1</v>
      </c>
      <c r="X14" s="1">
        <f t="shared" si="7"/>
        <v>-1</v>
      </c>
      <c r="Y14" s="5" t="e">
        <f t="shared" si="8"/>
        <v>#DIV/0!</v>
      </c>
    </row>
    <row r="15" spans="1:25" x14ac:dyDescent="0.2">
      <c r="A15" s="9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>
        <f t="shared" ref="V15" si="9">D15+E15+H15+K15+P15+Q15+R15+S15+U15</f>
        <v>0</v>
      </c>
      <c r="W15" s="1">
        <f t="shared" ref="W15" si="10">F15-E15+I15-H15+L15-K15+T15</f>
        <v>0</v>
      </c>
      <c r="X15" s="1">
        <f t="shared" ref="X15" si="11">V15-W15</f>
        <v>0</v>
      </c>
      <c r="Y15" s="5" t="e">
        <f t="shared" ref="Y15" si="12">X15/V15</f>
        <v>#DIV/0!</v>
      </c>
    </row>
    <row r="16" spans="1:25" x14ac:dyDescent="0.2">
      <c r="A16" s="3"/>
      <c r="B16" s="3"/>
      <c r="C16" s="3"/>
      <c r="D16" s="3"/>
      <c r="E16" s="3"/>
      <c r="F16" s="3"/>
      <c r="G16" s="10"/>
      <c r="H16" s="3"/>
      <c r="I16" s="3"/>
      <c r="J16" s="3"/>
      <c r="K16" s="3"/>
      <c r="L16" s="3"/>
      <c r="M16" s="10"/>
      <c r="N16" s="3"/>
      <c r="O16" s="3"/>
      <c r="P16" s="3">
        <f t="shared" ref="P16" si="13">N16+O16</f>
        <v>0</v>
      </c>
      <c r="Q16" s="3"/>
      <c r="R16" s="3"/>
      <c r="S16" s="3"/>
      <c r="T16" s="3"/>
      <c r="U16" s="3"/>
      <c r="V16" s="1">
        <f t="shared" ref="V16" si="14">D16+E16+H16+K16+P16+Q16+R16+S16+U16</f>
        <v>0</v>
      </c>
      <c r="W16" s="1">
        <f t="shared" ref="W16" si="15">F16-E16+I16-H16+L16-K16+T16</f>
        <v>0</v>
      </c>
      <c r="X16" s="1">
        <f t="shared" ref="X16" si="16">V16-W16</f>
        <v>0</v>
      </c>
      <c r="Y16" s="5" t="e">
        <f t="shared" ref="Y16" si="17">X16/V16</f>
        <v>#DIV/0!</v>
      </c>
    </row>
    <row r="17" spans="1:25" x14ac:dyDescent="0.2">
      <c r="A17" s="1" t="s">
        <v>12</v>
      </c>
      <c r="B17" s="1">
        <f>SUM(B5:B16)</f>
        <v>10</v>
      </c>
      <c r="C17" s="8">
        <f>AVERAGE(D5:D16)</f>
        <v>1.7</v>
      </c>
      <c r="D17" s="1">
        <f>SUM(D5:D16)</f>
        <v>17</v>
      </c>
      <c r="E17" s="1">
        <f>SUM(E5:E16)</f>
        <v>1</v>
      </c>
      <c r="F17" s="1">
        <f>SUM(F5:F16)</f>
        <v>3</v>
      </c>
      <c r="G17" s="5">
        <f>E17/F17</f>
        <v>0.33333333333333331</v>
      </c>
      <c r="H17" s="1">
        <f>SUM(H5:H16)</f>
        <v>5</v>
      </c>
      <c r="I17" s="1">
        <f>SUM(I5:I16)</f>
        <v>11</v>
      </c>
      <c r="J17" s="2">
        <f>H17/I17</f>
        <v>0.45454545454545453</v>
      </c>
      <c r="K17" s="1">
        <f>SUM(K5:K16)</f>
        <v>0</v>
      </c>
      <c r="L17" s="1">
        <f>SUM(L5:L16)</f>
        <v>1</v>
      </c>
      <c r="M17" s="5">
        <f>K17/L17</f>
        <v>0</v>
      </c>
      <c r="N17" s="1">
        <f t="shared" ref="N17:X17" si="18">SUM(N5:N16)</f>
        <v>3</v>
      </c>
      <c r="O17" s="1">
        <f t="shared" si="18"/>
        <v>5</v>
      </c>
      <c r="P17" s="1">
        <f t="shared" si="18"/>
        <v>8</v>
      </c>
      <c r="Q17" s="1">
        <f t="shared" si="18"/>
        <v>4</v>
      </c>
      <c r="R17" s="1">
        <f t="shared" si="18"/>
        <v>1</v>
      </c>
      <c r="S17" s="1">
        <f t="shared" si="18"/>
        <v>1</v>
      </c>
      <c r="T17" s="1">
        <f t="shared" si="18"/>
        <v>3</v>
      </c>
      <c r="U17" s="1">
        <f t="shared" si="18"/>
        <v>0</v>
      </c>
      <c r="V17" s="1">
        <f t="shared" si="18"/>
        <v>37</v>
      </c>
      <c r="W17" s="1">
        <f t="shared" si="18"/>
        <v>12</v>
      </c>
      <c r="X17" s="1">
        <f t="shared" si="18"/>
        <v>25</v>
      </c>
      <c r="Y17" s="5">
        <f t="shared" ref="Y17" si="19">X17/V17</f>
        <v>0.67567567567567566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71DD-C72C-A740-A09E-4F262F19E0CD}">
  <dimension ref="A1:Y28"/>
  <sheetViews>
    <sheetView workbookViewId="0">
      <selection activeCell="D28" sqref="D28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12.164062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124</v>
      </c>
      <c r="G1" s="12"/>
      <c r="J1" s="12"/>
    </row>
    <row r="2" spans="1:25" x14ac:dyDescent="0.2">
      <c r="G2" s="12"/>
      <c r="J2" s="12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59</v>
      </c>
      <c r="B5" s="1">
        <v>1</v>
      </c>
      <c r="C5" s="1"/>
      <c r="D5" s="1">
        <v>4</v>
      </c>
      <c r="E5" s="1">
        <v>2</v>
      </c>
      <c r="F5" s="1">
        <v>3</v>
      </c>
      <c r="G5" s="5">
        <f>E5/F5</f>
        <v>0.66666666666666663</v>
      </c>
      <c r="H5" s="1">
        <v>0</v>
      </c>
      <c r="I5" s="1">
        <v>2</v>
      </c>
      <c r="J5" s="5">
        <f t="shared" ref="J5" si="0">H5/I5</f>
        <v>0</v>
      </c>
      <c r="K5" s="1">
        <v>0</v>
      </c>
      <c r="L5" s="1">
        <v>2</v>
      </c>
      <c r="M5" s="1"/>
      <c r="N5" s="1"/>
      <c r="O5" s="1">
        <v>4</v>
      </c>
      <c r="P5" s="1">
        <f>N5+O5</f>
        <v>4</v>
      </c>
      <c r="Q5" s="1"/>
      <c r="R5" s="1">
        <v>1</v>
      </c>
      <c r="S5" s="1">
        <v>1</v>
      </c>
      <c r="T5" s="1">
        <v>2</v>
      </c>
      <c r="U5" s="1"/>
      <c r="V5" s="1">
        <f t="shared" ref="V5:V8" si="1">D5+E5+H5+K5+P5+Q5+R5+S5+U5</f>
        <v>12</v>
      </c>
      <c r="W5" s="1">
        <f t="shared" ref="W5:W8" si="2">F5-E5+I5-H5+L5-K5+T5</f>
        <v>7</v>
      </c>
      <c r="X5" s="1">
        <f t="shared" ref="X5:X8" si="3">V5-W5</f>
        <v>5</v>
      </c>
      <c r="Y5" s="5">
        <f>X5/V5</f>
        <v>0.41666666666666669</v>
      </c>
    </row>
    <row r="6" spans="1:25" x14ac:dyDescent="0.2">
      <c r="A6" s="15" t="s">
        <v>119</v>
      </c>
      <c r="B6" s="1">
        <v>1</v>
      </c>
      <c r="C6" s="1"/>
      <c r="D6" s="1">
        <v>0</v>
      </c>
      <c r="E6" s="1"/>
      <c r="F6" s="1"/>
      <c r="G6" s="5"/>
      <c r="H6" s="1">
        <v>0</v>
      </c>
      <c r="I6" s="1">
        <v>1</v>
      </c>
      <c r="J6" s="5"/>
      <c r="K6" s="1"/>
      <c r="L6" s="1"/>
      <c r="M6" s="1"/>
      <c r="N6" s="1"/>
      <c r="O6" s="1">
        <v>1</v>
      </c>
      <c r="P6" s="1">
        <f t="shared" ref="P6:P27" si="4">N6+O6</f>
        <v>1</v>
      </c>
      <c r="Q6" s="1"/>
      <c r="R6" s="1"/>
      <c r="S6" s="1">
        <v>1</v>
      </c>
      <c r="T6" s="1"/>
      <c r="U6" s="1"/>
      <c r="V6" s="1">
        <f t="shared" si="1"/>
        <v>2</v>
      </c>
      <c r="W6" s="1">
        <f t="shared" si="2"/>
        <v>1</v>
      </c>
      <c r="X6" s="1">
        <f t="shared" si="3"/>
        <v>1</v>
      </c>
      <c r="Y6" s="5">
        <f t="shared" ref="Y6:Y8" si="5">X6/V6</f>
        <v>0.5</v>
      </c>
    </row>
    <row r="7" spans="1:25" x14ac:dyDescent="0.2">
      <c r="A7" s="9" t="s">
        <v>83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5"/>
      <c r="K7" s="1"/>
      <c r="L7" s="1"/>
      <c r="M7" s="1"/>
      <c r="N7" s="1"/>
      <c r="O7" s="1">
        <v>1</v>
      </c>
      <c r="P7" s="1">
        <f t="shared" si="4"/>
        <v>1</v>
      </c>
      <c r="Q7" s="1"/>
      <c r="R7" s="1"/>
      <c r="S7" s="1">
        <v>1</v>
      </c>
      <c r="T7" s="1"/>
      <c r="V7" s="1">
        <f t="shared" si="1"/>
        <v>2</v>
      </c>
      <c r="W7" s="1">
        <f t="shared" si="2"/>
        <v>1</v>
      </c>
      <c r="X7" s="1">
        <f t="shared" si="3"/>
        <v>1</v>
      </c>
      <c r="Y7" s="5">
        <f t="shared" si="5"/>
        <v>0.5</v>
      </c>
    </row>
    <row r="8" spans="1:25" x14ac:dyDescent="0.2">
      <c r="A8" s="6" t="s">
        <v>120</v>
      </c>
      <c r="B8" s="1">
        <v>1</v>
      </c>
      <c r="C8" s="1"/>
      <c r="D8" s="1">
        <v>11</v>
      </c>
      <c r="E8" s="1">
        <v>3</v>
      </c>
      <c r="F8" s="1">
        <v>3</v>
      </c>
      <c r="G8" s="5"/>
      <c r="H8" s="1">
        <v>1</v>
      </c>
      <c r="I8" s="1">
        <v>2</v>
      </c>
      <c r="J8" s="5"/>
      <c r="K8" s="1">
        <v>2</v>
      </c>
      <c r="L8" s="1">
        <v>2</v>
      </c>
      <c r="M8" s="1"/>
      <c r="N8" s="1">
        <v>1</v>
      </c>
      <c r="O8" s="1">
        <v>2</v>
      </c>
      <c r="P8" s="1">
        <f t="shared" si="4"/>
        <v>3</v>
      </c>
      <c r="Q8" s="1">
        <v>4</v>
      </c>
      <c r="R8" s="1"/>
      <c r="S8" s="1"/>
      <c r="T8" s="1"/>
      <c r="V8" s="1">
        <f t="shared" si="1"/>
        <v>24</v>
      </c>
      <c r="W8" s="1">
        <f t="shared" si="2"/>
        <v>1</v>
      </c>
      <c r="X8" s="1">
        <f t="shared" si="3"/>
        <v>23</v>
      </c>
      <c r="Y8" s="5">
        <f t="shared" si="5"/>
        <v>0.95833333333333337</v>
      </c>
    </row>
    <row r="9" spans="1:25" x14ac:dyDescent="0.2">
      <c r="A9" s="1" t="s">
        <v>126</v>
      </c>
      <c r="B9" s="1">
        <v>1</v>
      </c>
      <c r="C9" s="1"/>
      <c r="D9" s="1">
        <v>5</v>
      </c>
      <c r="E9" s="1">
        <v>1</v>
      </c>
      <c r="F9" s="1">
        <v>1</v>
      </c>
      <c r="G9" s="5"/>
      <c r="H9" s="1">
        <v>1</v>
      </c>
      <c r="I9" s="1">
        <v>2</v>
      </c>
      <c r="J9" s="5"/>
      <c r="K9" s="1"/>
      <c r="L9" s="1"/>
      <c r="M9" s="1"/>
      <c r="N9" s="1"/>
      <c r="O9" s="1"/>
      <c r="P9" s="1"/>
      <c r="Q9" s="1"/>
      <c r="R9" s="1">
        <v>1</v>
      </c>
      <c r="S9" s="1"/>
      <c r="T9" s="1"/>
      <c r="V9" s="1">
        <f t="shared" ref="V9" si="6">D9+E9+H9+K9+P9+Q9+R9+S9+U9</f>
        <v>8</v>
      </c>
      <c r="W9" s="1">
        <f t="shared" ref="W9" si="7">F9-E9+I9-H9+L9-K9+T9</f>
        <v>1</v>
      </c>
      <c r="X9" s="1">
        <f t="shared" ref="X9" si="8">V9-W9</f>
        <v>7</v>
      </c>
      <c r="Y9" s="5">
        <f t="shared" ref="Y9" si="9">X9/V9</f>
        <v>0.875</v>
      </c>
    </row>
    <row r="10" spans="1:25" x14ac:dyDescent="0.2">
      <c r="A10" s="15" t="s">
        <v>67</v>
      </c>
      <c r="B10" s="1">
        <v>1</v>
      </c>
      <c r="C10" s="1"/>
      <c r="D10" s="1">
        <v>2</v>
      </c>
      <c r="E10" s="1">
        <v>1</v>
      </c>
      <c r="F10" s="1">
        <v>2</v>
      </c>
      <c r="G10" s="5"/>
      <c r="H10" s="1">
        <v>0</v>
      </c>
      <c r="I10" s="1">
        <v>1</v>
      </c>
      <c r="J10" s="5"/>
      <c r="K10" s="1"/>
      <c r="L10" s="1"/>
      <c r="M10" s="1"/>
      <c r="N10" s="1"/>
      <c r="O10" s="1">
        <v>3</v>
      </c>
      <c r="P10" s="1">
        <f t="shared" si="4"/>
        <v>3</v>
      </c>
      <c r="Q10" s="1">
        <v>1</v>
      </c>
      <c r="R10" s="1"/>
      <c r="S10" s="1">
        <v>1</v>
      </c>
      <c r="T10" s="1">
        <v>1</v>
      </c>
      <c r="V10" s="1">
        <f t="shared" ref="V10:V15" si="10">D10+E10+H10+K10+P10+Q10+R10+S10+U10</f>
        <v>8</v>
      </c>
      <c r="W10" s="1">
        <f t="shared" ref="W10:W15" si="11">F10-E10+I10-H10+L10-K10+T10</f>
        <v>3</v>
      </c>
      <c r="X10" s="1">
        <f t="shared" ref="X10:X15" si="12">V10-W10</f>
        <v>5</v>
      </c>
      <c r="Y10" s="5">
        <f t="shared" ref="Y10:Y15" si="13">X10/V10</f>
        <v>0.625</v>
      </c>
    </row>
    <row r="11" spans="1:25" x14ac:dyDescent="0.2">
      <c r="A11" s="15" t="s">
        <v>56</v>
      </c>
      <c r="B11" s="1">
        <v>1</v>
      </c>
      <c r="C11" s="1"/>
      <c r="D11" s="1">
        <v>5</v>
      </c>
      <c r="E11" s="1">
        <v>1</v>
      </c>
      <c r="F11" s="1">
        <v>2</v>
      </c>
      <c r="G11" s="5"/>
      <c r="H11" s="1">
        <v>1</v>
      </c>
      <c r="I11" s="1">
        <v>2</v>
      </c>
      <c r="J11" s="5"/>
      <c r="K11" s="1"/>
      <c r="L11" s="1"/>
      <c r="M11" s="1"/>
      <c r="N11" s="1"/>
      <c r="O11" s="1">
        <v>3</v>
      </c>
      <c r="P11" s="1">
        <f t="shared" si="4"/>
        <v>3</v>
      </c>
      <c r="Q11" s="1">
        <v>1</v>
      </c>
      <c r="R11" s="1"/>
      <c r="S11" s="1">
        <v>1</v>
      </c>
      <c r="T11" s="1">
        <v>4</v>
      </c>
      <c r="V11" s="1">
        <f t="shared" si="10"/>
        <v>12</v>
      </c>
      <c r="W11" s="1">
        <f t="shared" si="11"/>
        <v>6</v>
      </c>
      <c r="X11" s="1">
        <f t="shared" si="12"/>
        <v>6</v>
      </c>
      <c r="Y11" s="5">
        <f t="shared" si="13"/>
        <v>0.5</v>
      </c>
    </row>
    <row r="12" spans="1:25" x14ac:dyDescent="0.2">
      <c r="A12" s="6" t="s">
        <v>114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1</v>
      </c>
      <c r="J12" s="5"/>
      <c r="K12" s="1"/>
      <c r="L12" s="1"/>
      <c r="M12" s="1"/>
      <c r="N12" s="1"/>
      <c r="O12" s="1"/>
      <c r="P12" s="1">
        <f t="shared" si="4"/>
        <v>0</v>
      </c>
      <c r="Q12" s="1"/>
      <c r="R12" s="1"/>
      <c r="S12" s="1"/>
      <c r="T12" s="1"/>
      <c r="V12" s="1">
        <f t="shared" si="10"/>
        <v>0</v>
      </c>
      <c r="W12" s="1">
        <f t="shared" si="11"/>
        <v>1</v>
      </c>
      <c r="X12" s="1">
        <f t="shared" si="12"/>
        <v>-1</v>
      </c>
      <c r="Y12" s="5" t="e">
        <f t="shared" si="13"/>
        <v>#DIV/0!</v>
      </c>
    </row>
    <row r="13" spans="1:25" x14ac:dyDescent="0.2">
      <c r="A13" s="15" t="s">
        <v>59</v>
      </c>
      <c r="B13" s="1">
        <v>1</v>
      </c>
      <c r="C13" s="1"/>
      <c r="D13" s="1">
        <v>0</v>
      </c>
      <c r="E13" s="1">
        <v>0</v>
      </c>
      <c r="F13" s="1">
        <v>2</v>
      </c>
      <c r="G13" s="5"/>
      <c r="H13" s="1">
        <v>0</v>
      </c>
      <c r="I13" s="1">
        <v>0</v>
      </c>
      <c r="J13" s="5"/>
      <c r="K13" s="1"/>
      <c r="L13" s="1"/>
      <c r="M13" s="1"/>
      <c r="N13" s="1">
        <v>1</v>
      </c>
      <c r="O13" s="1">
        <v>2</v>
      </c>
      <c r="P13" s="1">
        <f t="shared" si="4"/>
        <v>3</v>
      </c>
      <c r="Q13" s="1">
        <v>2</v>
      </c>
      <c r="R13" s="1"/>
      <c r="S13" s="1">
        <v>1</v>
      </c>
      <c r="T13" s="1">
        <v>1</v>
      </c>
      <c r="V13" s="1">
        <f t="shared" si="10"/>
        <v>6</v>
      </c>
      <c r="W13" s="1">
        <f t="shared" si="11"/>
        <v>3</v>
      </c>
      <c r="X13" s="1">
        <f t="shared" si="12"/>
        <v>3</v>
      </c>
      <c r="Y13" s="5">
        <f t="shared" si="13"/>
        <v>0.5</v>
      </c>
    </row>
    <row r="14" spans="1:25" x14ac:dyDescent="0.2">
      <c r="A14" s="15" t="s">
        <v>56</v>
      </c>
      <c r="B14" s="1">
        <v>1</v>
      </c>
      <c r="C14" s="1"/>
      <c r="D14" s="1">
        <v>0</v>
      </c>
      <c r="E14" s="1">
        <v>0</v>
      </c>
      <c r="F14" s="1">
        <v>1</v>
      </c>
      <c r="G14" s="5"/>
      <c r="H14" s="1">
        <v>0</v>
      </c>
      <c r="I14" s="1">
        <v>1</v>
      </c>
      <c r="J14" s="5"/>
      <c r="K14" s="1"/>
      <c r="L14" s="1"/>
      <c r="M14" s="1"/>
      <c r="N14" s="1">
        <v>1</v>
      </c>
      <c r="O14" s="1">
        <v>1</v>
      </c>
      <c r="P14" s="1">
        <f t="shared" si="4"/>
        <v>2</v>
      </c>
      <c r="Q14" s="1"/>
      <c r="R14" s="1"/>
      <c r="S14" s="1"/>
      <c r="T14" s="1"/>
      <c r="V14" s="1">
        <f t="shared" si="10"/>
        <v>2</v>
      </c>
      <c r="W14" s="1">
        <f t="shared" si="11"/>
        <v>2</v>
      </c>
      <c r="X14" s="1">
        <f t="shared" si="12"/>
        <v>0</v>
      </c>
      <c r="Y14" s="5">
        <f t="shared" si="13"/>
        <v>0</v>
      </c>
    </row>
    <row r="15" spans="1:25" x14ac:dyDescent="0.2">
      <c r="A15" s="15" t="s">
        <v>120</v>
      </c>
      <c r="B15" s="1">
        <v>1</v>
      </c>
      <c r="C15" s="1"/>
      <c r="D15" s="1">
        <v>7</v>
      </c>
      <c r="E15" s="1">
        <v>2</v>
      </c>
      <c r="F15" s="1">
        <v>3</v>
      </c>
      <c r="G15" s="5"/>
      <c r="H15" s="1">
        <v>1</v>
      </c>
      <c r="I15" s="1">
        <v>3</v>
      </c>
      <c r="J15" s="5"/>
      <c r="K15" s="1"/>
      <c r="L15" s="1"/>
      <c r="M15" s="1"/>
      <c r="N15" s="1">
        <v>2</v>
      </c>
      <c r="O15" s="1">
        <v>3</v>
      </c>
      <c r="P15" s="1">
        <f t="shared" si="4"/>
        <v>5</v>
      </c>
      <c r="Q15" s="1">
        <v>1</v>
      </c>
      <c r="R15" s="1">
        <v>1</v>
      </c>
      <c r="S15" s="1"/>
      <c r="T15" s="1"/>
      <c r="V15" s="1">
        <f t="shared" si="10"/>
        <v>17</v>
      </c>
      <c r="W15" s="1">
        <f t="shared" si="11"/>
        <v>3</v>
      </c>
      <c r="X15" s="1">
        <f t="shared" si="12"/>
        <v>14</v>
      </c>
      <c r="Y15" s="5">
        <f t="shared" si="13"/>
        <v>0.82352941176470584</v>
      </c>
    </row>
    <row r="16" spans="1:25" x14ac:dyDescent="0.2">
      <c r="A16" s="15" t="s">
        <v>67</v>
      </c>
      <c r="B16" s="1">
        <v>1</v>
      </c>
      <c r="C16" s="1"/>
      <c r="D16" s="1">
        <v>5</v>
      </c>
      <c r="E16" s="1">
        <v>1</v>
      </c>
      <c r="F16" s="1">
        <v>1</v>
      </c>
      <c r="G16" s="5"/>
      <c r="H16" s="1">
        <v>1</v>
      </c>
      <c r="I16" s="1">
        <v>2</v>
      </c>
      <c r="J16" s="5"/>
      <c r="K16" s="1"/>
      <c r="L16" s="1"/>
      <c r="M16" s="1"/>
      <c r="N16" s="1">
        <v>1</v>
      </c>
      <c r="O16" s="1">
        <v>2</v>
      </c>
      <c r="P16" s="1">
        <f t="shared" si="4"/>
        <v>3</v>
      </c>
      <c r="Q16" s="1"/>
      <c r="R16" s="1"/>
      <c r="S16" s="1"/>
      <c r="T16" s="1">
        <v>1</v>
      </c>
      <c r="V16" s="1">
        <f t="shared" ref="V16:V20" si="14">D16+E16+H16+K16+P16+Q16+R16+S16+U16</f>
        <v>10</v>
      </c>
      <c r="W16" s="1">
        <f t="shared" ref="W16:W20" si="15">F16-E16+I16-H16+L16-K16+T16</f>
        <v>2</v>
      </c>
      <c r="X16" s="1">
        <f t="shared" ref="X16:X20" si="16">V16-W16</f>
        <v>8</v>
      </c>
      <c r="Y16" s="5">
        <f t="shared" ref="Y16:Y20" si="17">X16/V16</f>
        <v>0.8</v>
      </c>
    </row>
    <row r="17" spans="1:25" x14ac:dyDescent="0.2">
      <c r="A17" s="15" t="s">
        <v>131</v>
      </c>
      <c r="B17" s="1">
        <v>1</v>
      </c>
      <c r="C17" s="1"/>
      <c r="D17" s="1">
        <v>4</v>
      </c>
      <c r="E17" s="1">
        <v>2</v>
      </c>
      <c r="F17" s="1">
        <v>2</v>
      </c>
      <c r="G17" s="5"/>
      <c r="H17" s="1">
        <v>0</v>
      </c>
      <c r="I17" s="1">
        <v>2</v>
      </c>
      <c r="J17" s="5"/>
      <c r="K17" s="1"/>
      <c r="L17" s="1"/>
      <c r="M17" s="1"/>
      <c r="N17" s="1"/>
      <c r="O17" s="1">
        <v>2</v>
      </c>
      <c r="P17" s="1">
        <f t="shared" si="4"/>
        <v>2</v>
      </c>
      <c r="Q17" s="1">
        <v>3</v>
      </c>
      <c r="R17" s="1"/>
      <c r="S17" s="1"/>
      <c r="T17" s="1">
        <v>1</v>
      </c>
      <c r="V17" s="1">
        <f t="shared" si="14"/>
        <v>11</v>
      </c>
      <c r="W17" s="1">
        <f t="shared" si="15"/>
        <v>3</v>
      </c>
      <c r="X17" s="1">
        <f t="shared" si="16"/>
        <v>8</v>
      </c>
      <c r="Y17" s="5">
        <f t="shared" si="17"/>
        <v>0.72727272727272729</v>
      </c>
    </row>
    <row r="18" spans="1:25" x14ac:dyDescent="0.2">
      <c r="A18" s="15" t="s">
        <v>82</v>
      </c>
      <c r="B18" s="1">
        <v>1</v>
      </c>
      <c r="C18" s="1"/>
      <c r="D18" s="1">
        <v>4</v>
      </c>
      <c r="E18" s="1">
        <v>2</v>
      </c>
      <c r="F18" s="1">
        <v>3</v>
      </c>
      <c r="G18" s="5"/>
      <c r="H18" s="1"/>
      <c r="I18" s="1"/>
      <c r="J18" s="5"/>
      <c r="K18" s="1">
        <v>0</v>
      </c>
      <c r="L18" s="1">
        <v>2</v>
      </c>
      <c r="M18" s="1"/>
      <c r="N18" s="1">
        <v>1</v>
      </c>
      <c r="O18" s="1">
        <v>2</v>
      </c>
      <c r="P18" s="1">
        <f t="shared" si="4"/>
        <v>3</v>
      </c>
      <c r="Q18" s="1"/>
      <c r="R18" s="1"/>
      <c r="S18" s="1">
        <v>2</v>
      </c>
      <c r="T18" s="1">
        <v>1</v>
      </c>
      <c r="V18" s="1">
        <f t="shared" si="14"/>
        <v>11</v>
      </c>
      <c r="W18" s="1">
        <f t="shared" si="15"/>
        <v>4</v>
      </c>
      <c r="X18" s="1">
        <f t="shared" si="16"/>
        <v>7</v>
      </c>
      <c r="Y18" s="5">
        <f t="shared" si="17"/>
        <v>0.63636363636363635</v>
      </c>
    </row>
    <row r="19" spans="1:25" x14ac:dyDescent="0.2">
      <c r="A19" s="15" t="s">
        <v>119</v>
      </c>
      <c r="B19" s="1">
        <v>1</v>
      </c>
      <c r="C19" s="1"/>
      <c r="D19" s="1">
        <v>7</v>
      </c>
      <c r="E19" s="1">
        <v>3</v>
      </c>
      <c r="F19" s="1">
        <v>3</v>
      </c>
      <c r="G19" s="5"/>
      <c r="H19" s="1">
        <v>0</v>
      </c>
      <c r="I19" s="1">
        <v>1</v>
      </c>
      <c r="J19" s="5"/>
      <c r="K19" s="1">
        <v>1</v>
      </c>
      <c r="L19" s="1">
        <v>2</v>
      </c>
      <c r="M19" s="1"/>
      <c r="N19" s="1"/>
      <c r="O19" s="1"/>
      <c r="P19" s="1">
        <f t="shared" si="4"/>
        <v>0</v>
      </c>
      <c r="Q19" s="1"/>
      <c r="R19" s="1"/>
      <c r="S19" s="1"/>
      <c r="T19" s="1"/>
      <c r="V19" s="1">
        <f t="shared" si="14"/>
        <v>11</v>
      </c>
      <c r="W19" s="1">
        <f t="shared" si="15"/>
        <v>2</v>
      </c>
      <c r="X19" s="1">
        <f t="shared" si="16"/>
        <v>9</v>
      </c>
      <c r="Y19" s="5">
        <f t="shared" si="17"/>
        <v>0.81818181818181823</v>
      </c>
    </row>
    <row r="20" spans="1:25" x14ac:dyDescent="0.2">
      <c r="A20" s="15" t="s">
        <v>55</v>
      </c>
      <c r="B20" s="1">
        <v>1</v>
      </c>
      <c r="C20" s="1"/>
      <c r="D20" s="1">
        <v>14</v>
      </c>
      <c r="E20" s="1">
        <v>1</v>
      </c>
      <c r="F20" s="1">
        <v>2</v>
      </c>
      <c r="G20" s="5"/>
      <c r="H20" s="1">
        <v>4</v>
      </c>
      <c r="I20" s="1">
        <v>6</v>
      </c>
      <c r="J20" s="5"/>
      <c r="K20" s="1"/>
      <c r="L20" s="1"/>
      <c r="M20" s="1"/>
      <c r="N20" s="1"/>
      <c r="O20" s="1">
        <v>4</v>
      </c>
      <c r="P20" s="1">
        <f t="shared" si="4"/>
        <v>4</v>
      </c>
      <c r="Q20" s="1">
        <v>1</v>
      </c>
      <c r="R20" s="1"/>
      <c r="S20" s="1">
        <v>1</v>
      </c>
      <c r="T20" s="1">
        <v>1</v>
      </c>
      <c r="V20" s="1">
        <f t="shared" si="14"/>
        <v>25</v>
      </c>
      <c r="W20" s="1">
        <f t="shared" si="15"/>
        <v>4</v>
      </c>
      <c r="X20" s="1">
        <f t="shared" si="16"/>
        <v>21</v>
      </c>
      <c r="Y20" s="5">
        <f t="shared" si="17"/>
        <v>0.84</v>
      </c>
    </row>
    <row r="21" spans="1:25" x14ac:dyDescent="0.2">
      <c r="A21" s="6" t="s">
        <v>83</v>
      </c>
      <c r="B21" s="1">
        <v>1</v>
      </c>
      <c r="C21" s="1"/>
      <c r="D21" s="1">
        <v>4</v>
      </c>
      <c r="E21" s="1">
        <v>1</v>
      </c>
      <c r="F21" s="1">
        <v>1</v>
      </c>
      <c r="G21" s="5"/>
      <c r="H21" s="1">
        <v>0</v>
      </c>
      <c r="I21" s="1">
        <v>1</v>
      </c>
      <c r="J21" s="5"/>
      <c r="K21" s="1">
        <v>2</v>
      </c>
      <c r="L21" s="1">
        <v>3</v>
      </c>
      <c r="M21" s="1"/>
      <c r="N21" s="1"/>
      <c r="O21" s="1">
        <v>4</v>
      </c>
      <c r="P21" s="1">
        <f t="shared" si="4"/>
        <v>4</v>
      </c>
      <c r="Q21" s="1"/>
      <c r="R21" s="1"/>
      <c r="S21" s="1"/>
      <c r="T21" s="1">
        <v>1</v>
      </c>
      <c r="V21" s="1">
        <f t="shared" ref="V21" si="18">D21+E21+H21+K21+P21+Q21+R21+S21+U21</f>
        <v>11</v>
      </c>
      <c r="W21" s="1">
        <f t="shared" ref="W21" si="19">F21-E21+I21-H21+L21-K21+T21</f>
        <v>3</v>
      </c>
      <c r="X21" s="1">
        <f t="shared" ref="X21" si="20">V21-W21</f>
        <v>8</v>
      </c>
      <c r="Y21" s="5">
        <f t="shared" ref="Y21" si="21">X21/V21</f>
        <v>0.72727272727272729</v>
      </c>
    </row>
    <row r="22" spans="1:25" x14ac:dyDescent="0.2">
      <c r="A22" s="15" t="s">
        <v>120</v>
      </c>
      <c r="B22" s="1">
        <v>1</v>
      </c>
      <c r="C22" s="1"/>
      <c r="D22" s="1">
        <v>3</v>
      </c>
      <c r="E22" s="1">
        <v>0</v>
      </c>
      <c r="F22" s="1">
        <v>1</v>
      </c>
      <c r="G22" s="5"/>
      <c r="H22" s="1">
        <v>1</v>
      </c>
      <c r="I22" s="1">
        <v>2</v>
      </c>
      <c r="J22" s="5"/>
      <c r="K22" s="1"/>
      <c r="L22" s="1"/>
      <c r="M22" s="2"/>
      <c r="N22" s="1"/>
      <c r="O22" s="1">
        <v>3</v>
      </c>
      <c r="P22" s="1">
        <f t="shared" si="4"/>
        <v>3</v>
      </c>
      <c r="Q22" s="1">
        <v>1</v>
      </c>
      <c r="R22" s="1"/>
      <c r="S22" s="1"/>
      <c r="T22" s="1">
        <v>1</v>
      </c>
      <c r="V22" s="1">
        <f t="shared" ref="V22:V25" si="22">D22+E22+H22+K22+P22+Q22+R22+S22+U22</f>
        <v>8</v>
      </c>
      <c r="W22" s="1">
        <f t="shared" ref="W22:W25" si="23">F22-E22+I22-H22+L22-K22+T22</f>
        <v>3</v>
      </c>
      <c r="X22" s="1">
        <f t="shared" ref="X22:X25" si="24">V22-W22</f>
        <v>5</v>
      </c>
      <c r="Y22" s="5">
        <f t="shared" ref="Y22:Y25" si="25">X22/V22</f>
        <v>0.625</v>
      </c>
    </row>
    <row r="23" spans="1:25" x14ac:dyDescent="0.2">
      <c r="A23" s="15" t="s">
        <v>56</v>
      </c>
      <c r="B23" s="1">
        <v>1</v>
      </c>
      <c r="C23" s="1"/>
      <c r="D23" s="1">
        <v>0</v>
      </c>
      <c r="E23" s="1">
        <v>0</v>
      </c>
      <c r="F23" s="1">
        <v>1</v>
      </c>
      <c r="G23" s="5"/>
      <c r="H23" s="1"/>
      <c r="I23" s="1"/>
      <c r="J23" s="5"/>
      <c r="K23" s="1"/>
      <c r="L23" s="1"/>
      <c r="M23" s="1"/>
      <c r="N23" s="1">
        <v>1</v>
      </c>
      <c r="O23" s="1">
        <v>1</v>
      </c>
      <c r="P23" s="1">
        <f t="shared" si="4"/>
        <v>2</v>
      </c>
      <c r="Q23" s="1"/>
      <c r="R23" s="1"/>
      <c r="S23" s="1"/>
      <c r="T23" s="1"/>
      <c r="V23" s="1">
        <f t="shared" si="22"/>
        <v>2</v>
      </c>
      <c r="W23" s="1">
        <f t="shared" si="23"/>
        <v>1</v>
      </c>
      <c r="X23" s="1">
        <f t="shared" si="24"/>
        <v>1</v>
      </c>
      <c r="Y23" s="5">
        <f t="shared" si="25"/>
        <v>0.5</v>
      </c>
    </row>
    <row r="24" spans="1:25" x14ac:dyDescent="0.2">
      <c r="A24" s="15" t="s">
        <v>119</v>
      </c>
      <c r="B24" s="1">
        <v>1</v>
      </c>
      <c r="C24" s="1"/>
      <c r="D24" s="1">
        <v>0</v>
      </c>
      <c r="E24" s="1">
        <v>0</v>
      </c>
      <c r="F24" s="1">
        <v>1</v>
      </c>
      <c r="G24" s="5"/>
      <c r="H24" s="1"/>
      <c r="I24" s="1"/>
      <c r="J24" s="5"/>
      <c r="K24" s="1"/>
      <c r="L24" s="1"/>
      <c r="M24" s="1"/>
      <c r="N24" s="1"/>
      <c r="O24" s="1"/>
      <c r="P24" s="1">
        <f t="shared" si="4"/>
        <v>0</v>
      </c>
      <c r="Q24" s="1">
        <v>1</v>
      </c>
      <c r="R24" s="1"/>
      <c r="S24" s="1"/>
      <c r="T24" s="1"/>
      <c r="V24" s="1">
        <f t="shared" si="22"/>
        <v>1</v>
      </c>
      <c r="W24" s="1">
        <f t="shared" si="23"/>
        <v>1</v>
      </c>
      <c r="X24" s="1">
        <f t="shared" si="24"/>
        <v>0</v>
      </c>
      <c r="Y24" s="5">
        <f t="shared" si="25"/>
        <v>0</v>
      </c>
    </row>
    <row r="25" spans="1:25" x14ac:dyDescent="0.2">
      <c r="A25" s="15" t="s">
        <v>82</v>
      </c>
      <c r="B25" s="1">
        <v>1</v>
      </c>
      <c r="C25" s="1"/>
      <c r="D25" s="1">
        <v>0</v>
      </c>
      <c r="E25" s="1"/>
      <c r="F25" s="1"/>
      <c r="G25" s="5"/>
      <c r="H25" s="1">
        <v>0</v>
      </c>
      <c r="I25" s="1">
        <v>1</v>
      </c>
      <c r="J25" s="5"/>
      <c r="K25" s="1"/>
      <c r="L25" s="1"/>
      <c r="M25" s="1"/>
      <c r="N25" s="1"/>
      <c r="O25" s="1"/>
      <c r="P25" s="1">
        <f t="shared" si="4"/>
        <v>0</v>
      </c>
      <c r="Q25" s="1"/>
      <c r="R25" s="1"/>
      <c r="S25" s="1"/>
      <c r="T25" s="1"/>
      <c r="V25" s="1">
        <f t="shared" si="22"/>
        <v>0</v>
      </c>
      <c r="W25" s="1">
        <f t="shared" si="23"/>
        <v>1</v>
      </c>
      <c r="X25" s="1">
        <f t="shared" si="24"/>
        <v>-1</v>
      </c>
      <c r="Y25" s="5" t="e">
        <f t="shared" si="25"/>
        <v>#DIV/0!</v>
      </c>
    </row>
    <row r="26" spans="1:25" x14ac:dyDescent="0.2">
      <c r="A26" s="15" t="s">
        <v>135</v>
      </c>
      <c r="B26" s="1">
        <v>1</v>
      </c>
      <c r="C26" s="1"/>
      <c r="D26" s="1">
        <v>0</v>
      </c>
      <c r="E26" s="1"/>
      <c r="F26" s="1"/>
      <c r="G26" s="5"/>
      <c r="H26" s="1"/>
      <c r="I26" s="1"/>
      <c r="J26" s="5"/>
      <c r="K26" s="1"/>
      <c r="L26" s="1"/>
      <c r="M26" s="1"/>
      <c r="N26" s="1"/>
      <c r="O26" s="1">
        <v>1</v>
      </c>
      <c r="P26" s="1">
        <f t="shared" si="4"/>
        <v>1</v>
      </c>
      <c r="Q26" s="1"/>
      <c r="R26" s="1"/>
      <c r="S26" s="1"/>
      <c r="T26" s="1"/>
      <c r="V26" s="1">
        <f t="shared" ref="V26:V27" si="26">D26+E26+H26+K26+P26+Q26+R26+S26+U26</f>
        <v>1</v>
      </c>
      <c r="W26" s="1">
        <f t="shared" ref="W26:W27" si="27">F26-E26+I26-H26+L26-K26+T26</f>
        <v>0</v>
      </c>
      <c r="X26" s="1">
        <f t="shared" ref="X26:X27" si="28">V26-W26</f>
        <v>1</v>
      </c>
      <c r="Y26" s="5">
        <f t="shared" ref="Y26:Y27" si="29">X26/V26</f>
        <v>1</v>
      </c>
    </row>
    <row r="27" spans="1:25" x14ac:dyDescent="0.2">
      <c r="A27" s="25" t="s">
        <v>80</v>
      </c>
      <c r="B27" s="3"/>
      <c r="C27" s="3"/>
      <c r="D27" s="3">
        <v>0</v>
      </c>
      <c r="E27" s="3"/>
      <c r="F27" s="3"/>
      <c r="G27" s="10"/>
      <c r="H27" s="3"/>
      <c r="I27" s="3"/>
      <c r="J27" s="10"/>
      <c r="K27" s="3"/>
      <c r="L27" s="3"/>
      <c r="M27" s="3"/>
      <c r="N27" s="3"/>
      <c r="O27" s="3"/>
      <c r="P27" s="3">
        <f t="shared" si="4"/>
        <v>0</v>
      </c>
      <c r="Q27" s="3"/>
      <c r="R27" s="3"/>
      <c r="S27" s="3"/>
      <c r="T27" s="3"/>
      <c r="U27" s="4"/>
      <c r="V27" s="3">
        <f t="shared" si="26"/>
        <v>0</v>
      </c>
      <c r="W27" s="3">
        <f t="shared" si="27"/>
        <v>0</v>
      </c>
      <c r="X27" s="3">
        <f t="shared" si="28"/>
        <v>0</v>
      </c>
      <c r="Y27" s="10" t="e">
        <f t="shared" si="29"/>
        <v>#DIV/0!</v>
      </c>
    </row>
    <row r="28" spans="1:25" x14ac:dyDescent="0.2">
      <c r="A28" t="s">
        <v>12</v>
      </c>
      <c r="B28" s="1">
        <f>SUM(B5:B27)</f>
        <v>22</v>
      </c>
      <c r="C28" s="8">
        <f>AVERAGE(D5:D27)</f>
        <v>3.2608695652173911</v>
      </c>
      <c r="D28" s="1">
        <f>SUM(D5:D27)</f>
        <v>75</v>
      </c>
      <c r="E28" s="1">
        <f t="shared" ref="E28:F28" si="30">SUM(E5:E27)</f>
        <v>20</v>
      </c>
      <c r="F28" s="1">
        <f t="shared" si="30"/>
        <v>33</v>
      </c>
      <c r="G28" s="5">
        <f>E28/F28</f>
        <v>0.60606060606060608</v>
      </c>
      <c r="H28" s="1">
        <f>SUM(H5:H27)</f>
        <v>10</v>
      </c>
      <c r="I28" s="1">
        <f>SUM(I5:I27)</f>
        <v>30</v>
      </c>
      <c r="J28" s="5">
        <f>H28/I28</f>
        <v>0.33333333333333331</v>
      </c>
      <c r="K28" s="1">
        <f t="shared" ref="K28:X28" si="31">SUM(K5:K27)</f>
        <v>5</v>
      </c>
      <c r="L28" s="1">
        <f t="shared" si="31"/>
        <v>11</v>
      </c>
      <c r="M28" s="2">
        <f>K28/L28</f>
        <v>0.45454545454545453</v>
      </c>
      <c r="N28" s="1">
        <f t="shared" si="31"/>
        <v>8</v>
      </c>
      <c r="O28" s="1">
        <f t="shared" si="31"/>
        <v>39</v>
      </c>
      <c r="P28" s="1">
        <f t="shared" si="31"/>
        <v>47</v>
      </c>
      <c r="Q28" s="1">
        <f t="shared" si="31"/>
        <v>15</v>
      </c>
      <c r="R28" s="1">
        <f t="shared" si="31"/>
        <v>3</v>
      </c>
      <c r="S28" s="1">
        <f t="shared" si="31"/>
        <v>9</v>
      </c>
      <c r="T28" s="1">
        <f t="shared" si="31"/>
        <v>14</v>
      </c>
      <c r="U28" s="1">
        <f t="shared" si="31"/>
        <v>0</v>
      </c>
      <c r="V28" s="1">
        <f t="shared" si="31"/>
        <v>184</v>
      </c>
      <c r="W28" s="1">
        <f t="shared" si="31"/>
        <v>53</v>
      </c>
      <c r="X28" s="1">
        <f t="shared" si="31"/>
        <v>131</v>
      </c>
      <c r="Y28" s="5">
        <f t="shared" ref="Y28" si="32">X28/V28</f>
        <v>0.71195652173913049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BDE3-AC2F-B348-A623-BB54E619816D}">
  <dimension ref="A1:Y32"/>
  <sheetViews>
    <sheetView workbookViewId="0">
      <pane ySplit="1400" activePane="bottomLeft"/>
      <selection activeCell="A2" sqref="A2"/>
      <selection pane="bottomLeft" activeCell="P5" sqref="P5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.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100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69</v>
      </c>
      <c r="B4" s="1">
        <v>1</v>
      </c>
      <c r="C4" s="1"/>
      <c r="D4" s="1">
        <v>4</v>
      </c>
      <c r="E4" s="1">
        <v>2</v>
      </c>
      <c r="F4" s="1">
        <v>3</v>
      </c>
      <c r="G4" s="5">
        <f t="shared" ref="G4" si="0">E4/F4</f>
        <v>0.66666666666666663</v>
      </c>
      <c r="H4" s="1">
        <v>0</v>
      </c>
      <c r="I4" s="1">
        <v>0</v>
      </c>
      <c r="J4" s="2"/>
      <c r="K4" s="1"/>
      <c r="L4" s="1"/>
      <c r="M4" s="5"/>
      <c r="N4" s="1">
        <v>1</v>
      </c>
      <c r="O4" s="1">
        <v>1</v>
      </c>
      <c r="P4" s="1">
        <f>N4+O4</f>
        <v>2</v>
      </c>
      <c r="Q4" s="1">
        <v>1</v>
      </c>
      <c r="R4" s="1"/>
      <c r="S4" s="1">
        <v>0</v>
      </c>
      <c r="T4" s="1">
        <v>1</v>
      </c>
      <c r="U4" s="1"/>
      <c r="V4" s="1">
        <f t="shared" ref="V4" si="1">D4+E4+H4+K4+P4+Q4+R4+S4+U4</f>
        <v>9</v>
      </c>
      <c r="W4" s="1">
        <f t="shared" ref="W4" si="2">F4-E4+I4-H4+L4-K4+T4</f>
        <v>2</v>
      </c>
      <c r="X4" s="1">
        <f t="shared" ref="X4" si="3">V4-W4</f>
        <v>7</v>
      </c>
      <c r="Y4" s="5">
        <f>X4/V4</f>
        <v>0.77777777777777779</v>
      </c>
    </row>
    <row r="5" spans="1:25" x14ac:dyDescent="0.2">
      <c r="A5" s="15" t="s">
        <v>79</v>
      </c>
      <c r="B5" s="1">
        <v>1</v>
      </c>
      <c r="C5" s="1"/>
      <c r="D5" s="1"/>
      <c r="E5" s="1"/>
      <c r="F5" s="1"/>
      <c r="G5" s="5"/>
      <c r="H5" s="1"/>
      <c r="I5" s="1"/>
      <c r="J5" s="1"/>
      <c r="K5" s="1"/>
      <c r="L5" s="1"/>
      <c r="M5" s="5"/>
      <c r="N5" s="1"/>
      <c r="O5" s="1">
        <v>1</v>
      </c>
      <c r="P5" s="1">
        <f t="shared" ref="P5:P24" si="4">N5+O5</f>
        <v>1</v>
      </c>
      <c r="Q5" s="1"/>
      <c r="R5" s="1"/>
      <c r="S5" s="1"/>
      <c r="T5" s="1"/>
      <c r="U5" s="1"/>
      <c r="V5" s="1"/>
      <c r="W5" s="1"/>
      <c r="X5" s="1"/>
      <c r="Y5" s="5" t="e">
        <f>X5/V5</f>
        <v>#DIV/0!</v>
      </c>
    </row>
    <row r="6" spans="1:25" x14ac:dyDescent="0.2">
      <c r="A6" s="9"/>
      <c r="B6" s="1"/>
      <c r="C6" s="1"/>
      <c r="D6" s="1"/>
      <c r="E6" s="1"/>
      <c r="F6" s="1"/>
      <c r="G6" s="5"/>
      <c r="H6" s="1"/>
      <c r="I6" s="1"/>
      <c r="J6" s="1"/>
      <c r="K6" s="1"/>
      <c r="L6" s="1"/>
      <c r="M6" s="5"/>
      <c r="N6" s="1"/>
      <c r="O6" s="1"/>
      <c r="P6" s="1">
        <f t="shared" si="4"/>
        <v>0</v>
      </c>
      <c r="Q6" s="1"/>
      <c r="R6" s="1"/>
      <c r="S6" s="1"/>
      <c r="T6" s="1"/>
      <c r="U6" s="1"/>
      <c r="V6" s="1"/>
      <c r="W6" s="1"/>
      <c r="X6" s="1"/>
      <c r="Y6" s="5" t="e">
        <f t="shared" ref="Y6:Y8" si="5">X6/V6</f>
        <v>#DIV/0!</v>
      </c>
    </row>
    <row r="7" spans="1:25" x14ac:dyDescent="0.2">
      <c r="A7" s="15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>
        <f t="shared" si="4"/>
        <v>0</v>
      </c>
      <c r="Q7" s="1"/>
      <c r="R7" s="1"/>
      <c r="S7" s="1"/>
      <c r="T7" s="1"/>
      <c r="U7" s="1"/>
      <c r="V7" s="1"/>
      <c r="W7" s="1"/>
      <c r="X7" s="1"/>
      <c r="Y7" s="5" t="e">
        <f t="shared" si="5"/>
        <v>#DIV/0!</v>
      </c>
    </row>
    <row r="8" spans="1:25" x14ac:dyDescent="0.2">
      <c r="A8" s="15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/>
      <c r="W8" s="1"/>
      <c r="X8" s="1"/>
      <c r="Y8" s="5" t="e">
        <f t="shared" si="5"/>
        <v>#DIV/0!</v>
      </c>
    </row>
    <row r="9" spans="1:25" x14ac:dyDescent="0.2">
      <c r="A9" s="15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/>
      <c r="W9" s="1"/>
      <c r="X9" s="1"/>
      <c r="Y9" s="5" t="e">
        <f t="shared" ref="Y9" si="6">X9/V9</f>
        <v>#DIV/0!</v>
      </c>
    </row>
    <row r="10" spans="1:25" x14ac:dyDescent="0.2">
      <c r="A10" s="15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/>
      <c r="W10" s="1"/>
      <c r="X10" s="1"/>
      <c r="Y10" s="5" t="e">
        <f t="shared" ref="Y10" si="7">X10/V10</f>
        <v>#DIV/0!</v>
      </c>
    </row>
    <row r="11" spans="1:25" x14ac:dyDescent="0.2">
      <c r="A11" s="15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/>
      <c r="W11" s="1"/>
      <c r="X11" s="1"/>
      <c r="Y11" s="5" t="e">
        <f t="shared" ref="Y11" si="8">X11/V11</f>
        <v>#DIV/0!</v>
      </c>
    </row>
    <row r="12" spans="1:25" x14ac:dyDescent="0.2">
      <c r="A12" s="15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/>
      <c r="W12" s="1"/>
      <c r="X12" s="1"/>
      <c r="Y12" s="5" t="e">
        <f t="shared" ref="Y12" si="9">X12/V12</f>
        <v>#DIV/0!</v>
      </c>
    </row>
    <row r="13" spans="1:25" x14ac:dyDescent="0.2">
      <c r="A13" s="15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/>
      <c r="W13" s="1"/>
      <c r="X13" s="1"/>
      <c r="Y13" s="5" t="e">
        <f t="shared" ref="Y13" si="10">X13/V13</f>
        <v>#DIV/0!</v>
      </c>
    </row>
    <row r="14" spans="1:25" x14ac:dyDescent="0.2">
      <c r="A14" s="15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/>
      <c r="W14" s="1"/>
      <c r="X14" s="1"/>
      <c r="Y14" s="5" t="e">
        <f t="shared" ref="Y14:Y15" si="11">X14/V14</f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/>
      <c r="W15" s="1"/>
      <c r="X15" s="1"/>
      <c r="Y15" s="5" t="e">
        <f t="shared" si="11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/>
      <c r="W16" s="1"/>
      <c r="X16" s="1"/>
      <c r="Y16" s="5" t="e">
        <f t="shared" ref="Y16" si="12">X16/V16</f>
        <v>#DIV/0!</v>
      </c>
    </row>
    <row r="17" spans="1:25" x14ac:dyDescent="0.2">
      <c r="A17" s="15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/>
      <c r="W17" s="1"/>
      <c r="X17" s="1"/>
      <c r="Y17" s="5" t="e">
        <f t="shared" ref="Y17" si="13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/>
      <c r="W18" s="1"/>
      <c r="X18" s="1"/>
      <c r="Y18" s="5" t="e">
        <f t="shared" ref="Y18" si="14">X18/V18</f>
        <v>#DIV/0!</v>
      </c>
    </row>
    <row r="19" spans="1:25" x14ac:dyDescent="0.2">
      <c r="A19" s="15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/>
      <c r="W19" s="1"/>
      <c r="X19" s="1"/>
      <c r="Y19" s="5" t="e">
        <f t="shared" ref="Y19:Y20" si="15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/>
      <c r="W20" s="1"/>
      <c r="X20" s="1"/>
      <c r="Y20" s="5" t="e">
        <f t="shared" si="15"/>
        <v>#DIV/0!</v>
      </c>
    </row>
    <row r="21" spans="1:25" x14ac:dyDescent="0.2">
      <c r="A21" s="1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/>
      <c r="W21" s="1"/>
      <c r="X21" s="1"/>
      <c r="Y21" s="5" t="e">
        <f t="shared" ref="Y21" si="16">X21/V21</f>
        <v>#DIV/0!</v>
      </c>
    </row>
    <row r="22" spans="1:25" x14ac:dyDescent="0.2">
      <c r="A22" s="1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/>
      <c r="W22" s="1"/>
      <c r="X22" s="1"/>
      <c r="Y22" s="5" t="e">
        <f t="shared" ref="Y22:Y23" si="17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/>
      <c r="W23" s="1"/>
      <c r="X23" s="1"/>
      <c r="Y23" s="5" t="e">
        <f t="shared" si="17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5" t="e">
        <f t="shared" ref="Y24" si="18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9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20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21">X27/V27</f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22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3">X29/V29</f>
        <v>#DIV/0!</v>
      </c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3"/>
      <c r="K31" s="3"/>
      <c r="L31" s="3"/>
      <c r="M31" s="10"/>
      <c r="N31" s="3"/>
      <c r="O31" s="3"/>
      <c r="P31" s="3"/>
      <c r="Q31" s="3"/>
      <c r="R31" s="3"/>
      <c r="S31" s="3"/>
      <c r="T31" s="3"/>
      <c r="U31" s="3"/>
    </row>
    <row r="32" spans="1:25" x14ac:dyDescent="0.2">
      <c r="A32" s="1" t="s">
        <v>12</v>
      </c>
      <c r="B32" s="1">
        <f>SUM(B4:B31)</f>
        <v>2</v>
      </c>
      <c r="C32" s="1">
        <f>AVERAGE(D4:D31)</f>
        <v>4</v>
      </c>
      <c r="D32" s="1">
        <f>SUM(D4:D31)</f>
        <v>4</v>
      </c>
      <c r="E32" s="1">
        <f>SUM(E4:E31)</f>
        <v>2</v>
      </c>
      <c r="F32" s="1">
        <f>SUM(F4:F31)</f>
        <v>3</v>
      </c>
      <c r="G32" s="5">
        <f>E32/F32</f>
        <v>0.66666666666666663</v>
      </c>
      <c r="H32" s="1">
        <f>SUM(H4:H31)</f>
        <v>0</v>
      </c>
      <c r="I32" s="1">
        <f>SUM(I4:I31)</f>
        <v>0</v>
      </c>
      <c r="J32" s="2" t="e">
        <f>H32/I32</f>
        <v>#DIV/0!</v>
      </c>
      <c r="K32" s="1">
        <f>SUM(K4:K31)</f>
        <v>0</v>
      </c>
      <c r="L32" s="1">
        <f>SUM(L4:L31)</f>
        <v>0</v>
      </c>
      <c r="M32" s="5" t="e">
        <f>K32/L32</f>
        <v>#DIV/0!</v>
      </c>
      <c r="N32" s="1">
        <f t="shared" ref="N32:X32" si="24">SUM(N4:N31)</f>
        <v>1</v>
      </c>
      <c r="O32" s="1">
        <f t="shared" si="24"/>
        <v>2</v>
      </c>
      <c r="P32" s="1">
        <f t="shared" si="24"/>
        <v>3</v>
      </c>
      <c r="Q32" s="1">
        <f t="shared" si="24"/>
        <v>1</v>
      </c>
      <c r="R32" s="1">
        <f t="shared" si="24"/>
        <v>0</v>
      </c>
      <c r="S32" s="1">
        <f t="shared" si="24"/>
        <v>0</v>
      </c>
      <c r="T32" s="1">
        <f t="shared" si="24"/>
        <v>1</v>
      </c>
      <c r="U32" s="1">
        <f t="shared" si="24"/>
        <v>0</v>
      </c>
      <c r="V32" s="1">
        <f t="shared" si="24"/>
        <v>9</v>
      </c>
      <c r="W32" s="1">
        <f t="shared" si="24"/>
        <v>2</v>
      </c>
      <c r="X32" s="1">
        <f t="shared" si="24"/>
        <v>7</v>
      </c>
      <c r="Y32" s="5">
        <f t="shared" ref="Y32" si="25">X32/V32</f>
        <v>0.77777777777777779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06D-D8DC-0141-80D7-69FBE267DAE3}">
  <dimension ref="A1:Y12"/>
  <sheetViews>
    <sheetView workbookViewId="0">
      <selection activeCell="U9" sqref="U9"/>
    </sheetView>
  </sheetViews>
  <sheetFormatPr baseColWidth="10" defaultRowHeight="16" x14ac:dyDescent="0.2"/>
  <cols>
    <col min="1" max="1" width="29.1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6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101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69</v>
      </c>
      <c r="B5" s="1">
        <v>1</v>
      </c>
      <c r="C5" s="1"/>
      <c r="D5" s="1">
        <v>0</v>
      </c>
      <c r="E5" s="1">
        <v>0</v>
      </c>
      <c r="F5" s="1">
        <v>0</v>
      </c>
      <c r="G5" s="5"/>
      <c r="H5" s="1">
        <v>0</v>
      </c>
      <c r="I5" s="1">
        <v>2</v>
      </c>
      <c r="J5" s="5"/>
      <c r="K5" s="1">
        <v>0</v>
      </c>
      <c r="L5" s="1">
        <v>0</v>
      </c>
      <c r="M5" s="1"/>
      <c r="N5" s="1">
        <v>0</v>
      </c>
      <c r="O5" s="1">
        <v>3</v>
      </c>
      <c r="P5" s="1">
        <v>3</v>
      </c>
      <c r="Q5" s="1">
        <v>2</v>
      </c>
      <c r="R5" s="1"/>
      <c r="S5" s="1"/>
      <c r="T5" s="1"/>
      <c r="U5" s="1"/>
      <c r="V5" s="1">
        <f t="shared" ref="V5" si="0">D5+E5+H5+K5+P5+Q5+R5+S5+U5</f>
        <v>5</v>
      </c>
      <c r="W5" s="1">
        <f t="shared" ref="W5" si="1">F5-E5+I5-H5+L5-K5+T5</f>
        <v>2</v>
      </c>
      <c r="X5" s="1">
        <f t="shared" ref="X5" si="2">V5-W5</f>
        <v>3</v>
      </c>
      <c r="Y5" s="5">
        <f>X5/V5</f>
        <v>0.6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5"/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5"/>
    </row>
    <row r="9" spans="1:25" x14ac:dyDescent="0.2">
      <c r="A9" s="1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5"/>
    </row>
    <row r="10" spans="1:25" x14ac:dyDescent="0.2"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1"/>
      <c r="N10" s="1"/>
      <c r="O10" s="1"/>
      <c r="P10" s="1">
        <f t="shared" ref="P10" si="3">N10+O10</f>
        <v>0</v>
      </c>
      <c r="Q10" s="1"/>
      <c r="R10" s="1"/>
      <c r="S10" s="1"/>
      <c r="T10" s="1"/>
    </row>
    <row r="11" spans="1:25" x14ac:dyDescent="0.2">
      <c r="A11" s="4"/>
      <c r="B11" s="3"/>
      <c r="C11" s="3"/>
      <c r="D11" s="3"/>
      <c r="E11" s="3"/>
      <c r="F11" s="3"/>
      <c r="G11" s="10"/>
      <c r="H11" s="3"/>
      <c r="I11" s="3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</row>
    <row r="12" spans="1:25" x14ac:dyDescent="0.2">
      <c r="A12" t="s">
        <v>12</v>
      </c>
      <c r="B12" s="1">
        <f>SUM(B5:B11)</f>
        <v>1</v>
      </c>
      <c r="C12" s="1">
        <f>AVERAGE(D5:D11)</f>
        <v>0</v>
      </c>
      <c r="D12" s="1">
        <f>SUM(D5:D11)</f>
        <v>0</v>
      </c>
      <c r="E12" s="1">
        <f>SUM(E5:E11)</f>
        <v>0</v>
      </c>
      <c r="F12" s="1">
        <f>SUM(F5:F11)</f>
        <v>0</v>
      </c>
      <c r="G12" s="5" t="e">
        <f>E12/F12</f>
        <v>#DIV/0!</v>
      </c>
      <c r="H12" s="1">
        <f>SUM(H5:H11)</f>
        <v>0</v>
      </c>
      <c r="I12" s="1">
        <f>SUM(I5:I11)</f>
        <v>2</v>
      </c>
      <c r="J12" s="5">
        <f>H12/I12</f>
        <v>0</v>
      </c>
      <c r="K12" s="1">
        <f>SUM(K5:K11)</f>
        <v>0</v>
      </c>
      <c r="L12" s="1">
        <f>SUM(L5:L11)</f>
        <v>0</v>
      </c>
      <c r="M12" s="2" t="e">
        <f>K12/L12</f>
        <v>#DIV/0!</v>
      </c>
      <c r="N12" s="1">
        <f t="shared" ref="N12:X12" si="4">SUM(N5:N11)</f>
        <v>0</v>
      </c>
      <c r="O12" s="1">
        <f t="shared" si="4"/>
        <v>3</v>
      </c>
      <c r="P12" s="1">
        <f t="shared" si="4"/>
        <v>3</v>
      </c>
      <c r="Q12" s="1">
        <f t="shared" si="4"/>
        <v>2</v>
      </c>
      <c r="R12" s="1">
        <f t="shared" si="4"/>
        <v>0</v>
      </c>
      <c r="S12" s="1">
        <f t="shared" si="4"/>
        <v>0</v>
      </c>
      <c r="T12" s="1">
        <f t="shared" si="4"/>
        <v>0</v>
      </c>
      <c r="U12" s="1">
        <f t="shared" si="4"/>
        <v>0</v>
      </c>
      <c r="V12" s="1">
        <f t="shared" si="4"/>
        <v>5</v>
      </c>
      <c r="W12" s="1">
        <f t="shared" si="4"/>
        <v>2</v>
      </c>
      <c r="X12" s="1">
        <f t="shared" si="4"/>
        <v>3</v>
      </c>
      <c r="Y12" s="5">
        <f t="shared" ref="Y12" si="5">X12/V12</f>
        <v>0.6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6B05-7CD2-B645-8726-7F017B552359}">
  <dimension ref="A1:Y20"/>
  <sheetViews>
    <sheetView workbookViewId="0">
      <pane ySplit="1400" activePane="bottomLeft"/>
      <selection activeCell="A3" sqref="A3"/>
      <selection pane="bottomLeft" activeCell="Q9" sqref="Q9"/>
    </sheetView>
  </sheetViews>
  <sheetFormatPr baseColWidth="10" defaultRowHeight="16" x14ac:dyDescent="0.2"/>
  <cols>
    <col min="1" max="1" width="22.3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5.6640625" style="5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5" bestFit="1" customWidth="1"/>
  </cols>
  <sheetData>
    <row r="1" spans="1:25" x14ac:dyDescent="0.2">
      <c r="A1" t="s">
        <v>121</v>
      </c>
    </row>
    <row r="2" spans="1:25" x14ac:dyDescent="0.2">
      <c r="A2" s="1"/>
      <c r="N2" s="1" t="s">
        <v>17</v>
      </c>
      <c r="V2" s="1" t="s">
        <v>47</v>
      </c>
      <c r="W2" s="1" t="s">
        <v>48</v>
      </c>
      <c r="Y2" s="5" t="s">
        <v>43</v>
      </c>
    </row>
    <row r="3" spans="1:25" x14ac:dyDescent="0.2">
      <c r="A3" s="1" t="s">
        <v>122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5" t="s">
        <v>44</v>
      </c>
    </row>
    <row r="4" spans="1:25" x14ac:dyDescent="0.2">
      <c r="A4" s="18" t="s">
        <v>120</v>
      </c>
      <c r="B4" s="1">
        <v>1</v>
      </c>
      <c r="D4" s="1">
        <v>0</v>
      </c>
      <c r="E4" s="1">
        <v>0</v>
      </c>
      <c r="F4" s="1">
        <v>2</v>
      </c>
      <c r="G4" s="5">
        <f t="shared" ref="G4" si="0">E4/F4</f>
        <v>0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0</v>
      </c>
      <c r="O4" s="1">
        <v>4</v>
      </c>
      <c r="P4" s="1">
        <v>4</v>
      </c>
      <c r="R4" s="1">
        <v>1</v>
      </c>
      <c r="T4" s="1">
        <v>1</v>
      </c>
      <c r="V4" s="1">
        <f t="shared" ref="V4" si="2">D4+E4+H4+K4+P4+Q4+R4+S4+U4</f>
        <v>5</v>
      </c>
      <c r="W4" s="1">
        <f t="shared" ref="W4" si="3">F4-E4+I4-H4+L4-K4+T4</f>
        <v>3</v>
      </c>
      <c r="X4" s="1">
        <f t="shared" ref="X4" si="4">V4-W4</f>
        <v>2</v>
      </c>
      <c r="Y4" s="5">
        <f t="shared" ref="Y4" si="5">X4/V4</f>
        <v>0.4</v>
      </c>
    </row>
    <row r="5" spans="1:25" x14ac:dyDescent="0.2">
      <c r="A5" s="6" t="s">
        <v>67</v>
      </c>
      <c r="B5" s="1">
        <v>1</v>
      </c>
      <c r="D5" s="1">
        <v>0</v>
      </c>
      <c r="H5" s="1">
        <v>0</v>
      </c>
      <c r="I5" s="1">
        <v>1</v>
      </c>
      <c r="T5" s="1">
        <v>1</v>
      </c>
      <c r="V5" s="1">
        <f t="shared" ref="V5:V9" si="6">D5+E5+H5+K5+P5+Q5+R5+S5+U5</f>
        <v>0</v>
      </c>
      <c r="W5" s="1">
        <f t="shared" ref="W5:W9" si="7">F5-E5+I5-H5+L5-K5+T5</f>
        <v>2</v>
      </c>
      <c r="X5" s="1">
        <f t="shared" ref="X5:X9" si="8">V5-W5</f>
        <v>-2</v>
      </c>
      <c r="Y5" s="5" t="e">
        <f t="shared" ref="Y5:Y9" si="9">X5/V5</f>
        <v>#DIV/0!</v>
      </c>
    </row>
    <row r="6" spans="1:25" x14ac:dyDescent="0.2">
      <c r="A6" s="15" t="s">
        <v>56</v>
      </c>
      <c r="B6" s="1">
        <v>1</v>
      </c>
      <c r="D6" s="1">
        <v>2</v>
      </c>
      <c r="E6" s="1">
        <v>0</v>
      </c>
      <c r="F6" s="1">
        <v>1</v>
      </c>
      <c r="H6" s="1">
        <v>0</v>
      </c>
      <c r="I6" s="1">
        <v>1</v>
      </c>
      <c r="K6" s="1">
        <v>2</v>
      </c>
      <c r="L6" s="1">
        <v>2</v>
      </c>
      <c r="R6" s="1">
        <v>1</v>
      </c>
      <c r="V6" s="1">
        <f t="shared" si="6"/>
        <v>5</v>
      </c>
      <c r="W6" s="1">
        <f t="shared" si="7"/>
        <v>2</v>
      </c>
      <c r="X6" s="1">
        <f t="shared" si="8"/>
        <v>3</v>
      </c>
      <c r="Y6" s="5">
        <f t="shared" si="9"/>
        <v>0.6</v>
      </c>
    </row>
    <row r="7" spans="1:25" x14ac:dyDescent="0.2">
      <c r="A7" s="15" t="s">
        <v>59</v>
      </c>
      <c r="B7" s="1">
        <v>1</v>
      </c>
      <c r="D7" s="1">
        <v>2</v>
      </c>
      <c r="E7" s="1">
        <v>1</v>
      </c>
      <c r="F7" s="1">
        <v>1</v>
      </c>
      <c r="V7" s="1">
        <f t="shared" si="6"/>
        <v>3</v>
      </c>
      <c r="W7" s="1">
        <f t="shared" si="7"/>
        <v>0</v>
      </c>
      <c r="X7" s="1">
        <f t="shared" si="8"/>
        <v>3</v>
      </c>
      <c r="Y7" s="5">
        <f t="shared" si="9"/>
        <v>1</v>
      </c>
    </row>
    <row r="8" spans="1:25" x14ac:dyDescent="0.2">
      <c r="A8" s="15" t="s">
        <v>119</v>
      </c>
      <c r="B8" s="1">
        <v>1</v>
      </c>
      <c r="D8" s="1">
        <v>3</v>
      </c>
      <c r="K8" s="1">
        <v>3</v>
      </c>
      <c r="L8" s="1">
        <v>4</v>
      </c>
      <c r="S8" s="1">
        <v>1</v>
      </c>
      <c r="V8" s="1">
        <f t="shared" si="6"/>
        <v>7</v>
      </c>
      <c r="W8" s="1">
        <f t="shared" si="7"/>
        <v>1</v>
      </c>
      <c r="X8" s="1">
        <f t="shared" si="8"/>
        <v>6</v>
      </c>
      <c r="Y8" s="5">
        <f t="shared" si="9"/>
        <v>0.8571428571428571</v>
      </c>
    </row>
    <row r="9" spans="1:25" x14ac:dyDescent="0.2">
      <c r="A9" s="18" t="s">
        <v>120</v>
      </c>
      <c r="B9" s="1">
        <v>1</v>
      </c>
      <c r="D9" s="1">
        <v>0</v>
      </c>
      <c r="E9" s="1">
        <v>0</v>
      </c>
      <c r="F9" s="1">
        <v>1</v>
      </c>
      <c r="O9" s="1">
        <v>2</v>
      </c>
      <c r="P9" s="1">
        <v>2</v>
      </c>
      <c r="V9" s="1">
        <f t="shared" si="6"/>
        <v>2</v>
      </c>
      <c r="W9" s="1">
        <f t="shared" si="7"/>
        <v>1</v>
      </c>
      <c r="X9" s="1">
        <f t="shared" si="8"/>
        <v>1</v>
      </c>
      <c r="Y9" s="5">
        <f t="shared" si="9"/>
        <v>0.5</v>
      </c>
    </row>
    <row r="10" spans="1:25" x14ac:dyDescent="0.2">
      <c r="A10" s="6"/>
    </row>
    <row r="11" spans="1:25" x14ac:dyDescent="0.2">
      <c r="A11" s="6"/>
      <c r="J11" s="2"/>
    </row>
    <row r="12" spans="1:25" x14ac:dyDescent="0.2">
      <c r="A12" s="6"/>
      <c r="B12" s="6"/>
      <c r="J12" s="2"/>
    </row>
    <row r="13" spans="1:25" x14ac:dyDescent="0.2">
      <c r="A13" s="6"/>
      <c r="J13" s="2"/>
    </row>
    <row r="14" spans="1:25" x14ac:dyDescent="0.2">
      <c r="A14" s="9"/>
      <c r="J14" s="2"/>
    </row>
    <row r="15" spans="1:25" x14ac:dyDescent="0.2">
      <c r="A15" s="6"/>
      <c r="J15" s="2"/>
    </row>
    <row r="16" spans="1:25" x14ac:dyDescent="0.2">
      <c r="A16" s="9"/>
      <c r="J16" s="2"/>
    </row>
    <row r="17" spans="1:25" x14ac:dyDescent="0.2">
      <c r="A17" s="1"/>
    </row>
    <row r="18" spans="1:25" x14ac:dyDescent="0.2">
      <c r="A18" s="6"/>
    </row>
    <row r="19" spans="1:25" x14ac:dyDescent="0.2">
      <c r="A19" s="4"/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1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0"/>
    </row>
    <row r="20" spans="1:25" x14ac:dyDescent="0.2">
      <c r="A20" t="s">
        <v>12</v>
      </c>
      <c r="B20" s="1">
        <f>SUM(B4:B19)</f>
        <v>6</v>
      </c>
      <c r="C20" s="1">
        <f>AVERAGE(D4:D19)</f>
        <v>1.1666666666666667</v>
      </c>
      <c r="D20" s="1">
        <f>SUM(D4:D19)</f>
        <v>7</v>
      </c>
      <c r="E20" s="1">
        <f>SUM(E4:E19)</f>
        <v>1</v>
      </c>
      <c r="F20" s="1">
        <f>SUM(F4:F19)</f>
        <v>5</v>
      </c>
      <c r="G20" s="5">
        <f>E20/F20</f>
        <v>0.2</v>
      </c>
      <c r="H20" s="1">
        <f>SUM(H4:H19)</f>
        <v>0</v>
      </c>
      <c r="I20" s="1">
        <f>SUM(I4:I19)</f>
        <v>2</v>
      </c>
      <c r="J20" s="2">
        <f>H20/I20</f>
        <v>0</v>
      </c>
      <c r="K20" s="1">
        <f t="shared" ref="K20:X20" si="10">SUM(K4:K19)</f>
        <v>5</v>
      </c>
      <c r="L20" s="1">
        <f t="shared" si="10"/>
        <v>6</v>
      </c>
      <c r="M20" s="5">
        <f>K20/L20</f>
        <v>0.83333333333333337</v>
      </c>
      <c r="N20" s="1">
        <f t="shared" si="10"/>
        <v>0</v>
      </c>
      <c r="O20" s="1">
        <f t="shared" si="10"/>
        <v>6</v>
      </c>
      <c r="P20" s="1">
        <f t="shared" si="10"/>
        <v>6</v>
      </c>
      <c r="Q20" s="1">
        <f t="shared" si="10"/>
        <v>0</v>
      </c>
      <c r="R20" s="1">
        <f t="shared" si="10"/>
        <v>2</v>
      </c>
      <c r="S20" s="1">
        <f t="shared" si="10"/>
        <v>1</v>
      </c>
      <c r="T20" s="1">
        <f t="shared" si="10"/>
        <v>2</v>
      </c>
      <c r="U20" s="1">
        <f t="shared" si="10"/>
        <v>0</v>
      </c>
      <c r="V20" s="1">
        <f t="shared" si="10"/>
        <v>22</v>
      </c>
      <c r="W20" s="1">
        <f t="shared" si="10"/>
        <v>9</v>
      </c>
      <c r="X20" s="1">
        <f t="shared" si="10"/>
        <v>13</v>
      </c>
      <c r="Y20" s="5">
        <f>X20/V20</f>
        <v>0.59090909090909094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EBD1-F780-0642-A9EB-1C72F5159BB7}">
  <dimension ref="A1:Y45"/>
  <sheetViews>
    <sheetView workbookViewId="0">
      <pane ySplit="1400" topLeftCell="A34" activePane="bottomLeft"/>
      <selection pane="bottomLeft" activeCell="A42" sqref="A42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C4" s="1"/>
      <c r="D4" s="1">
        <v>17</v>
      </c>
      <c r="E4" s="1">
        <v>8</v>
      </c>
      <c r="F4" s="1">
        <v>10</v>
      </c>
      <c r="G4" s="2"/>
      <c r="H4" s="1">
        <v>1</v>
      </c>
      <c r="I4" s="1">
        <v>2</v>
      </c>
      <c r="J4" s="2">
        <f t="shared" ref="J4" si="0">H4/I4</f>
        <v>0.5</v>
      </c>
      <c r="K4" s="1">
        <v>1</v>
      </c>
      <c r="L4" s="1">
        <v>2</v>
      </c>
      <c r="M4" s="1"/>
      <c r="N4" s="1">
        <v>4</v>
      </c>
      <c r="O4" s="1">
        <v>3</v>
      </c>
      <c r="P4" s="1">
        <f>N4+O4</f>
        <v>7</v>
      </c>
      <c r="Q4" s="1">
        <v>4</v>
      </c>
      <c r="R4" s="1">
        <v>0</v>
      </c>
      <c r="S4" s="1">
        <v>2</v>
      </c>
      <c r="T4" s="1">
        <v>1</v>
      </c>
      <c r="U4" s="1"/>
      <c r="V4" s="1">
        <f>D4+E4+H4+K4+P4+Q4+R4+S4+U4</f>
        <v>40</v>
      </c>
      <c r="W4" s="1">
        <f>F4-E4+I4-H4+L4-K4+T4</f>
        <v>5</v>
      </c>
      <c r="X4" s="1">
        <f>V4-W4</f>
        <v>35</v>
      </c>
      <c r="Y4" s="5">
        <f>X4/V4</f>
        <v>0.875</v>
      </c>
    </row>
    <row r="5" spans="1:25" x14ac:dyDescent="0.2">
      <c r="A5" s="6" t="s">
        <v>82</v>
      </c>
      <c r="B5" s="1">
        <v>1</v>
      </c>
      <c r="C5" s="1"/>
      <c r="D5" s="1">
        <v>16</v>
      </c>
      <c r="E5" s="1">
        <v>4</v>
      </c>
      <c r="F5" s="1">
        <v>7</v>
      </c>
      <c r="G5" s="2"/>
      <c r="H5" s="1">
        <v>1</v>
      </c>
      <c r="I5" s="1">
        <v>4</v>
      </c>
      <c r="J5" s="2"/>
      <c r="K5" s="1">
        <v>5</v>
      </c>
      <c r="L5" s="1">
        <v>8</v>
      </c>
      <c r="M5" s="1"/>
      <c r="N5" s="1">
        <v>1</v>
      </c>
      <c r="O5" s="1">
        <v>6</v>
      </c>
      <c r="P5" s="1">
        <f t="shared" ref="P5:P42" si="1">N5+O5</f>
        <v>7</v>
      </c>
      <c r="Q5" s="1">
        <v>5</v>
      </c>
      <c r="R5" s="1"/>
      <c r="S5" s="1"/>
      <c r="T5" s="1">
        <v>2</v>
      </c>
      <c r="U5" s="1"/>
      <c r="V5" s="1">
        <f t="shared" ref="V5:V30" si="2">D5+E5+H5+K5+P5+Q5+R5+S5+U5</f>
        <v>38</v>
      </c>
      <c r="W5" s="1">
        <f t="shared" ref="W5:W30" si="3">F5-E5+I5-H5+L5-K5+T5</f>
        <v>11</v>
      </c>
      <c r="X5" s="1">
        <f t="shared" ref="X5:X30" si="4">V5-W5</f>
        <v>27</v>
      </c>
      <c r="Y5" s="5">
        <f t="shared" ref="Y5:Y30" si="5">X5/V5</f>
        <v>0.71052631578947367</v>
      </c>
    </row>
    <row r="6" spans="1:25" x14ac:dyDescent="0.2">
      <c r="A6" s="6" t="s">
        <v>96</v>
      </c>
      <c r="B6" s="1">
        <v>1</v>
      </c>
      <c r="C6" s="1"/>
      <c r="D6" s="1">
        <v>6</v>
      </c>
      <c r="E6" s="1">
        <v>1</v>
      </c>
      <c r="F6" s="1">
        <v>4</v>
      </c>
      <c r="G6" s="2"/>
      <c r="H6" s="1">
        <v>1</v>
      </c>
      <c r="I6" s="1">
        <v>4</v>
      </c>
      <c r="J6" s="2"/>
      <c r="K6" s="1">
        <v>1</v>
      </c>
      <c r="L6" s="1">
        <v>2</v>
      </c>
      <c r="M6" s="1"/>
      <c r="N6" s="1">
        <v>2</v>
      </c>
      <c r="O6" s="1">
        <v>2</v>
      </c>
      <c r="P6" s="1">
        <f t="shared" si="1"/>
        <v>4</v>
      </c>
      <c r="Q6" s="1"/>
      <c r="R6" s="1"/>
      <c r="S6" s="1">
        <v>2</v>
      </c>
      <c r="T6" s="1">
        <v>1</v>
      </c>
      <c r="U6" s="1">
        <v>1</v>
      </c>
      <c r="V6" s="1">
        <f t="shared" si="2"/>
        <v>16</v>
      </c>
      <c r="W6" s="1">
        <f t="shared" si="3"/>
        <v>8</v>
      </c>
      <c r="X6" s="1">
        <f t="shared" si="4"/>
        <v>8</v>
      </c>
      <c r="Y6" s="5">
        <f t="shared" si="5"/>
        <v>0.5</v>
      </c>
    </row>
    <row r="7" spans="1:25" x14ac:dyDescent="0.2">
      <c r="A7" s="6" t="s">
        <v>98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0</v>
      </c>
      <c r="I7" s="1">
        <v>0</v>
      </c>
      <c r="J7" s="1"/>
      <c r="K7" s="1">
        <v>4</v>
      </c>
      <c r="L7" s="1">
        <v>7</v>
      </c>
      <c r="M7" s="1"/>
      <c r="N7" s="1">
        <v>4</v>
      </c>
      <c r="O7" s="1">
        <v>2</v>
      </c>
      <c r="P7" s="1">
        <f t="shared" si="1"/>
        <v>6</v>
      </c>
      <c r="Q7" s="1">
        <v>2</v>
      </c>
      <c r="R7" s="1"/>
      <c r="S7" s="1">
        <v>1</v>
      </c>
      <c r="T7" s="1">
        <v>3</v>
      </c>
      <c r="U7" s="1"/>
      <c r="V7" s="1">
        <f t="shared" si="2"/>
        <v>29</v>
      </c>
      <c r="W7" s="1">
        <f t="shared" si="3"/>
        <v>10</v>
      </c>
      <c r="X7" s="1">
        <f t="shared" si="4"/>
        <v>19</v>
      </c>
      <c r="Y7" s="5">
        <f t="shared" si="5"/>
        <v>0.65517241379310343</v>
      </c>
    </row>
    <row r="8" spans="1:25" x14ac:dyDescent="0.2">
      <c r="A8" s="15" t="s">
        <v>99</v>
      </c>
      <c r="B8" s="1">
        <v>1</v>
      </c>
      <c r="C8" s="1"/>
      <c r="D8" s="1">
        <v>7</v>
      </c>
      <c r="E8" s="1">
        <v>1</v>
      </c>
      <c r="F8" s="1">
        <v>2</v>
      </c>
      <c r="G8" s="1"/>
      <c r="H8" s="1">
        <v>0</v>
      </c>
      <c r="I8" s="1">
        <v>1</v>
      </c>
      <c r="J8" s="1"/>
      <c r="K8" s="1">
        <v>5</v>
      </c>
      <c r="L8" s="1">
        <v>6</v>
      </c>
      <c r="M8" s="1"/>
      <c r="N8" s="1">
        <v>1</v>
      </c>
      <c r="O8" s="1">
        <v>2</v>
      </c>
      <c r="P8" s="1">
        <f t="shared" si="1"/>
        <v>3</v>
      </c>
      <c r="Q8" s="1"/>
      <c r="R8" s="1"/>
      <c r="S8" s="1"/>
      <c r="T8" s="1">
        <v>2</v>
      </c>
      <c r="U8" s="1"/>
      <c r="V8" s="1">
        <f t="shared" si="2"/>
        <v>16</v>
      </c>
      <c r="W8" s="1">
        <f t="shared" si="3"/>
        <v>5</v>
      </c>
      <c r="X8" s="1">
        <f t="shared" si="4"/>
        <v>11</v>
      </c>
      <c r="Y8" s="5">
        <f t="shared" si="5"/>
        <v>0.6875</v>
      </c>
    </row>
    <row r="9" spans="1:25" x14ac:dyDescent="0.2">
      <c r="A9" s="6" t="s">
        <v>69</v>
      </c>
      <c r="B9" s="1">
        <v>1</v>
      </c>
      <c r="C9" s="1"/>
      <c r="D9" s="1">
        <v>12</v>
      </c>
      <c r="E9" s="1">
        <v>6</v>
      </c>
      <c r="F9" s="1">
        <v>8</v>
      </c>
      <c r="G9" s="1"/>
      <c r="H9" s="1">
        <v>0</v>
      </c>
      <c r="I9" s="1">
        <v>2</v>
      </c>
      <c r="J9" s="1"/>
      <c r="K9" s="1"/>
      <c r="L9" s="1"/>
      <c r="M9" s="1"/>
      <c r="N9" s="1">
        <v>3</v>
      </c>
      <c r="O9" s="1">
        <v>5</v>
      </c>
      <c r="P9" s="1">
        <f t="shared" si="1"/>
        <v>8</v>
      </c>
      <c r="Q9" s="1">
        <v>8</v>
      </c>
      <c r="R9" s="1"/>
      <c r="S9" s="1">
        <v>3</v>
      </c>
      <c r="T9" s="1">
        <v>1</v>
      </c>
      <c r="U9" s="1"/>
      <c r="V9" s="1">
        <f t="shared" si="2"/>
        <v>37</v>
      </c>
      <c r="W9" s="1">
        <f t="shared" si="3"/>
        <v>5</v>
      </c>
      <c r="X9" s="1">
        <f t="shared" si="4"/>
        <v>32</v>
      </c>
      <c r="Y9" s="5">
        <f t="shared" si="5"/>
        <v>0.86486486486486491</v>
      </c>
    </row>
    <row r="10" spans="1:25" x14ac:dyDescent="0.2">
      <c r="A10" s="15" t="s">
        <v>45</v>
      </c>
      <c r="B10" s="1">
        <v>1</v>
      </c>
      <c r="C10" s="1"/>
      <c r="D10" s="1">
        <v>1</v>
      </c>
      <c r="E10" s="1">
        <v>0</v>
      </c>
      <c r="F10" s="1">
        <v>5</v>
      </c>
      <c r="G10" s="1"/>
      <c r="H10" s="1">
        <v>0</v>
      </c>
      <c r="I10" s="1">
        <v>1</v>
      </c>
      <c r="J10" s="1"/>
      <c r="K10" s="1">
        <v>1</v>
      </c>
      <c r="L10" s="1">
        <v>2</v>
      </c>
      <c r="M10" s="1"/>
      <c r="N10" s="1">
        <v>1</v>
      </c>
      <c r="O10" s="1">
        <v>7</v>
      </c>
      <c r="P10" s="1">
        <f t="shared" si="1"/>
        <v>8</v>
      </c>
      <c r="Q10" s="1">
        <v>4</v>
      </c>
      <c r="R10" s="1"/>
      <c r="S10" s="1">
        <v>1</v>
      </c>
      <c r="T10" s="1">
        <v>1</v>
      </c>
      <c r="U10" s="1"/>
      <c r="V10" s="1">
        <f t="shared" si="2"/>
        <v>15</v>
      </c>
      <c r="W10" s="1">
        <f t="shared" si="3"/>
        <v>8</v>
      </c>
      <c r="X10" s="1">
        <f t="shared" si="4"/>
        <v>7</v>
      </c>
      <c r="Y10" s="5">
        <f t="shared" si="5"/>
        <v>0.46666666666666667</v>
      </c>
    </row>
    <row r="11" spans="1:25" x14ac:dyDescent="0.2">
      <c r="A11" s="6" t="s">
        <v>79</v>
      </c>
      <c r="B11" s="1">
        <v>1</v>
      </c>
      <c r="C11" s="1"/>
      <c r="D11" s="1">
        <v>4</v>
      </c>
      <c r="E11" s="1">
        <v>2</v>
      </c>
      <c r="F11" s="1">
        <v>5</v>
      </c>
      <c r="G11" s="1"/>
      <c r="H11" s="1"/>
      <c r="I11" s="1"/>
      <c r="J11" s="1"/>
      <c r="K11" s="1"/>
      <c r="L11" s="1"/>
      <c r="M11" s="1"/>
      <c r="N11" s="1"/>
      <c r="O11" s="1">
        <v>3</v>
      </c>
      <c r="P11" s="1">
        <f t="shared" si="1"/>
        <v>3</v>
      </c>
      <c r="Q11" s="1"/>
      <c r="R11" s="1"/>
      <c r="S11" s="1"/>
      <c r="T11" s="1">
        <v>3</v>
      </c>
      <c r="U11" s="1"/>
      <c r="V11" s="1">
        <f t="shared" si="2"/>
        <v>9</v>
      </c>
      <c r="W11" s="1">
        <f t="shared" si="3"/>
        <v>6</v>
      </c>
      <c r="X11" s="1">
        <f t="shared" si="4"/>
        <v>3</v>
      </c>
      <c r="Y11" s="5">
        <f t="shared" si="5"/>
        <v>0.33333333333333331</v>
      </c>
    </row>
    <row r="12" spans="1:25" x14ac:dyDescent="0.2">
      <c r="A12" s="15" t="s">
        <v>106</v>
      </c>
      <c r="B12" s="1">
        <v>1</v>
      </c>
      <c r="C12" s="1"/>
      <c r="D12" s="1">
        <v>15</v>
      </c>
      <c r="E12" s="1">
        <v>3</v>
      </c>
      <c r="F12" s="1">
        <v>3</v>
      </c>
      <c r="G12" s="1"/>
      <c r="H12" s="1">
        <v>3</v>
      </c>
      <c r="I12" s="1">
        <v>6</v>
      </c>
      <c r="J12" s="1"/>
      <c r="K12" s="1"/>
      <c r="L12" s="1"/>
      <c r="M12" s="1"/>
      <c r="N12" s="1">
        <v>1</v>
      </c>
      <c r="O12" s="1">
        <v>2</v>
      </c>
      <c r="P12" s="1">
        <f t="shared" si="1"/>
        <v>3</v>
      </c>
      <c r="Q12" s="1">
        <v>3</v>
      </c>
      <c r="R12" s="1"/>
      <c r="S12" s="1">
        <v>1</v>
      </c>
      <c r="T12" s="1">
        <v>4</v>
      </c>
      <c r="U12" s="1">
        <v>1</v>
      </c>
      <c r="V12" s="1">
        <f t="shared" si="2"/>
        <v>29</v>
      </c>
      <c r="W12" s="1">
        <f t="shared" si="3"/>
        <v>7</v>
      </c>
      <c r="X12" s="1">
        <f t="shared" si="4"/>
        <v>22</v>
      </c>
      <c r="Y12" s="5">
        <f t="shared" si="5"/>
        <v>0.75862068965517238</v>
      </c>
    </row>
    <row r="13" spans="1:25" x14ac:dyDescent="0.2">
      <c r="A13" s="6" t="s">
        <v>107</v>
      </c>
      <c r="B13" s="1">
        <v>1</v>
      </c>
      <c r="C13" s="1"/>
      <c r="D13" s="1">
        <v>14</v>
      </c>
      <c r="E13" s="1">
        <v>4</v>
      </c>
      <c r="F13" s="1">
        <v>4</v>
      </c>
      <c r="G13" s="1"/>
      <c r="H13" s="1">
        <v>1</v>
      </c>
      <c r="I13" s="1">
        <v>2</v>
      </c>
      <c r="J13" s="1"/>
      <c r="K13" s="1">
        <v>3</v>
      </c>
      <c r="L13" s="1">
        <v>4</v>
      </c>
      <c r="M13" s="1"/>
      <c r="N13" s="1">
        <v>1</v>
      </c>
      <c r="O13" s="1">
        <v>1</v>
      </c>
      <c r="P13" s="1">
        <f t="shared" si="1"/>
        <v>2</v>
      </c>
      <c r="Q13" s="1">
        <v>3</v>
      </c>
      <c r="R13" s="1"/>
      <c r="S13" s="1">
        <v>2</v>
      </c>
      <c r="T13" s="1"/>
      <c r="U13" s="1"/>
      <c r="V13" s="1">
        <f t="shared" si="2"/>
        <v>29</v>
      </c>
      <c r="W13" s="1">
        <f t="shared" si="3"/>
        <v>2</v>
      </c>
      <c r="X13" s="1">
        <f t="shared" si="4"/>
        <v>27</v>
      </c>
      <c r="Y13" s="5">
        <f t="shared" si="5"/>
        <v>0.93103448275862066</v>
      </c>
    </row>
    <row r="14" spans="1:25" x14ac:dyDescent="0.2">
      <c r="A14" s="1" t="s">
        <v>108</v>
      </c>
      <c r="B14" s="1">
        <v>1</v>
      </c>
      <c r="C14" s="1"/>
      <c r="D14" s="1">
        <v>3</v>
      </c>
      <c r="E14" s="1">
        <v>1</v>
      </c>
      <c r="F14" s="1">
        <v>4</v>
      </c>
      <c r="G14" s="1"/>
      <c r="H14" s="1">
        <v>0</v>
      </c>
      <c r="I14" s="1">
        <v>1</v>
      </c>
      <c r="J14" s="1"/>
      <c r="K14" s="1">
        <v>1</v>
      </c>
      <c r="L14" s="1">
        <v>2</v>
      </c>
      <c r="M14" s="1"/>
      <c r="N14" s="1">
        <v>1</v>
      </c>
      <c r="O14" s="1">
        <v>1</v>
      </c>
      <c r="P14" s="1">
        <f t="shared" si="1"/>
        <v>2</v>
      </c>
      <c r="Q14" s="1">
        <v>2</v>
      </c>
      <c r="R14" s="1"/>
      <c r="S14" s="1">
        <v>1</v>
      </c>
      <c r="T14" s="1">
        <v>1</v>
      </c>
      <c r="U14" s="1"/>
      <c r="V14" s="1">
        <f t="shared" si="2"/>
        <v>10</v>
      </c>
      <c r="W14" s="1">
        <f t="shared" si="3"/>
        <v>6</v>
      </c>
      <c r="X14" s="1">
        <f t="shared" si="4"/>
        <v>4</v>
      </c>
      <c r="Y14" s="5">
        <f t="shared" si="5"/>
        <v>0.4</v>
      </c>
    </row>
    <row r="15" spans="1:25" x14ac:dyDescent="0.2">
      <c r="A15" s="15" t="s">
        <v>56</v>
      </c>
      <c r="B15" s="1">
        <v>1</v>
      </c>
      <c r="C15" s="1"/>
      <c r="D15" s="1">
        <v>3</v>
      </c>
      <c r="E15" s="1">
        <v>1</v>
      </c>
      <c r="F15" s="1">
        <v>5</v>
      </c>
      <c r="G15" s="1"/>
      <c r="H15" s="1"/>
      <c r="I15" s="1"/>
      <c r="J15" s="1"/>
      <c r="K15" s="1">
        <v>1</v>
      </c>
      <c r="L15" s="1">
        <v>2</v>
      </c>
      <c r="M15" s="1"/>
      <c r="N15" s="1"/>
      <c r="O15" s="1">
        <v>2</v>
      </c>
      <c r="P15" s="1">
        <f t="shared" si="1"/>
        <v>2</v>
      </c>
      <c r="Q15" s="1">
        <v>2</v>
      </c>
      <c r="R15" s="1"/>
      <c r="S15" s="1">
        <v>2</v>
      </c>
      <c r="T15" s="1"/>
      <c r="U15" s="1"/>
      <c r="V15" s="1">
        <f t="shared" si="2"/>
        <v>11</v>
      </c>
      <c r="W15" s="1">
        <f t="shared" si="3"/>
        <v>5</v>
      </c>
      <c r="X15" s="1">
        <f t="shared" si="4"/>
        <v>6</v>
      </c>
      <c r="Y15" s="5">
        <f t="shared" si="5"/>
        <v>0.54545454545454541</v>
      </c>
    </row>
    <row r="16" spans="1:25" x14ac:dyDescent="0.2">
      <c r="A16" s="6" t="s">
        <v>113</v>
      </c>
      <c r="B16" s="1">
        <v>1</v>
      </c>
      <c r="C16" s="1"/>
      <c r="D16" s="1">
        <v>9</v>
      </c>
      <c r="E16" s="1">
        <v>4</v>
      </c>
      <c r="F16" s="1">
        <v>7</v>
      </c>
      <c r="G16" s="1"/>
      <c r="H16" s="1">
        <v>0</v>
      </c>
      <c r="I16" s="1">
        <v>3</v>
      </c>
      <c r="J16" s="1"/>
      <c r="K16" s="1">
        <v>1</v>
      </c>
      <c r="L16" s="1">
        <v>2</v>
      </c>
      <c r="M16" s="1"/>
      <c r="N16" s="1">
        <v>2</v>
      </c>
      <c r="O16" s="1">
        <v>2</v>
      </c>
      <c r="P16" s="1">
        <f t="shared" si="1"/>
        <v>4</v>
      </c>
      <c r="Q16" s="1">
        <v>3</v>
      </c>
      <c r="R16" s="1"/>
      <c r="S16" s="1">
        <v>2</v>
      </c>
      <c r="T16" s="1">
        <v>3</v>
      </c>
      <c r="U16" s="1"/>
      <c r="V16" s="1">
        <f t="shared" si="2"/>
        <v>23</v>
      </c>
      <c r="W16" s="1">
        <f t="shared" si="3"/>
        <v>10</v>
      </c>
      <c r="X16" s="1">
        <f t="shared" si="4"/>
        <v>13</v>
      </c>
      <c r="Y16" s="5">
        <f t="shared" si="5"/>
        <v>0.56521739130434778</v>
      </c>
    </row>
    <row r="17" spans="1:25" x14ac:dyDescent="0.2">
      <c r="A17" s="6" t="s">
        <v>55</v>
      </c>
      <c r="B17" s="1">
        <v>1</v>
      </c>
      <c r="C17" s="1"/>
      <c r="D17" s="1">
        <v>0</v>
      </c>
      <c r="E17" s="1">
        <v>0</v>
      </c>
      <c r="F17" s="1">
        <v>1</v>
      </c>
      <c r="G17" s="1"/>
      <c r="H17" s="1">
        <v>0</v>
      </c>
      <c r="I17" s="1">
        <v>2</v>
      </c>
      <c r="J17" s="1"/>
      <c r="K17" s="1"/>
      <c r="L17" s="1"/>
      <c r="M17" s="1"/>
      <c r="N17" s="1">
        <v>2</v>
      </c>
      <c r="O17" s="1">
        <v>2</v>
      </c>
      <c r="P17" s="1">
        <f t="shared" si="1"/>
        <v>4</v>
      </c>
      <c r="Q17" s="1">
        <v>2</v>
      </c>
      <c r="R17" s="1"/>
      <c r="S17" s="1">
        <v>2</v>
      </c>
      <c r="T17" s="1">
        <v>1</v>
      </c>
      <c r="U17" s="1"/>
      <c r="V17" s="1">
        <f t="shared" si="2"/>
        <v>8</v>
      </c>
      <c r="W17" s="1">
        <f t="shared" si="3"/>
        <v>4</v>
      </c>
      <c r="X17" s="1">
        <f t="shared" si="4"/>
        <v>4</v>
      </c>
      <c r="Y17" s="5">
        <f t="shared" si="5"/>
        <v>0.5</v>
      </c>
    </row>
    <row r="18" spans="1:25" x14ac:dyDescent="0.2">
      <c r="A18" s="6" t="s">
        <v>114</v>
      </c>
      <c r="B18" s="1">
        <v>1</v>
      </c>
      <c r="C18" s="1"/>
      <c r="D18" s="1">
        <v>5</v>
      </c>
      <c r="E18" s="1">
        <v>1</v>
      </c>
      <c r="F18" s="1">
        <v>3</v>
      </c>
      <c r="G18" s="1"/>
      <c r="H18" s="1">
        <v>0</v>
      </c>
      <c r="I18" s="1">
        <v>1</v>
      </c>
      <c r="J18" s="1"/>
      <c r="K18" s="1">
        <v>3</v>
      </c>
      <c r="L18" s="1">
        <v>4</v>
      </c>
      <c r="M18" s="1"/>
      <c r="N18" s="1">
        <v>1</v>
      </c>
      <c r="O18" s="1">
        <v>1</v>
      </c>
      <c r="P18" s="1">
        <f t="shared" si="1"/>
        <v>2</v>
      </c>
      <c r="Q18" s="1">
        <v>2</v>
      </c>
      <c r="R18" s="1"/>
      <c r="S18" s="1">
        <v>1</v>
      </c>
      <c r="T18" s="1">
        <v>1</v>
      </c>
      <c r="U18" s="1"/>
      <c r="V18" s="1">
        <f t="shared" si="2"/>
        <v>14</v>
      </c>
      <c r="W18" s="1">
        <f t="shared" si="3"/>
        <v>5</v>
      </c>
      <c r="X18" s="1">
        <f t="shared" si="4"/>
        <v>9</v>
      </c>
      <c r="Y18" s="5">
        <f t="shared" si="5"/>
        <v>0.6428571428571429</v>
      </c>
    </row>
    <row r="19" spans="1:25" x14ac:dyDescent="0.2">
      <c r="A19" s="6" t="s">
        <v>115</v>
      </c>
      <c r="B19" s="1">
        <v>1</v>
      </c>
      <c r="C19" s="1"/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>
        <v>1</v>
      </c>
      <c r="O19" s="1">
        <v>4</v>
      </c>
      <c r="P19" s="1">
        <f t="shared" si="1"/>
        <v>5</v>
      </c>
      <c r="Q19" s="1"/>
      <c r="R19" s="1"/>
      <c r="S19" s="1"/>
      <c r="T19" s="1">
        <v>2</v>
      </c>
      <c r="U19" s="1"/>
      <c r="V19" s="1">
        <f t="shared" si="2"/>
        <v>5</v>
      </c>
      <c r="W19" s="1">
        <f t="shared" si="3"/>
        <v>2</v>
      </c>
      <c r="X19" s="1">
        <f t="shared" si="4"/>
        <v>3</v>
      </c>
      <c r="Y19" s="5">
        <f t="shared" si="5"/>
        <v>0.6</v>
      </c>
    </row>
    <row r="20" spans="1:25" x14ac:dyDescent="0.2">
      <c r="A20" s="6" t="s">
        <v>59</v>
      </c>
      <c r="B20" s="1">
        <v>1</v>
      </c>
      <c r="C20" s="1"/>
      <c r="D20" s="1">
        <v>4</v>
      </c>
      <c r="E20" s="1">
        <v>2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f t="shared" si="1"/>
        <v>2</v>
      </c>
      <c r="Q20" s="1">
        <v>1</v>
      </c>
      <c r="R20" s="1"/>
      <c r="S20" s="1"/>
      <c r="T20" s="1">
        <v>1</v>
      </c>
      <c r="U20" s="1"/>
      <c r="V20" s="1">
        <f t="shared" si="2"/>
        <v>9</v>
      </c>
      <c r="W20" s="1">
        <f t="shared" si="3"/>
        <v>1</v>
      </c>
      <c r="X20" s="1">
        <f t="shared" si="4"/>
        <v>8</v>
      </c>
      <c r="Y20" s="5">
        <f t="shared" si="5"/>
        <v>0.88888888888888884</v>
      </c>
    </row>
    <row r="21" spans="1:25" x14ac:dyDescent="0.2">
      <c r="A21" s="15" t="s">
        <v>118</v>
      </c>
      <c r="B21" s="1">
        <v>1</v>
      </c>
      <c r="C21" s="1"/>
      <c r="D21" s="1">
        <v>5</v>
      </c>
      <c r="E21" s="1">
        <v>1</v>
      </c>
      <c r="F21" s="1">
        <v>2</v>
      </c>
      <c r="G21" s="1"/>
      <c r="H21" s="1">
        <v>1</v>
      </c>
      <c r="I21" s="1">
        <v>4</v>
      </c>
      <c r="J21" s="1"/>
      <c r="K21" s="1"/>
      <c r="L21" s="1"/>
      <c r="M21" s="1"/>
      <c r="N21" s="1"/>
      <c r="O21" s="1">
        <v>1</v>
      </c>
      <c r="P21" s="1">
        <f t="shared" si="1"/>
        <v>1</v>
      </c>
      <c r="Q21" s="1"/>
      <c r="R21" s="1"/>
      <c r="S21" s="1">
        <v>3</v>
      </c>
      <c r="T21" s="1">
        <v>1</v>
      </c>
      <c r="U21" s="1"/>
      <c r="V21" s="1">
        <f t="shared" si="2"/>
        <v>11</v>
      </c>
      <c r="W21" s="1">
        <f t="shared" si="3"/>
        <v>5</v>
      </c>
      <c r="X21" s="1">
        <f t="shared" si="4"/>
        <v>6</v>
      </c>
      <c r="Y21" s="5">
        <f t="shared" si="5"/>
        <v>0.54545454545454541</v>
      </c>
    </row>
    <row r="22" spans="1:25" x14ac:dyDescent="0.2">
      <c r="A22" s="6" t="s">
        <v>119</v>
      </c>
      <c r="B22" s="1">
        <v>1</v>
      </c>
      <c r="C22" s="1"/>
      <c r="D22" s="1">
        <v>2</v>
      </c>
      <c r="E22" s="1"/>
      <c r="F22" s="1"/>
      <c r="G22" s="1"/>
      <c r="H22" s="1">
        <v>0</v>
      </c>
      <c r="I22" s="1">
        <v>4</v>
      </c>
      <c r="J22" s="1"/>
      <c r="K22" s="1">
        <v>2</v>
      </c>
      <c r="L22" s="1">
        <v>2</v>
      </c>
      <c r="M22" s="1"/>
      <c r="N22" s="1"/>
      <c r="O22" s="1">
        <v>1</v>
      </c>
      <c r="P22" s="1">
        <f t="shared" si="1"/>
        <v>1</v>
      </c>
      <c r="Q22" s="1">
        <v>2</v>
      </c>
      <c r="R22" s="1"/>
      <c r="S22" s="1">
        <v>1</v>
      </c>
      <c r="T22" s="1">
        <v>1</v>
      </c>
      <c r="U22" s="1"/>
      <c r="V22" s="1">
        <f t="shared" si="2"/>
        <v>8</v>
      </c>
      <c r="W22" s="1">
        <f t="shared" si="3"/>
        <v>5</v>
      </c>
      <c r="X22" s="1">
        <f t="shared" si="4"/>
        <v>3</v>
      </c>
      <c r="Y22" s="5">
        <f t="shared" si="5"/>
        <v>0.375</v>
      </c>
    </row>
    <row r="23" spans="1:25" x14ac:dyDescent="0.2">
      <c r="A23" s="1" t="s">
        <v>83</v>
      </c>
      <c r="B23" s="1">
        <v>1</v>
      </c>
      <c r="C23" s="1"/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1</v>
      </c>
      <c r="P23" s="1">
        <f t="shared" si="1"/>
        <v>1</v>
      </c>
      <c r="Q23" s="1"/>
      <c r="R23" s="1"/>
      <c r="S23" s="1"/>
      <c r="T23" s="1">
        <v>2</v>
      </c>
      <c r="U23" s="1"/>
      <c r="V23" s="1">
        <f t="shared" si="2"/>
        <v>1</v>
      </c>
      <c r="W23" s="1">
        <f t="shared" si="3"/>
        <v>2</v>
      </c>
      <c r="X23" s="1">
        <f t="shared" si="4"/>
        <v>-1</v>
      </c>
      <c r="Y23" s="5">
        <f t="shared" si="5"/>
        <v>-1</v>
      </c>
    </row>
    <row r="24" spans="1:25" x14ac:dyDescent="0.2">
      <c r="A24" s="6" t="s">
        <v>67</v>
      </c>
      <c r="B24" s="1">
        <v>1</v>
      </c>
      <c r="C24" s="1"/>
      <c r="D24" s="1">
        <v>0</v>
      </c>
      <c r="E24" s="1">
        <v>0</v>
      </c>
      <c r="F24" s="1">
        <v>3</v>
      </c>
      <c r="G24" s="1"/>
      <c r="H24" s="1">
        <v>0</v>
      </c>
      <c r="I24" s="1">
        <v>2</v>
      </c>
      <c r="J24" s="1"/>
      <c r="K24" s="1"/>
      <c r="L24" s="1"/>
      <c r="M24" s="1"/>
      <c r="N24" s="1"/>
      <c r="O24" s="1">
        <v>1</v>
      </c>
      <c r="P24" s="1">
        <f t="shared" si="1"/>
        <v>1</v>
      </c>
      <c r="Q24" s="1"/>
      <c r="R24" s="1"/>
      <c r="S24" s="1"/>
      <c r="T24" s="1">
        <v>1</v>
      </c>
      <c r="U24" s="1"/>
      <c r="V24" s="1">
        <f t="shared" si="2"/>
        <v>1</v>
      </c>
      <c r="W24" s="1">
        <f t="shared" si="3"/>
        <v>6</v>
      </c>
      <c r="X24" s="1">
        <f t="shared" si="4"/>
        <v>-5</v>
      </c>
      <c r="Y24" s="5">
        <f t="shared" si="5"/>
        <v>-5</v>
      </c>
    </row>
    <row r="25" spans="1:25" x14ac:dyDescent="0.2">
      <c r="A25" s="6" t="s">
        <v>56</v>
      </c>
      <c r="B25" s="1">
        <v>1</v>
      </c>
      <c r="C25" s="1"/>
      <c r="D25" s="1">
        <v>4</v>
      </c>
      <c r="E25" s="1">
        <v>2</v>
      </c>
      <c r="F25" s="1">
        <v>3</v>
      </c>
      <c r="G25" s="1"/>
      <c r="H25" s="1"/>
      <c r="I25" s="1"/>
      <c r="J25" s="1"/>
      <c r="K25" s="1"/>
      <c r="L25" s="1"/>
      <c r="M25" s="1"/>
      <c r="N25" s="1">
        <v>1</v>
      </c>
      <c r="O25" s="1">
        <v>4</v>
      </c>
      <c r="P25" s="1">
        <f t="shared" si="1"/>
        <v>5</v>
      </c>
      <c r="Q25" s="1">
        <v>2</v>
      </c>
      <c r="R25" s="1"/>
      <c r="S25" s="1"/>
      <c r="T25" s="1"/>
      <c r="U25" s="1"/>
      <c r="V25" s="1">
        <f t="shared" si="2"/>
        <v>13</v>
      </c>
      <c r="W25" s="1">
        <f t="shared" si="3"/>
        <v>1</v>
      </c>
      <c r="X25" s="1">
        <f t="shared" si="4"/>
        <v>12</v>
      </c>
      <c r="Y25" s="5">
        <f t="shared" si="5"/>
        <v>0.92307692307692313</v>
      </c>
    </row>
    <row r="26" spans="1:25" x14ac:dyDescent="0.2">
      <c r="A26" s="6" t="s">
        <v>114</v>
      </c>
      <c r="B26" s="1">
        <v>1</v>
      </c>
      <c r="C26" s="1"/>
      <c r="D26" s="1">
        <v>0</v>
      </c>
      <c r="E26" s="1">
        <v>0</v>
      </c>
      <c r="F26" s="1">
        <v>1</v>
      </c>
      <c r="G26" s="1"/>
      <c r="H26" s="1"/>
      <c r="I26" s="1"/>
      <c r="J26" s="1"/>
      <c r="K26" s="1"/>
      <c r="L26" s="1"/>
      <c r="M26" s="1"/>
      <c r="N26" s="1">
        <v>2</v>
      </c>
      <c r="O26" s="1">
        <v>2</v>
      </c>
      <c r="P26" s="1">
        <f t="shared" si="1"/>
        <v>4</v>
      </c>
      <c r="Q26" s="1"/>
      <c r="R26" s="1"/>
      <c r="S26" s="1">
        <v>2</v>
      </c>
      <c r="T26" s="1"/>
      <c r="U26" s="1"/>
      <c r="V26" s="1">
        <f t="shared" si="2"/>
        <v>6</v>
      </c>
      <c r="W26" s="1">
        <f t="shared" si="3"/>
        <v>1</v>
      </c>
      <c r="X26" s="1">
        <f t="shared" si="4"/>
        <v>5</v>
      </c>
      <c r="Y26" s="5">
        <f t="shared" si="5"/>
        <v>0.83333333333333337</v>
      </c>
    </row>
    <row r="27" spans="1:25" x14ac:dyDescent="0.2">
      <c r="A27" s="6" t="s">
        <v>59</v>
      </c>
      <c r="B27" s="1">
        <v>1</v>
      </c>
      <c r="C27" s="1"/>
      <c r="D27" s="1">
        <v>8</v>
      </c>
      <c r="E27" s="1">
        <v>3</v>
      </c>
      <c r="F27" s="1">
        <v>3</v>
      </c>
      <c r="G27" s="1"/>
      <c r="H27" s="1"/>
      <c r="I27" s="1"/>
      <c r="J27" s="1"/>
      <c r="K27" s="1">
        <v>2</v>
      </c>
      <c r="L27" s="1">
        <v>2</v>
      </c>
      <c r="M27" s="1"/>
      <c r="N27" s="1">
        <v>1</v>
      </c>
      <c r="O27" s="1">
        <v>1</v>
      </c>
      <c r="P27" s="1">
        <f t="shared" si="1"/>
        <v>2</v>
      </c>
      <c r="Q27" s="1">
        <v>1</v>
      </c>
      <c r="R27" s="1"/>
      <c r="S27" s="1">
        <v>2</v>
      </c>
      <c r="T27" s="1"/>
      <c r="U27" s="1"/>
      <c r="V27" s="1">
        <f t="shared" si="2"/>
        <v>18</v>
      </c>
      <c r="W27" s="1">
        <f t="shared" si="3"/>
        <v>0</v>
      </c>
      <c r="X27" s="1">
        <f t="shared" si="4"/>
        <v>18</v>
      </c>
      <c r="Y27" s="5">
        <f t="shared" si="5"/>
        <v>1</v>
      </c>
    </row>
    <row r="28" spans="1:25" x14ac:dyDescent="0.2">
      <c r="A28" s="6" t="s">
        <v>56</v>
      </c>
      <c r="B28" s="1">
        <v>1</v>
      </c>
      <c r="C28" s="1"/>
      <c r="D28" s="1">
        <v>0</v>
      </c>
      <c r="E28" s="1">
        <v>0</v>
      </c>
      <c r="F28" s="1">
        <v>1</v>
      </c>
      <c r="G28" s="1"/>
      <c r="H28" s="1"/>
      <c r="I28" s="1"/>
      <c r="J28" s="1"/>
      <c r="K28" s="1"/>
      <c r="L28" s="1"/>
      <c r="M28" s="1"/>
      <c r="N28" s="1"/>
      <c r="O28" s="1">
        <v>2</v>
      </c>
      <c r="P28" s="1">
        <f t="shared" si="1"/>
        <v>2</v>
      </c>
      <c r="Q28" s="1">
        <v>1</v>
      </c>
      <c r="R28" s="1"/>
      <c r="S28" s="1">
        <v>1</v>
      </c>
      <c r="T28" s="1"/>
      <c r="U28" s="1"/>
      <c r="V28" s="1">
        <f t="shared" si="2"/>
        <v>4</v>
      </c>
      <c r="W28" s="1">
        <f t="shared" si="3"/>
        <v>1</v>
      </c>
      <c r="X28" s="1">
        <f t="shared" si="4"/>
        <v>3</v>
      </c>
      <c r="Y28" s="5">
        <f t="shared" si="5"/>
        <v>0.75</v>
      </c>
    </row>
    <row r="29" spans="1:25" x14ac:dyDescent="0.2">
      <c r="A29" s="15" t="s">
        <v>120</v>
      </c>
      <c r="B29" s="1">
        <v>1</v>
      </c>
      <c r="C29" s="1"/>
      <c r="D29" s="1">
        <v>3</v>
      </c>
      <c r="E29" s="1"/>
      <c r="F29" s="1"/>
      <c r="G29" s="1"/>
      <c r="H29" s="1">
        <v>1</v>
      </c>
      <c r="I29" s="1">
        <v>1</v>
      </c>
      <c r="J29" s="1"/>
      <c r="K29" s="1"/>
      <c r="L29" s="1"/>
      <c r="M29" s="1"/>
      <c r="N29" s="1">
        <v>1</v>
      </c>
      <c r="O29" s="1">
        <v>1</v>
      </c>
      <c r="P29" s="1">
        <f t="shared" si="1"/>
        <v>2</v>
      </c>
      <c r="Q29" s="1">
        <v>1</v>
      </c>
      <c r="R29" s="1"/>
      <c r="S29" s="1">
        <v>1</v>
      </c>
      <c r="T29" s="1">
        <v>1</v>
      </c>
      <c r="U29" s="1"/>
      <c r="V29" s="1">
        <f t="shared" si="2"/>
        <v>8</v>
      </c>
      <c r="W29" s="1">
        <f t="shared" si="3"/>
        <v>1</v>
      </c>
      <c r="X29" s="1">
        <f t="shared" si="4"/>
        <v>7</v>
      </c>
      <c r="Y29" s="5">
        <f t="shared" si="5"/>
        <v>0.875</v>
      </c>
    </row>
    <row r="30" spans="1:25" x14ac:dyDescent="0.2">
      <c r="A30" s="6" t="s">
        <v>67</v>
      </c>
      <c r="B30" s="1">
        <v>1</v>
      </c>
      <c r="C30" s="1"/>
      <c r="D30" s="1">
        <v>6</v>
      </c>
      <c r="E30" s="1">
        <v>3</v>
      </c>
      <c r="F30" s="1">
        <v>3</v>
      </c>
      <c r="G30" s="1"/>
      <c r="H30" s="1"/>
      <c r="I30" s="1"/>
      <c r="J30" s="1"/>
      <c r="K30" s="1"/>
      <c r="L30" s="1"/>
      <c r="M30" s="1"/>
      <c r="N30" s="1"/>
      <c r="O30" s="1">
        <v>1</v>
      </c>
      <c r="P30" s="1">
        <f t="shared" si="1"/>
        <v>1</v>
      </c>
      <c r="Q30" s="1"/>
      <c r="R30" s="1">
        <v>1</v>
      </c>
      <c r="S30" s="1"/>
      <c r="T30" s="1"/>
      <c r="U30" s="1"/>
      <c r="V30" s="1">
        <f t="shared" si="2"/>
        <v>11</v>
      </c>
      <c r="W30" s="1">
        <f t="shared" si="3"/>
        <v>0</v>
      </c>
      <c r="X30" s="1">
        <f t="shared" si="4"/>
        <v>11</v>
      </c>
      <c r="Y30" s="5">
        <f t="shared" si="5"/>
        <v>1</v>
      </c>
    </row>
    <row r="31" spans="1:25" x14ac:dyDescent="0.2">
      <c r="A31" s="15" t="s">
        <v>131</v>
      </c>
      <c r="B31" s="1">
        <v>1</v>
      </c>
      <c r="C31" s="1"/>
      <c r="D31" s="1">
        <v>6</v>
      </c>
      <c r="E31" s="1">
        <v>3</v>
      </c>
      <c r="F31" s="1">
        <v>4</v>
      </c>
      <c r="G31" s="1"/>
      <c r="H31" s="1">
        <v>0</v>
      </c>
      <c r="I31" s="1">
        <v>1</v>
      </c>
      <c r="J31" s="1"/>
      <c r="K31" s="1"/>
      <c r="L31" s="1"/>
      <c r="M31" s="1"/>
      <c r="N31" s="1">
        <v>3</v>
      </c>
      <c r="O31" s="1">
        <v>1</v>
      </c>
      <c r="P31" s="1">
        <f t="shared" si="1"/>
        <v>4</v>
      </c>
      <c r="Q31" s="1">
        <v>4</v>
      </c>
      <c r="R31" s="1"/>
      <c r="S31" s="1">
        <v>2</v>
      </c>
      <c r="T31" s="1">
        <v>1</v>
      </c>
      <c r="U31" s="1"/>
      <c r="V31" s="1">
        <f t="shared" ref="V31:V42" si="6">D31+E31+H31+K31+P31+Q31+R31+S31+U31</f>
        <v>19</v>
      </c>
      <c r="W31" s="1">
        <f t="shared" ref="W31:W42" si="7">F31-E31+I31-H31+L31-K31+T31</f>
        <v>3</v>
      </c>
      <c r="X31" s="1">
        <f t="shared" ref="X31:X42" si="8">V31-W31</f>
        <v>16</v>
      </c>
      <c r="Y31" s="5">
        <f t="shared" ref="Y31:Y42" si="9">X31/V31</f>
        <v>0.84210526315789469</v>
      </c>
    </row>
    <row r="32" spans="1:25" x14ac:dyDescent="0.2">
      <c r="A32" s="6" t="s">
        <v>110</v>
      </c>
      <c r="B32" s="1">
        <v>1</v>
      </c>
      <c r="C32" s="1"/>
      <c r="D32" s="1">
        <v>4</v>
      </c>
      <c r="E32" s="1">
        <v>1</v>
      </c>
      <c r="F32" s="1">
        <v>1</v>
      </c>
      <c r="G32" s="1"/>
      <c r="H32" s="1"/>
      <c r="I32" s="1"/>
      <c r="J32" s="1"/>
      <c r="K32" s="1">
        <v>2</v>
      </c>
      <c r="L32" s="1">
        <v>2</v>
      </c>
      <c r="M32" s="1"/>
      <c r="N32" s="1">
        <v>1</v>
      </c>
      <c r="O32" s="1"/>
      <c r="P32" s="1">
        <f t="shared" si="1"/>
        <v>1</v>
      </c>
      <c r="Q32" s="1">
        <v>1</v>
      </c>
      <c r="R32" s="1"/>
      <c r="S32" s="1">
        <v>2</v>
      </c>
      <c r="T32" s="1">
        <v>3</v>
      </c>
      <c r="U32" s="1"/>
      <c r="V32" s="1">
        <f t="shared" si="6"/>
        <v>11</v>
      </c>
      <c r="W32" s="1">
        <f t="shared" si="7"/>
        <v>3</v>
      </c>
      <c r="X32" s="1">
        <f t="shared" si="8"/>
        <v>8</v>
      </c>
      <c r="Y32" s="5">
        <f t="shared" si="9"/>
        <v>0.72727272727272729</v>
      </c>
    </row>
    <row r="33" spans="1:25" x14ac:dyDescent="0.2">
      <c r="A33" s="15" t="s">
        <v>119</v>
      </c>
      <c r="B33" s="1">
        <v>1</v>
      </c>
      <c r="C33" s="1"/>
      <c r="D33" s="1">
        <v>0</v>
      </c>
      <c r="E33" s="1">
        <v>0</v>
      </c>
      <c r="F33" s="1">
        <v>1</v>
      </c>
      <c r="G33" s="1"/>
      <c r="H33" s="1">
        <v>0</v>
      </c>
      <c r="I33" s="1">
        <v>1</v>
      </c>
      <c r="J33" s="1"/>
      <c r="K33" s="1"/>
      <c r="L33" s="1"/>
      <c r="M33" s="1"/>
      <c r="N33" s="1">
        <v>2</v>
      </c>
      <c r="O33" s="1">
        <v>4</v>
      </c>
      <c r="P33" s="1">
        <f t="shared" si="1"/>
        <v>6</v>
      </c>
      <c r="Q33" s="1">
        <v>7</v>
      </c>
      <c r="R33" s="1"/>
      <c r="S33" s="1">
        <v>1</v>
      </c>
      <c r="T33" s="1">
        <v>1</v>
      </c>
      <c r="U33" s="1"/>
      <c r="V33" s="1">
        <f t="shared" si="6"/>
        <v>14</v>
      </c>
      <c r="W33" s="1">
        <f t="shared" si="7"/>
        <v>3</v>
      </c>
      <c r="X33" s="1">
        <f t="shared" si="8"/>
        <v>11</v>
      </c>
      <c r="Y33" s="5">
        <f t="shared" si="9"/>
        <v>0.7857142857142857</v>
      </c>
    </row>
    <row r="34" spans="1:25" x14ac:dyDescent="0.2">
      <c r="A34" s="6" t="s">
        <v>55</v>
      </c>
      <c r="B34" s="1">
        <v>1</v>
      </c>
      <c r="C34" s="1"/>
      <c r="D34" s="1">
        <v>2</v>
      </c>
      <c r="E34" s="1">
        <v>1</v>
      </c>
      <c r="F34" s="1">
        <v>1</v>
      </c>
      <c r="G34" s="1"/>
      <c r="H34" s="1">
        <v>0</v>
      </c>
      <c r="I34" s="1">
        <v>1</v>
      </c>
      <c r="J34" s="1"/>
      <c r="K34" s="1"/>
      <c r="L34" s="1"/>
      <c r="M34" s="1"/>
      <c r="N34" s="1"/>
      <c r="O34" s="1"/>
      <c r="P34" s="1">
        <f t="shared" si="1"/>
        <v>0</v>
      </c>
      <c r="Q34" s="1">
        <v>2</v>
      </c>
      <c r="R34" s="1"/>
      <c r="S34" s="1">
        <v>2</v>
      </c>
      <c r="T34" s="1">
        <v>1</v>
      </c>
      <c r="U34" s="1"/>
      <c r="V34" s="1">
        <f t="shared" si="6"/>
        <v>7</v>
      </c>
      <c r="W34" s="1">
        <f t="shared" si="7"/>
        <v>2</v>
      </c>
      <c r="X34" s="1">
        <f t="shared" si="8"/>
        <v>5</v>
      </c>
      <c r="Y34" s="5">
        <f t="shared" si="9"/>
        <v>0.7142857142857143</v>
      </c>
    </row>
    <row r="35" spans="1:25" x14ac:dyDescent="0.2">
      <c r="A35" s="6" t="s">
        <v>83</v>
      </c>
      <c r="B35" s="1">
        <v>1</v>
      </c>
      <c r="C35" s="1"/>
      <c r="D35" s="1">
        <v>6</v>
      </c>
      <c r="E35" s="1">
        <v>1</v>
      </c>
      <c r="F35" s="1">
        <v>2</v>
      </c>
      <c r="G35" s="1"/>
      <c r="H35" s="1">
        <v>1</v>
      </c>
      <c r="I35" s="1">
        <v>1</v>
      </c>
      <c r="J35" s="1"/>
      <c r="K35" s="1">
        <v>1</v>
      </c>
      <c r="L35" s="1">
        <v>2</v>
      </c>
      <c r="M35" s="1"/>
      <c r="N35" s="1">
        <v>1</v>
      </c>
      <c r="O35" s="1">
        <v>1</v>
      </c>
      <c r="P35" s="1">
        <f t="shared" si="1"/>
        <v>2</v>
      </c>
      <c r="Q35" s="1">
        <v>1</v>
      </c>
      <c r="R35" s="1"/>
      <c r="S35" s="1">
        <v>1</v>
      </c>
      <c r="T35" s="1"/>
      <c r="U35" s="1"/>
      <c r="V35" s="1">
        <f t="shared" si="6"/>
        <v>13</v>
      </c>
      <c r="W35" s="1">
        <f t="shared" si="7"/>
        <v>2</v>
      </c>
      <c r="X35" s="1">
        <f t="shared" si="8"/>
        <v>11</v>
      </c>
      <c r="Y35" s="5">
        <f t="shared" si="9"/>
        <v>0.84615384615384615</v>
      </c>
    </row>
    <row r="36" spans="1:25" x14ac:dyDescent="0.2">
      <c r="A36" s="6" t="s">
        <v>120</v>
      </c>
      <c r="B36" s="1">
        <v>1</v>
      </c>
      <c r="C36" s="1"/>
      <c r="D36" s="1">
        <v>3</v>
      </c>
      <c r="E36" s="1">
        <v>1</v>
      </c>
      <c r="F36" s="1">
        <v>1</v>
      </c>
      <c r="G36" s="1"/>
      <c r="H36" s="1"/>
      <c r="I36" s="1"/>
      <c r="J36" s="1"/>
      <c r="K36" s="1">
        <v>1</v>
      </c>
      <c r="L36" s="1">
        <v>2</v>
      </c>
      <c r="M36" s="1"/>
      <c r="N36" s="1">
        <v>2</v>
      </c>
      <c r="O36" s="1"/>
      <c r="P36" s="1">
        <f t="shared" si="1"/>
        <v>2</v>
      </c>
      <c r="Q36" s="1">
        <v>1</v>
      </c>
      <c r="R36" s="1"/>
      <c r="S36" s="1"/>
      <c r="T36" s="1"/>
      <c r="U36" s="1"/>
      <c r="V36" s="1">
        <f t="shared" si="6"/>
        <v>8</v>
      </c>
      <c r="W36" s="1">
        <f t="shared" si="7"/>
        <v>1</v>
      </c>
      <c r="X36" s="1">
        <f t="shared" si="8"/>
        <v>7</v>
      </c>
      <c r="Y36" s="5">
        <f t="shared" si="9"/>
        <v>0.875</v>
      </c>
    </row>
    <row r="37" spans="1:25" x14ac:dyDescent="0.2">
      <c r="A37" s="6" t="s">
        <v>56</v>
      </c>
      <c r="B37" s="1">
        <v>1</v>
      </c>
      <c r="C37" s="1"/>
      <c r="D37" s="1">
        <v>9</v>
      </c>
      <c r="E37" s="1">
        <v>2</v>
      </c>
      <c r="F37" s="1">
        <v>2</v>
      </c>
      <c r="G37" s="1"/>
      <c r="H37" s="1">
        <v>1</v>
      </c>
      <c r="I37" s="1">
        <v>2</v>
      </c>
      <c r="J37" s="1"/>
      <c r="K37" s="1">
        <v>2</v>
      </c>
      <c r="L37" s="1">
        <v>2</v>
      </c>
      <c r="M37" s="1"/>
      <c r="N37" s="1">
        <v>3</v>
      </c>
      <c r="O37" s="1"/>
      <c r="P37" s="1">
        <f t="shared" si="1"/>
        <v>3</v>
      </c>
      <c r="Q37" s="1"/>
      <c r="R37" s="1"/>
      <c r="S37" s="1">
        <v>2</v>
      </c>
      <c r="T37" s="1"/>
      <c r="U37" s="1"/>
      <c r="V37" s="1">
        <f t="shared" si="6"/>
        <v>19</v>
      </c>
      <c r="W37" s="1">
        <f t="shared" si="7"/>
        <v>1</v>
      </c>
      <c r="X37" s="1">
        <f t="shared" si="8"/>
        <v>18</v>
      </c>
      <c r="Y37" s="5">
        <f t="shared" si="9"/>
        <v>0.94736842105263153</v>
      </c>
    </row>
    <row r="38" spans="1:25" x14ac:dyDescent="0.2">
      <c r="A38" s="15" t="s">
        <v>119</v>
      </c>
      <c r="B38" s="1">
        <v>1</v>
      </c>
      <c r="C38" s="1"/>
      <c r="D38" s="1">
        <v>8</v>
      </c>
      <c r="E38" s="1">
        <v>3</v>
      </c>
      <c r="F38" s="1">
        <v>4</v>
      </c>
      <c r="G38" s="1"/>
      <c r="H38" s="1"/>
      <c r="I38" s="1"/>
      <c r="J38" s="1"/>
      <c r="K38" s="1">
        <v>2</v>
      </c>
      <c r="L38" s="1">
        <v>2</v>
      </c>
      <c r="M38" s="1"/>
      <c r="N38" s="1"/>
      <c r="O38" s="1">
        <v>3</v>
      </c>
      <c r="P38" s="1">
        <f t="shared" si="1"/>
        <v>3</v>
      </c>
      <c r="Q38" s="1">
        <v>1</v>
      </c>
      <c r="R38" s="1"/>
      <c r="S38" s="1">
        <v>2</v>
      </c>
      <c r="T38" s="1">
        <v>1</v>
      </c>
      <c r="U38" s="1"/>
      <c r="V38" s="1">
        <f t="shared" si="6"/>
        <v>19</v>
      </c>
      <c r="W38" s="1">
        <f t="shared" si="7"/>
        <v>2</v>
      </c>
      <c r="X38" s="1">
        <f t="shared" si="8"/>
        <v>17</v>
      </c>
      <c r="Y38" s="5">
        <f t="shared" si="9"/>
        <v>0.89473684210526316</v>
      </c>
    </row>
    <row r="39" spans="1:25" x14ac:dyDescent="0.2">
      <c r="A39" s="6" t="s">
        <v>110</v>
      </c>
      <c r="B39" s="1">
        <v>1</v>
      </c>
      <c r="C39" s="1"/>
      <c r="D39" s="1">
        <v>2</v>
      </c>
      <c r="E39" s="1">
        <v>1</v>
      </c>
      <c r="F39" s="1">
        <v>1</v>
      </c>
      <c r="G39" s="1"/>
      <c r="H39" s="1"/>
      <c r="I39" s="1"/>
      <c r="J39" s="1"/>
      <c r="K39" s="1"/>
      <c r="L39" s="1"/>
      <c r="M39" s="1"/>
      <c r="N39" s="1">
        <v>1</v>
      </c>
      <c r="O39" s="1">
        <v>5</v>
      </c>
      <c r="P39" s="1">
        <f t="shared" si="1"/>
        <v>6</v>
      </c>
      <c r="Q39" s="1">
        <v>3</v>
      </c>
      <c r="R39" s="1"/>
      <c r="S39" s="1">
        <v>2</v>
      </c>
      <c r="T39" s="1">
        <v>2</v>
      </c>
      <c r="U39" s="1">
        <v>1</v>
      </c>
      <c r="V39" s="1">
        <f t="shared" si="6"/>
        <v>15</v>
      </c>
      <c r="W39" s="1">
        <f t="shared" si="7"/>
        <v>2</v>
      </c>
      <c r="X39" s="1">
        <f t="shared" si="8"/>
        <v>13</v>
      </c>
      <c r="Y39" s="5">
        <f t="shared" si="9"/>
        <v>0.8666666666666667</v>
      </c>
    </row>
    <row r="40" spans="1:25" x14ac:dyDescent="0.2">
      <c r="A40" s="6" t="s">
        <v>135</v>
      </c>
      <c r="B40" s="1">
        <v>1</v>
      </c>
      <c r="C40" s="1"/>
      <c r="D40" s="1">
        <v>6</v>
      </c>
      <c r="E40" s="1">
        <v>2</v>
      </c>
      <c r="F40" s="1">
        <v>3</v>
      </c>
      <c r="G40" s="1"/>
      <c r="H40" s="1">
        <v>0</v>
      </c>
      <c r="I40" s="1">
        <v>2</v>
      </c>
      <c r="J40" s="1"/>
      <c r="K40" s="1">
        <v>2</v>
      </c>
      <c r="L40" s="1">
        <v>2</v>
      </c>
      <c r="M40" s="1"/>
      <c r="N40" s="1">
        <v>1</v>
      </c>
      <c r="O40" s="1"/>
      <c r="P40" s="1">
        <f t="shared" si="1"/>
        <v>1</v>
      </c>
      <c r="Q40" s="1"/>
      <c r="R40" s="1"/>
      <c r="S40" s="1">
        <v>2</v>
      </c>
      <c r="T40" s="1">
        <v>1</v>
      </c>
      <c r="U40" s="1"/>
      <c r="V40" s="1">
        <f t="shared" si="6"/>
        <v>13</v>
      </c>
      <c r="W40" s="1">
        <f t="shared" si="7"/>
        <v>4</v>
      </c>
      <c r="X40" s="1">
        <f t="shared" si="8"/>
        <v>9</v>
      </c>
      <c r="Y40" s="5">
        <f t="shared" si="9"/>
        <v>0.69230769230769229</v>
      </c>
    </row>
    <row r="41" spans="1:25" x14ac:dyDescent="0.2">
      <c r="A41" s="6" t="s">
        <v>126</v>
      </c>
      <c r="B41" s="1">
        <v>1</v>
      </c>
      <c r="C41" s="1"/>
      <c r="D41" s="1">
        <v>3</v>
      </c>
      <c r="E41" s="1"/>
      <c r="F41" s="1"/>
      <c r="G41" s="1"/>
      <c r="H41" s="1">
        <v>1</v>
      </c>
      <c r="I41" s="1">
        <v>1</v>
      </c>
      <c r="J41" s="1"/>
      <c r="K41" s="1">
        <v>0</v>
      </c>
      <c r="L41" s="1">
        <v>1</v>
      </c>
      <c r="M41" s="1"/>
      <c r="N41" s="1"/>
      <c r="O41" s="1"/>
      <c r="P41" s="1">
        <f t="shared" si="1"/>
        <v>0</v>
      </c>
      <c r="Q41" s="1">
        <v>2</v>
      </c>
      <c r="R41" s="1"/>
      <c r="S41" s="1"/>
      <c r="T41" s="1">
        <v>1</v>
      </c>
      <c r="U41" s="1"/>
      <c r="V41" s="1">
        <f t="shared" si="6"/>
        <v>6</v>
      </c>
      <c r="W41" s="1">
        <f t="shared" si="7"/>
        <v>2</v>
      </c>
      <c r="X41" s="1">
        <f t="shared" si="8"/>
        <v>4</v>
      </c>
      <c r="Y41" s="5">
        <f t="shared" si="9"/>
        <v>0.66666666666666663</v>
      </c>
    </row>
    <row r="42" spans="1:25" x14ac:dyDescent="0.2">
      <c r="A42" s="6" t="s">
        <v>80</v>
      </c>
      <c r="B42" s="1">
        <v>1</v>
      </c>
      <c r="C42" s="1"/>
      <c r="D42" s="1">
        <v>9</v>
      </c>
      <c r="E42" s="1">
        <v>3</v>
      </c>
      <c r="F42" s="1">
        <v>5</v>
      </c>
      <c r="G42" s="1"/>
      <c r="H42" s="1">
        <v>1</v>
      </c>
      <c r="I42" s="1">
        <v>1</v>
      </c>
      <c r="J42" s="1"/>
      <c r="K42" s="1"/>
      <c r="L42" s="1"/>
      <c r="M42" s="1"/>
      <c r="N42" s="1">
        <v>2</v>
      </c>
      <c r="O42" s="1">
        <v>1</v>
      </c>
      <c r="P42" s="1">
        <f t="shared" si="1"/>
        <v>3</v>
      </c>
      <c r="Q42" s="1">
        <v>1</v>
      </c>
      <c r="R42" s="1"/>
      <c r="S42" s="1">
        <v>2</v>
      </c>
      <c r="T42" s="1">
        <v>1</v>
      </c>
      <c r="U42" s="1"/>
      <c r="V42" s="1">
        <f t="shared" si="6"/>
        <v>19</v>
      </c>
      <c r="W42" s="1">
        <f t="shared" si="7"/>
        <v>3</v>
      </c>
      <c r="X42" s="1">
        <f t="shared" si="8"/>
        <v>16</v>
      </c>
      <c r="Y42" s="5">
        <f t="shared" si="9"/>
        <v>0.84210526315789469</v>
      </c>
    </row>
    <row r="43" spans="1:25" x14ac:dyDescent="0.2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 t="shared" ref="P43:P44" si="10">N43+O43</f>
        <v>0</v>
      </c>
      <c r="Q43" s="1"/>
      <c r="R43" s="1"/>
      <c r="S43" s="1"/>
      <c r="T43" s="1"/>
      <c r="U43" s="1"/>
      <c r="V43" s="1">
        <f t="shared" ref="V43:V44" si="11">D43+E43+H43+K43+P43+Q43+R43+S43+U43</f>
        <v>0</v>
      </c>
      <c r="W43" s="1">
        <f t="shared" ref="W43:W44" si="12">F43-E43+I43-H43+L43-K43+T43</f>
        <v>0</v>
      </c>
      <c r="X43" s="1">
        <f t="shared" ref="X43:X44" si="13">V43-W43</f>
        <v>0</v>
      </c>
      <c r="Y43" s="5" t="e">
        <f t="shared" ref="Y43:Y44" si="14">X43/V43</f>
        <v>#DIV/0!</v>
      </c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10"/>
        <v>0</v>
      </c>
      <c r="Q44" s="3"/>
      <c r="R44" s="3"/>
      <c r="S44" s="3"/>
      <c r="T44" s="3"/>
      <c r="U44" s="3"/>
      <c r="V44" s="3">
        <f t="shared" si="11"/>
        <v>0</v>
      </c>
      <c r="W44" s="3">
        <f t="shared" si="12"/>
        <v>0</v>
      </c>
      <c r="X44" s="3">
        <f t="shared" si="13"/>
        <v>0</v>
      </c>
      <c r="Y44" s="10" t="e">
        <f t="shared" si="14"/>
        <v>#DIV/0!</v>
      </c>
    </row>
    <row r="45" spans="1:25" x14ac:dyDescent="0.2">
      <c r="A45" s="1" t="s">
        <v>12</v>
      </c>
      <c r="B45" s="1">
        <f>SUM(B4:B44)</f>
        <v>39</v>
      </c>
      <c r="C45" s="8">
        <f>AVERAGE(D4:D44)</f>
        <v>5.4871794871794872</v>
      </c>
      <c r="D45" s="1">
        <f>SUM(D4:D44)</f>
        <v>214</v>
      </c>
      <c r="E45" s="1">
        <f>SUM(E4:E44)</f>
        <v>69</v>
      </c>
      <c r="F45" s="1">
        <f>SUM(F4:F44)</f>
        <v>119</v>
      </c>
      <c r="G45" s="2">
        <f>E45/F45</f>
        <v>0.57983193277310929</v>
      </c>
      <c r="H45" s="1">
        <f>SUM(H4:H44)</f>
        <v>13</v>
      </c>
      <c r="I45" s="1">
        <f>SUM(I4:I44)</f>
        <v>50</v>
      </c>
      <c r="J45" s="2">
        <f>H45/I45</f>
        <v>0.26</v>
      </c>
      <c r="K45" s="1">
        <f t="shared" ref="K45:X45" si="15">SUM(K4:K44)</f>
        <v>40</v>
      </c>
      <c r="L45" s="1">
        <f t="shared" si="15"/>
        <v>58</v>
      </c>
      <c r="M45" s="2">
        <f>K45/L45</f>
        <v>0.68965517241379315</v>
      </c>
      <c r="N45" s="1">
        <f t="shared" si="15"/>
        <v>46</v>
      </c>
      <c r="O45" s="1">
        <f t="shared" si="15"/>
        <v>77</v>
      </c>
      <c r="P45" s="1">
        <f t="shared" si="15"/>
        <v>123</v>
      </c>
      <c r="Q45" s="1">
        <f t="shared" si="15"/>
        <v>71</v>
      </c>
      <c r="R45" s="1">
        <f t="shared" si="15"/>
        <v>1</v>
      </c>
      <c r="S45" s="1">
        <f t="shared" si="15"/>
        <v>48</v>
      </c>
      <c r="T45" s="1">
        <f t="shared" si="15"/>
        <v>45</v>
      </c>
      <c r="U45" s="1">
        <f t="shared" si="15"/>
        <v>3</v>
      </c>
      <c r="V45" s="1">
        <f t="shared" si="15"/>
        <v>582</v>
      </c>
      <c r="W45" s="1">
        <f t="shared" si="15"/>
        <v>150</v>
      </c>
      <c r="X45" s="1">
        <f t="shared" si="15"/>
        <v>432</v>
      </c>
      <c r="Y45" s="5">
        <f>X45/V45</f>
        <v>0.74226804123711343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6A1-DB59-774B-ACB4-81A1F3C8A8E6}">
  <dimension ref="A1:Y24"/>
  <sheetViews>
    <sheetView workbookViewId="0">
      <pane ySplit="1400" activePane="bottomLeft"/>
      <selection pane="bottomLeft" activeCell="Y24" sqref="A1:Y24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1640625" style="5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33</v>
      </c>
    </row>
    <row r="2" spans="1:25" x14ac:dyDescent="0.2">
      <c r="N2" s="1" t="s">
        <v>34</v>
      </c>
      <c r="V2" s="1" t="s">
        <v>47</v>
      </c>
      <c r="W2" s="1" t="s">
        <v>48</v>
      </c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1" t="s">
        <v>30</v>
      </c>
      <c r="B4" s="1">
        <v>1</v>
      </c>
      <c r="D4" s="1">
        <v>0</v>
      </c>
      <c r="G4" s="2"/>
      <c r="H4" s="1">
        <v>0</v>
      </c>
      <c r="I4" s="1">
        <v>2</v>
      </c>
      <c r="K4" s="1">
        <v>0</v>
      </c>
      <c r="L4" s="1">
        <v>0</v>
      </c>
      <c r="O4" s="1">
        <v>1</v>
      </c>
      <c r="P4" s="1">
        <f>N4+O4</f>
        <v>1</v>
      </c>
      <c r="Q4" s="1">
        <v>2</v>
      </c>
      <c r="R4" s="1">
        <v>1</v>
      </c>
      <c r="T4" s="1">
        <v>3</v>
      </c>
      <c r="V4" s="1">
        <f t="shared" ref="V4" si="0">D4+E4+H4+K4+P4+Q4+R4+S4+U4</f>
        <v>4</v>
      </c>
      <c r="W4" s="1">
        <f t="shared" ref="W4" si="1">F4-E4+I4-H4+L4-K4+T4</f>
        <v>5</v>
      </c>
      <c r="X4" s="1">
        <f t="shared" ref="X4" si="2">V4-W4</f>
        <v>-1</v>
      </c>
      <c r="Y4" s="5">
        <f>X4/V4</f>
        <v>-0.25</v>
      </c>
    </row>
    <row r="5" spans="1:25" x14ac:dyDescent="0.2">
      <c r="A5" s="1" t="s">
        <v>36</v>
      </c>
      <c r="B5" s="1">
        <v>1</v>
      </c>
      <c r="D5" s="1">
        <v>0</v>
      </c>
      <c r="P5" s="1">
        <f t="shared" ref="P5:P22" si="3">N5+O5</f>
        <v>0</v>
      </c>
      <c r="V5" s="1">
        <f t="shared" ref="V5:V6" si="4">D5+E5+H5+K5+P5+Q5+R5+S5+U5</f>
        <v>0</v>
      </c>
      <c r="W5" s="1">
        <f t="shared" ref="W5:W6" si="5">F5-E5+I5-H5+L5-K5+T5</f>
        <v>0</v>
      </c>
      <c r="X5" s="1">
        <f t="shared" ref="X5:X6" si="6">V5-W5</f>
        <v>0</v>
      </c>
      <c r="Y5" s="5" t="e">
        <f t="shared" ref="Y5:Y6" si="7">X5/V5</f>
        <v>#DIV/0!</v>
      </c>
    </row>
    <row r="6" spans="1:25" x14ac:dyDescent="0.2">
      <c r="A6" s="9" t="s">
        <v>45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" t="s">
        <v>50</v>
      </c>
      <c r="B7" s="1">
        <v>1</v>
      </c>
      <c r="D7" s="1">
        <v>0</v>
      </c>
      <c r="H7" s="1">
        <v>0</v>
      </c>
      <c r="I7" s="1">
        <v>1</v>
      </c>
      <c r="P7" s="1">
        <f t="shared" si="3"/>
        <v>0</v>
      </c>
      <c r="Q7" s="1">
        <v>1</v>
      </c>
      <c r="S7" s="1">
        <v>1</v>
      </c>
      <c r="V7" s="1">
        <f t="shared" ref="V7" si="8">D7+E7+H7+K7+P7+Q7+R7+S7+U7</f>
        <v>2</v>
      </c>
      <c r="W7" s="1">
        <f t="shared" ref="W7" si="9">F7-E7+I7-H7+L7-K7+T7</f>
        <v>1</v>
      </c>
      <c r="X7" s="1">
        <f t="shared" ref="X7" si="10">V7-W7</f>
        <v>1</v>
      </c>
      <c r="Y7" s="5">
        <f t="shared" ref="Y7" si="11">X7/V7</f>
        <v>0.5</v>
      </c>
    </row>
    <row r="8" spans="1:25" x14ac:dyDescent="0.2">
      <c r="A8" s="1" t="s">
        <v>51</v>
      </c>
      <c r="B8" s="1">
        <v>1</v>
      </c>
      <c r="D8" s="1">
        <v>0</v>
      </c>
      <c r="O8" s="1">
        <v>1</v>
      </c>
      <c r="P8" s="1">
        <f t="shared" si="3"/>
        <v>1</v>
      </c>
      <c r="T8" s="1">
        <v>2</v>
      </c>
      <c r="V8" s="1">
        <f t="shared" ref="V8" si="12">D8+E8+H8+K8+P8+Q8+R8+S8+U8</f>
        <v>1</v>
      </c>
      <c r="W8" s="1">
        <f t="shared" ref="W8" si="13">F8-E8+I8-H8+L8-K8+T8</f>
        <v>2</v>
      </c>
      <c r="X8" s="1">
        <f t="shared" ref="X8" si="14">V8-W8</f>
        <v>-1</v>
      </c>
      <c r="Y8" s="5">
        <f t="shared" ref="Y8" si="15">X8/V8</f>
        <v>-1</v>
      </c>
    </row>
    <row r="9" spans="1:25" x14ac:dyDescent="0.2">
      <c r="A9" s="6" t="s">
        <v>53</v>
      </c>
      <c r="B9" s="1">
        <v>1</v>
      </c>
      <c r="D9" s="1">
        <v>0</v>
      </c>
      <c r="E9" s="1">
        <v>0</v>
      </c>
      <c r="F9" s="1">
        <v>1</v>
      </c>
      <c r="G9" s="2">
        <f>E9/F9</f>
        <v>0</v>
      </c>
      <c r="H9" s="1">
        <v>0</v>
      </c>
      <c r="I9" s="1">
        <v>2</v>
      </c>
      <c r="J9" s="5">
        <f t="shared" ref="J9:J17" si="16">H9/I9</f>
        <v>0</v>
      </c>
      <c r="P9" s="1">
        <f t="shared" si="3"/>
        <v>0</v>
      </c>
      <c r="T9" s="1">
        <v>1</v>
      </c>
      <c r="V9" s="1">
        <f t="shared" ref="V9:V10" si="17">D9+E9+H9+K9+P9+Q9+R9+S9+U9</f>
        <v>0</v>
      </c>
      <c r="W9" s="1">
        <f t="shared" ref="W9:W10" si="18">F9-E9+I9-H9+L9-K9+T9</f>
        <v>4</v>
      </c>
      <c r="X9" s="1">
        <f t="shared" ref="X9:X10" si="19">V9-W9</f>
        <v>-4</v>
      </c>
      <c r="Y9" s="5" t="e">
        <f t="shared" ref="Y9:Y10" si="20">X9/V9</f>
        <v>#DIV/0!</v>
      </c>
    </row>
    <row r="10" spans="1:25" x14ac:dyDescent="0.2">
      <c r="A10" s="6" t="s">
        <v>54</v>
      </c>
      <c r="B10" s="1">
        <v>1</v>
      </c>
      <c r="D10" s="1">
        <v>5</v>
      </c>
      <c r="E10" s="1">
        <v>1</v>
      </c>
      <c r="F10" s="1">
        <v>1</v>
      </c>
      <c r="G10" s="2">
        <f>E10/F10</f>
        <v>1</v>
      </c>
      <c r="H10" s="1">
        <v>1</v>
      </c>
      <c r="I10" s="1">
        <v>1</v>
      </c>
      <c r="J10" s="5">
        <f t="shared" si="16"/>
        <v>1</v>
      </c>
      <c r="O10" s="1">
        <v>3</v>
      </c>
      <c r="P10" s="1">
        <f t="shared" si="3"/>
        <v>3</v>
      </c>
      <c r="V10" s="1">
        <f t="shared" si="17"/>
        <v>10</v>
      </c>
      <c r="W10" s="1">
        <f t="shared" si="18"/>
        <v>0</v>
      </c>
      <c r="X10" s="1">
        <f t="shared" si="19"/>
        <v>10</v>
      </c>
      <c r="Y10" s="5">
        <f t="shared" si="20"/>
        <v>1</v>
      </c>
    </row>
    <row r="11" spans="1:25" x14ac:dyDescent="0.2">
      <c r="A11" s="9" t="s">
        <v>55</v>
      </c>
      <c r="B11" s="1">
        <v>1</v>
      </c>
      <c r="D11" s="1">
        <v>3</v>
      </c>
      <c r="H11" s="1">
        <v>1</v>
      </c>
      <c r="I11" s="1">
        <v>1</v>
      </c>
      <c r="J11" s="5">
        <f t="shared" si="16"/>
        <v>1</v>
      </c>
      <c r="P11" s="1">
        <f t="shared" si="3"/>
        <v>0</v>
      </c>
      <c r="S11" s="1">
        <v>2</v>
      </c>
      <c r="V11" s="1">
        <f t="shared" ref="V11" si="21">D11+E11+H11+K11+P11+Q11+R11+S11+U11</f>
        <v>6</v>
      </c>
      <c r="W11" s="1">
        <f t="shared" ref="W11" si="22">F11-E11+I11-H11+L11-K11+T11</f>
        <v>0</v>
      </c>
      <c r="X11" s="1">
        <f t="shared" ref="X11" si="23">V11-W11</f>
        <v>6</v>
      </c>
      <c r="Y11" s="5">
        <f t="shared" ref="Y11" si="24">X11/V11</f>
        <v>1</v>
      </c>
    </row>
    <row r="12" spans="1:25" x14ac:dyDescent="0.2">
      <c r="A12" s="6" t="s">
        <v>62</v>
      </c>
      <c r="B12" s="1">
        <v>1</v>
      </c>
      <c r="D12" s="1">
        <v>0</v>
      </c>
      <c r="H12" s="1">
        <v>0</v>
      </c>
      <c r="I12" s="1">
        <v>1</v>
      </c>
      <c r="J12" s="5">
        <f t="shared" si="16"/>
        <v>0</v>
      </c>
      <c r="O12" s="1">
        <v>1</v>
      </c>
      <c r="P12" s="1">
        <f t="shared" si="3"/>
        <v>1</v>
      </c>
      <c r="Q12" s="1">
        <v>1</v>
      </c>
      <c r="S12" s="1">
        <v>1</v>
      </c>
      <c r="V12" s="1">
        <f t="shared" ref="V12" si="25">D12+E12+H12+K12+P12+Q12+R12+S12+U12</f>
        <v>3</v>
      </c>
      <c r="W12" s="1">
        <f t="shared" ref="W12" si="26">F12-E12+I12-H12+L12-K12+T12</f>
        <v>1</v>
      </c>
      <c r="X12" s="1">
        <f t="shared" ref="X12" si="27">V12-W12</f>
        <v>2</v>
      </c>
      <c r="Y12" s="5">
        <f t="shared" ref="Y12" si="28">X12/V12</f>
        <v>0.66666666666666663</v>
      </c>
    </row>
    <row r="13" spans="1:25" x14ac:dyDescent="0.2">
      <c r="A13" s="1" t="s">
        <v>59</v>
      </c>
      <c r="B13" s="1">
        <v>1</v>
      </c>
      <c r="D13" s="1">
        <v>10</v>
      </c>
      <c r="E13" s="1">
        <v>1</v>
      </c>
      <c r="F13" s="1">
        <v>3</v>
      </c>
      <c r="G13" s="2">
        <f>E13/F13</f>
        <v>0.33333333333333331</v>
      </c>
      <c r="H13" s="1">
        <v>2</v>
      </c>
      <c r="I13" s="1">
        <v>7</v>
      </c>
      <c r="J13" s="5">
        <f t="shared" si="16"/>
        <v>0.2857142857142857</v>
      </c>
      <c r="K13" s="1">
        <v>2</v>
      </c>
      <c r="L13" s="1">
        <v>2</v>
      </c>
      <c r="M13" s="2">
        <f>K13/L13</f>
        <v>1</v>
      </c>
      <c r="N13" s="1">
        <v>1</v>
      </c>
      <c r="O13" s="1">
        <v>4</v>
      </c>
      <c r="P13" s="1">
        <f t="shared" si="3"/>
        <v>5</v>
      </c>
      <c r="Q13" s="1">
        <v>1</v>
      </c>
      <c r="S13" s="1">
        <v>4</v>
      </c>
      <c r="T13" s="1">
        <v>1</v>
      </c>
      <c r="V13" s="1">
        <f t="shared" ref="V13" si="29">D13+E13+H13+K13+P13+Q13+R13+S13+U13</f>
        <v>25</v>
      </c>
      <c r="W13" s="1">
        <f t="shared" ref="W13" si="30">F13-E13+I13-H13+L13-K13+T13</f>
        <v>8</v>
      </c>
      <c r="X13" s="1">
        <f t="shared" ref="X13" si="31">V13-W13</f>
        <v>17</v>
      </c>
      <c r="Y13" s="5">
        <f t="shared" ref="Y13" si="32">X13/V13</f>
        <v>0.68</v>
      </c>
    </row>
    <row r="14" spans="1:25" x14ac:dyDescent="0.2">
      <c r="A14" s="6" t="s">
        <v>64</v>
      </c>
      <c r="B14" s="1">
        <v>1</v>
      </c>
      <c r="D14" s="1">
        <v>18</v>
      </c>
      <c r="E14" s="1">
        <v>0</v>
      </c>
      <c r="F14" s="1">
        <v>0</v>
      </c>
      <c r="H14" s="1">
        <v>6</v>
      </c>
      <c r="I14" s="1">
        <v>8</v>
      </c>
      <c r="J14" s="5">
        <f t="shared" si="16"/>
        <v>0.75</v>
      </c>
      <c r="O14" s="1">
        <v>1</v>
      </c>
      <c r="P14" s="1">
        <f t="shared" si="3"/>
        <v>1</v>
      </c>
      <c r="Q14" s="1">
        <v>2</v>
      </c>
      <c r="S14" s="1">
        <v>2</v>
      </c>
      <c r="V14" s="1">
        <f t="shared" ref="V14" si="33">D14+E14+H14+K14+P14+Q14+R14+S14+U14</f>
        <v>29</v>
      </c>
      <c r="W14" s="1">
        <f t="shared" ref="W14" si="34">F14-E14+I14-H14+L14-K14+T14</f>
        <v>2</v>
      </c>
      <c r="X14" s="1">
        <f t="shared" ref="X14" si="35">V14-W14</f>
        <v>27</v>
      </c>
      <c r="Y14" s="5">
        <f t="shared" ref="Y14" si="36">X14/V14</f>
        <v>0.93103448275862066</v>
      </c>
    </row>
    <row r="15" spans="1:25" x14ac:dyDescent="0.2">
      <c r="A15" s="1" t="s">
        <v>65</v>
      </c>
      <c r="B15" s="1">
        <v>1</v>
      </c>
      <c r="D15" s="1">
        <v>3</v>
      </c>
      <c r="E15" s="1">
        <v>0</v>
      </c>
      <c r="F15" s="1">
        <v>1</v>
      </c>
      <c r="G15" s="2">
        <f>E15/F15</f>
        <v>0</v>
      </c>
      <c r="H15" s="1">
        <v>1</v>
      </c>
      <c r="I15" s="1">
        <v>3</v>
      </c>
      <c r="J15" s="5">
        <f t="shared" si="16"/>
        <v>0.33333333333333331</v>
      </c>
      <c r="O15" s="1">
        <v>1</v>
      </c>
      <c r="P15" s="1">
        <f t="shared" si="3"/>
        <v>1</v>
      </c>
      <c r="Q15" s="1">
        <v>1</v>
      </c>
      <c r="T15" s="1">
        <v>1</v>
      </c>
      <c r="V15" s="1">
        <f t="shared" ref="V15" si="37">D15+E15+H15+K15+P15+Q15+R15+S15+U15</f>
        <v>6</v>
      </c>
      <c r="W15" s="1">
        <f t="shared" ref="W15" si="38">F15-E15+I15-H15+L15-K15+T15</f>
        <v>4</v>
      </c>
      <c r="X15" s="1">
        <f t="shared" ref="X15" si="39">V15-W15</f>
        <v>2</v>
      </c>
      <c r="Y15" s="5">
        <f t="shared" ref="Y15" si="40">X15/V15</f>
        <v>0.33333333333333331</v>
      </c>
    </row>
    <row r="16" spans="1:25" x14ac:dyDescent="0.2">
      <c r="A16" s="15" t="s">
        <v>66</v>
      </c>
      <c r="B16" s="1">
        <v>1</v>
      </c>
      <c r="D16" s="1">
        <v>0</v>
      </c>
      <c r="E16" s="1">
        <v>0</v>
      </c>
      <c r="F16" s="1">
        <v>2</v>
      </c>
      <c r="H16" s="1">
        <v>0</v>
      </c>
      <c r="I16" s="1">
        <v>3</v>
      </c>
      <c r="J16" s="5">
        <f t="shared" si="16"/>
        <v>0</v>
      </c>
      <c r="N16" s="1">
        <v>1</v>
      </c>
      <c r="O16" s="1">
        <v>1</v>
      </c>
      <c r="P16" s="1">
        <f t="shared" si="3"/>
        <v>2</v>
      </c>
      <c r="S16" s="1">
        <v>2</v>
      </c>
      <c r="V16" s="1">
        <f t="shared" ref="V16" si="41">D16+E16+H16+K16+P16+Q16+R16+S16+U16</f>
        <v>4</v>
      </c>
      <c r="W16" s="1">
        <f t="shared" ref="W16" si="42">F16-E16+I16-H16+L16-K16+T16</f>
        <v>5</v>
      </c>
      <c r="X16" s="1">
        <f t="shared" ref="X16" si="43">V16-W16</f>
        <v>-1</v>
      </c>
      <c r="Y16" s="5">
        <f t="shared" ref="Y16" si="44">X16/V16</f>
        <v>-0.25</v>
      </c>
    </row>
    <row r="17" spans="1:25" x14ac:dyDescent="0.2">
      <c r="A17" s="6" t="s">
        <v>60</v>
      </c>
      <c r="B17" s="1">
        <v>1</v>
      </c>
      <c r="D17" s="1">
        <v>3</v>
      </c>
      <c r="E17" s="1">
        <v>0</v>
      </c>
      <c r="F17" s="1">
        <v>2</v>
      </c>
      <c r="H17" s="1">
        <v>1</v>
      </c>
      <c r="I17" s="1">
        <v>6</v>
      </c>
      <c r="J17" s="5">
        <f t="shared" si="16"/>
        <v>0.16666666666666666</v>
      </c>
      <c r="O17" s="1">
        <v>2</v>
      </c>
      <c r="P17" s="1">
        <f t="shared" si="3"/>
        <v>2</v>
      </c>
      <c r="Q17" s="1">
        <v>3</v>
      </c>
      <c r="S17" s="1">
        <v>2</v>
      </c>
      <c r="T17" s="1">
        <v>1</v>
      </c>
      <c r="V17" s="1">
        <f t="shared" ref="V17" si="45">D17+E17+H17+K17+P17+Q17+R17+S17+U17</f>
        <v>11</v>
      </c>
      <c r="W17" s="1">
        <f t="shared" ref="W17" si="46">F17-E17+I17-H17+L17-K17+T17</f>
        <v>8</v>
      </c>
      <c r="X17" s="1">
        <f t="shared" ref="X17" si="47">V17-W17</f>
        <v>3</v>
      </c>
      <c r="Y17" s="5">
        <f t="shared" ref="Y17" si="48">X17/V17</f>
        <v>0.27272727272727271</v>
      </c>
    </row>
    <row r="18" spans="1:25" x14ac:dyDescent="0.2">
      <c r="P18" s="1">
        <f t="shared" si="3"/>
        <v>0</v>
      </c>
    </row>
    <row r="19" spans="1:25" x14ac:dyDescent="0.2">
      <c r="P19" s="1">
        <f t="shared" si="3"/>
        <v>0</v>
      </c>
    </row>
    <row r="20" spans="1:25" x14ac:dyDescent="0.2">
      <c r="P20" s="1">
        <f t="shared" si="3"/>
        <v>0</v>
      </c>
    </row>
    <row r="21" spans="1:25" x14ac:dyDescent="0.2">
      <c r="P21" s="1">
        <f t="shared" si="3"/>
        <v>0</v>
      </c>
    </row>
    <row r="22" spans="1:25" x14ac:dyDescent="0.2">
      <c r="P22" s="1">
        <f t="shared" si="3"/>
        <v>0</v>
      </c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 x14ac:dyDescent="0.2">
      <c r="A24" s="1" t="s">
        <v>12</v>
      </c>
      <c r="B24" s="1">
        <f>SUM(B4:B23)</f>
        <v>14</v>
      </c>
      <c r="C24" s="8">
        <f>AVERAGE(D4:D23)</f>
        <v>3</v>
      </c>
      <c r="D24" s="1">
        <f>SUM(D4:D23)</f>
        <v>42</v>
      </c>
      <c r="E24" s="1">
        <f t="shared" ref="E24:F24" si="49">SUM(E4:E23)</f>
        <v>2</v>
      </c>
      <c r="F24" s="1">
        <f t="shared" si="49"/>
        <v>10</v>
      </c>
      <c r="G24" s="2">
        <f>E24/F24</f>
        <v>0.2</v>
      </c>
      <c r="H24" s="1">
        <f>SUM(H4:H23)</f>
        <v>12</v>
      </c>
      <c r="I24" s="1">
        <f>SUM(I4:I23)</f>
        <v>36</v>
      </c>
      <c r="J24" s="5">
        <f>H24/I24</f>
        <v>0.33333333333333331</v>
      </c>
      <c r="K24" s="1">
        <f t="shared" ref="K24:X24" si="50">SUM(K4:K23)</f>
        <v>2</v>
      </c>
      <c r="L24" s="1">
        <f t="shared" si="50"/>
        <v>2</v>
      </c>
      <c r="M24" s="2">
        <f>K24/L24</f>
        <v>1</v>
      </c>
      <c r="N24" s="1">
        <f t="shared" si="50"/>
        <v>2</v>
      </c>
      <c r="O24" s="1">
        <f t="shared" si="50"/>
        <v>15</v>
      </c>
      <c r="P24" s="1">
        <f t="shared" si="50"/>
        <v>17</v>
      </c>
      <c r="Q24" s="1">
        <f t="shared" si="50"/>
        <v>11</v>
      </c>
      <c r="R24" s="1">
        <f t="shared" si="50"/>
        <v>1</v>
      </c>
      <c r="S24" s="1">
        <f t="shared" si="50"/>
        <v>14</v>
      </c>
      <c r="T24" s="1">
        <f t="shared" si="50"/>
        <v>9</v>
      </c>
      <c r="U24" s="1">
        <f t="shared" si="50"/>
        <v>0</v>
      </c>
      <c r="V24" s="1">
        <f t="shared" si="50"/>
        <v>101</v>
      </c>
      <c r="W24" s="1">
        <f t="shared" si="50"/>
        <v>41</v>
      </c>
      <c r="X24" s="1">
        <f t="shared" si="50"/>
        <v>60</v>
      </c>
      <c r="Y24" s="5">
        <f>X24/V24</f>
        <v>0.59405940594059403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213-8399-124A-BEFC-62C3B9E55C49}">
  <dimension ref="A1:Y11"/>
  <sheetViews>
    <sheetView workbookViewId="0">
      <selection activeCell="A9" sqref="A9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4.6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U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5" t="s">
        <v>79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/>
      <c r="Q5" s="1"/>
      <c r="R5" s="1">
        <v>1</v>
      </c>
      <c r="S5" s="1"/>
      <c r="T5" s="1"/>
      <c r="U5" s="1"/>
      <c r="V5" s="1">
        <f t="shared" ref="V5:V9" si="0">D5+E5+H5+K5+P5+Q5+R5+S5+U5</f>
        <v>1</v>
      </c>
      <c r="W5" s="1">
        <f t="shared" ref="W5:W8" si="1">F5-E5+I5-H5+L5-K5+T5</f>
        <v>1</v>
      </c>
      <c r="X5" s="1">
        <f t="shared" ref="X5" si="2">V5-W5</f>
        <v>0</v>
      </c>
      <c r="Y5" s="5">
        <f t="shared" ref="Y5:Y8" si="3">X5/V5</f>
        <v>0</v>
      </c>
    </row>
    <row r="6" spans="1:25" x14ac:dyDescent="0.2">
      <c r="A6" s="15" t="s">
        <v>119</v>
      </c>
      <c r="B6">
        <v>1</v>
      </c>
      <c r="D6">
        <v>3</v>
      </c>
      <c r="H6">
        <v>1</v>
      </c>
      <c r="I6">
        <v>1</v>
      </c>
      <c r="P6" s="1"/>
      <c r="Q6" s="1"/>
      <c r="R6" s="1"/>
      <c r="S6" s="1"/>
      <c r="T6" s="1"/>
      <c r="U6" s="1"/>
      <c r="V6" s="1">
        <f t="shared" ref="V6" si="4">D6+E6+H6+K6+P6+Q6+R6+S6+U6</f>
        <v>4</v>
      </c>
      <c r="W6" s="1">
        <f t="shared" ref="W6" si="5">F6-E6+I6-H6+L6-K6+T6</f>
        <v>0</v>
      </c>
      <c r="X6" s="1">
        <f t="shared" ref="X6" si="6">V6-W6</f>
        <v>4</v>
      </c>
      <c r="Y6" s="5">
        <f t="shared" ref="Y6" si="7">X6/V6</f>
        <v>1</v>
      </c>
    </row>
    <row r="7" spans="1: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ref="P7:P9" si="8">N7+O7</f>
        <v>0</v>
      </c>
      <c r="Q7" s="1"/>
      <c r="R7" s="1"/>
      <c r="S7" s="1"/>
      <c r="T7" s="1"/>
      <c r="U7" s="1"/>
      <c r="V7" s="1">
        <f t="shared" si="0"/>
        <v>0</v>
      </c>
      <c r="W7" s="1">
        <f t="shared" si="1"/>
        <v>0</v>
      </c>
      <c r="Y7" s="5" t="e">
        <f t="shared" si="3"/>
        <v>#DIV/0!</v>
      </c>
    </row>
    <row r="8" spans="1: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8"/>
        <v>0</v>
      </c>
      <c r="Q8" s="1"/>
      <c r="R8" s="1"/>
      <c r="S8" s="1"/>
      <c r="T8" s="1"/>
      <c r="U8" s="1"/>
      <c r="V8" s="1">
        <f t="shared" si="0"/>
        <v>0</v>
      </c>
      <c r="W8" s="1">
        <f t="shared" si="1"/>
        <v>0</v>
      </c>
      <c r="Y8" s="5" t="e">
        <f t="shared" si="3"/>
        <v>#DIV/0!</v>
      </c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8"/>
        <v>0</v>
      </c>
      <c r="Q9" s="1"/>
      <c r="R9" s="1"/>
      <c r="S9" s="1"/>
      <c r="T9" s="1"/>
      <c r="U9" s="1"/>
      <c r="V9" s="1">
        <f t="shared" si="0"/>
        <v>0</v>
      </c>
    </row>
    <row r="10" spans="1: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4"/>
      <c r="X10" s="4"/>
      <c r="Y10" s="4"/>
    </row>
    <row r="11" spans="1:25" x14ac:dyDescent="0.2">
      <c r="A11" s="1" t="s">
        <v>12</v>
      </c>
      <c r="B11" s="1">
        <f>SUM(B5:B10)</f>
        <v>2</v>
      </c>
      <c r="C11" s="8">
        <f>AVERAGE(D5:D10)</f>
        <v>1.5</v>
      </c>
      <c r="D11" s="1">
        <f>SUM(D5:D10)</f>
        <v>3</v>
      </c>
      <c r="E11" s="1">
        <f>SUM(E5:E10)</f>
        <v>0</v>
      </c>
      <c r="F11" s="1">
        <f>SUM(F5:F10)</f>
        <v>0</v>
      </c>
      <c r="G11" s="2" t="e">
        <f>E11/F11</f>
        <v>#DIV/0!</v>
      </c>
      <c r="H11" s="1">
        <f>SUM(H5:H10)</f>
        <v>1</v>
      </c>
      <c r="I11" s="1">
        <f>SUM(I5:I10)</f>
        <v>2</v>
      </c>
      <c r="J11" s="2">
        <f>H11/I11</f>
        <v>0.5</v>
      </c>
      <c r="K11" s="1">
        <f>SUM(K5:K10)</f>
        <v>0</v>
      </c>
      <c r="L11" s="1">
        <f>SUM(L5:L10)</f>
        <v>0</v>
      </c>
      <c r="M11" s="1"/>
      <c r="N11" s="1">
        <f>SUM(N5:N10)</f>
        <v>0</v>
      </c>
      <c r="O11" s="1">
        <f>SUM(O5:O10)</f>
        <v>0</v>
      </c>
      <c r="P11" s="1">
        <f>SUM(P5:P10)</f>
        <v>0</v>
      </c>
      <c r="Q11" s="1">
        <f>SUM(Q5:Q10)</f>
        <v>0</v>
      </c>
      <c r="R11" s="1">
        <f t="shared" ref="R11:S11" si="9">SUM(R6:R10)</f>
        <v>0</v>
      </c>
      <c r="S11" s="1">
        <f t="shared" si="9"/>
        <v>0</v>
      </c>
      <c r="T11" s="1">
        <f>SUM(T5:T10)</f>
        <v>0</v>
      </c>
      <c r="U11" s="1">
        <f>SUM(U5:U10)</f>
        <v>0</v>
      </c>
      <c r="V11" s="1">
        <f>SUM(V5:V10)</f>
        <v>5</v>
      </c>
      <c r="W11" s="1">
        <f>SUM(W5:W10)</f>
        <v>1</v>
      </c>
      <c r="X11" s="1">
        <f>SUM(X5:X10)</f>
        <v>4</v>
      </c>
      <c r="Y11" s="5">
        <f>X11/V11</f>
        <v>0.8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F97-3E23-EF4C-B641-36DE2F30409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FFF-5BBD-B142-9EF3-0A10F7B780A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E012-AC9B-4B4C-8D46-C36DA5F72FFE}">
  <dimension ref="A1:Y27"/>
  <sheetViews>
    <sheetView workbookViewId="0">
      <pane ySplit="1400" activePane="bottomLeft"/>
      <selection activeCell="J1" sqref="J1:J1048576"/>
      <selection pane="bottomLeft" activeCell="A25" sqref="A25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7.1640625" style="12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6640625" bestFit="1" customWidth="1"/>
    <col min="23" max="23" width="6.1640625" bestFit="1" customWidth="1"/>
    <col min="24" max="24" width="4.83203125" bestFit="1" customWidth="1"/>
    <col min="25" max="25" width="9" bestFit="1" customWidth="1"/>
    <col min="26" max="26" width="6.5" customWidth="1"/>
    <col min="27" max="27" width="4" bestFit="1" customWidth="1"/>
    <col min="28" max="28" width="4.33203125" bestFit="1" customWidth="1"/>
    <col min="29" max="29" width="3.83203125" bestFit="1" customWidth="1"/>
    <col min="30" max="30" width="3.6640625" bestFit="1" customWidth="1"/>
    <col min="31" max="31" width="3.33203125" bestFit="1" customWidth="1"/>
    <col min="32" max="32" width="3.5" bestFit="1" customWidth="1"/>
    <col min="33" max="33" width="4.83203125" bestFit="1" customWidth="1"/>
  </cols>
  <sheetData>
    <row r="1" spans="1:25" x14ac:dyDescent="0.2">
      <c r="A1" t="s">
        <v>46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45</v>
      </c>
      <c r="B4" s="1">
        <v>1</v>
      </c>
      <c r="C4" s="1"/>
      <c r="D4" s="1">
        <v>5</v>
      </c>
      <c r="E4" s="1">
        <v>1</v>
      </c>
      <c r="F4" s="1">
        <v>1</v>
      </c>
      <c r="G4" s="5">
        <f t="shared" ref="G4:G18" si="0">E4/F4</f>
        <v>1</v>
      </c>
      <c r="H4" s="1">
        <v>1</v>
      </c>
      <c r="I4" s="1">
        <v>2</v>
      </c>
      <c r="J4" s="5">
        <f t="shared" ref="J4:J23" si="1">H4/I4</f>
        <v>0.5</v>
      </c>
      <c r="K4" s="1"/>
      <c r="L4" s="1"/>
      <c r="M4" s="1"/>
      <c r="N4" s="1">
        <v>1</v>
      </c>
      <c r="O4" s="1"/>
      <c r="P4" s="1">
        <f>N4+O4</f>
        <v>1</v>
      </c>
      <c r="Q4" s="1">
        <v>4</v>
      </c>
      <c r="R4" s="1">
        <v>1</v>
      </c>
      <c r="S4" s="1">
        <v>1</v>
      </c>
      <c r="T4" s="1"/>
      <c r="U4" s="1">
        <v>1</v>
      </c>
      <c r="V4" s="1">
        <f t="shared" ref="V4" si="2">D4+E4+H4+K4+P4+Q4+R4+S4+U4</f>
        <v>15</v>
      </c>
      <c r="W4" s="1">
        <f t="shared" ref="W4" si="3">F4-E4+I4-H4+L4-K4+T4</f>
        <v>1</v>
      </c>
      <c r="X4" s="1">
        <f t="shared" ref="X4" si="4">V4-W4</f>
        <v>14</v>
      </c>
      <c r="Y4" s="5">
        <f t="shared" ref="Y4:Y9" si="5">X4/V4</f>
        <v>0.93333333333333335</v>
      </c>
    </row>
    <row r="5" spans="1:25" x14ac:dyDescent="0.2">
      <c r="A5" s="6" t="s">
        <v>50</v>
      </c>
      <c r="B5" s="1">
        <v>1</v>
      </c>
      <c r="C5" s="1"/>
      <c r="D5" s="1">
        <v>4</v>
      </c>
      <c r="E5" s="1">
        <v>2</v>
      </c>
      <c r="F5" s="1">
        <v>2</v>
      </c>
      <c r="G5" s="5">
        <f t="shared" si="0"/>
        <v>1</v>
      </c>
      <c r="H5" s="1"/>
      <c r="I5" s="1"/>
      <c r="J5" s="5"/>
      <c r="K5" s="1"/>
      <c r="L5" s="1"/>
      <c r="M5" s="1"/>
      <c r="N5" s="1"/>
      <c r="O5" s="1">
        <v>2</v>
      </c>
      <c r="P5" s="1">
        <f t="shared" ref="P5:P26" si="6">N5+O5</f>
        <v>2</v>
      </c>
      <c r="Q5" s="1"/>
      <c r="R5" s="1"/>
      <c r="S5" s="1"/>
      <c r="T5" s="1"/>
      <c r="U5" s="1"/>
      <c r="V5" s="1">
        <f t="shared" ref="V5" si="7">D5+E5+H5+K5+P5+Q5+R5+S5+U5</f>
        <v>8</v>
      </c>
      <c r="W5" s="1">
        <f t="shared" ref="W5" si="8">F5-E5+I5-H5+L5-K5+T5</f>
        <v>0</v>
      </c>
      <c r="X5" s="1">
        <f t="shared" ref="X5" si="9">V5-W5</f>
        <v>8</v>
      </c>
      <c r="Y5" s="5">
        <f t="shared" si="5"/>
        <v>1</v>
      </c>
    </row>
    <row r="6" spans="1:25" x14ac:dyDescent="0.2">
      <c r="A6" s="6" t="s">
        <v>51</v>
      </c>
      <c r="B6" s="1">
        <v>1</v>
      </c>
      <c r="C6" s="1"/>
      <c r="D6" s="1">
        <v>5</v>
      </c>
      <c r="E6" s="1"/>
      <c r="F6" s="1"/>
      <c r="G6" s="5"/>
      <c r="H6" s="1">
        <v>1</v>
      </c>
      <c r="I6" s="1">
        <v>2</v>
      </c>
      <c r="J6" s="5">
        <f t="shared" si="1"/>
        <v>0.5</v>
      </c>
      <c r="K6" s="1">
        <v>2</v>
      </c>
      <c r="L6" s="1">
        <v>2</v>
      </c>
      <c r="M6" s="2">
        <f>K6/L6</f>
        <v>1</v>
      </c>
      <c r="N6" s="1"/>
      <c r="O6" s="1"/>
      <c r="P6" s="1">
        <f t="shared" si="6"/>
        <v>0</v>
      </c>
      <c r="Q6" s="1">
        <v>2</v>
      </c>
      <c r="R6" s="1"/>
      <c r="S6" s="1"/>
      <c r="T6" s="1"/>
      <c r="U6" s="1"/>
      <c r="V6" s="1">
        <f t="shared" ref="V6" si="10">D6+E6+H6+K6+P6+Q6+R6+S6+U6</f>
        <v>10</v>
      </c>
      <c r="W6" s="1">
        <f t="shared" ref="W6" si="11">F6-E6+I6-H6+L6-K6+T6</f>
        <v>1</v>
      </c>
      <c r="X6" s="1">
        <f t="shared" ref="X6" si="12">V6-W6</f>
        <v>9</v>
      </c>
      <c r="Y6" s="5">
        <f t="shared" si="5"/>
        <v>0.9</v>
      </c>
    </row>
    <row r="7" spans="1:25" x14ac:dyDescent="0.2">
      <c r="A7" s="15" t="s">
        <v>52</v>
      </c>
      <c r="B7" s="1">
        <v>1</v>
      </c>
      <c r="C7" s="1"/>
      <c r="D7" s="1">
        <v>2</v>
      </c>
      <c r="E7" s="1">
        <v>1</v>
      </c>
      <c r="F7" s="1">
        <v>1</v>
      </c>
      <c r="G7" s="5">
        <f t="shared" si="0"/>
        <v>1</v>
      </c>
      <c r="H7" s="1">
        <v>0</v>
      </c>
      <c r="I7" s="1">
        <v>1</v>
      </c>
      <c r="J7" s="5">
        <f t="shared" si="1"/>
        <v>0</v>
      </c>
      <c r="K7" s="1"/>
      <c r="L7" s="1"/>
      <c r="M7" s="1"/>
      <c r="N7" s="1"/>
      <c r="O7" s="1">
        <v>1</v>
      </c>
      <c r="P7" s="1">
        <f t="shared" si="6"/>
        <v>1</v>
      </c>
      <c r="Q7" s="1">
        <v>1</v>
      </c>
      <c r="R7" s="1"/>
      <c r="S7" s="1"/>
      <c r="T7" s="1">
        <v>1</v>
      </c>
      <c r="U7" s="1"/>
      <c r="V7" s="1">
        <f t="shared" ref="V7" si="13">D7+E7+H7+K7+P7+Q7+R7+S7+U7</f>
        <v>5</v>
      </c>
      <c r="W7" s="1">
        <f t="shared" ref="W7" si="14">F7-E7+I7-H7+L7-K7+T7</f>
        <v>2</v>
      </c>
      <c r="X7" s="1">
        <f t="shared" ref="X7" si="15">V7-W7</f>
        <v>3</v>
      </c>
      <c r="Y7" s="5">
        <f t="shared" si="5"/>
        <v>0.6</v>
      </c>
    </row>
    <row r="8" spans="1:25" x14ac:dyDescent="0.2">
      <c r="A8" s="6" t="s">
        <v>53</v>
      </c>
      <c r="B8" s="1">
        <v>1</v>
      </c>
      <c r="C8" s="1"/>
      <c r="D8" s="1">
        <v>9</v>
      </c>
      <c r="E8" s="1">
        <v>3</v>
      </c>
      <c r="F8" s="1">
        <v>3</v>
      </c>
      <c r="G8" s="5">
        <f t="shared" si="0"/>
        <v>1</v>
      </c>
      <c r="H8" s="1">
        <v>1</v>
      </c>
      <c r="I8" s="1">
        <v>2</v>
      </c>
      <c r="J8" s="5">
        <f t="shared" si="1"/>
        <v>0.5</v>
      </c>
      <c r="K8" s="1"/>
      <c r="L8" s="1"/>
      <c r="M8" s="1"/>
      <c r="N8" s="1"/>
      <c r="O8" s="1">
        <v>1</v>
      </c>
      <c r="P8" s="1">
        <f t="shared" si="6"/>
        <v>1</v>
      </c>
      <c r="Q8" s="1">
        <v>2</v>
      </c>
      <c r="R8" s="1"/>
      <c r="S8" s="1"/>
      <c r="T8" s="1"/>
      <c r="U8" s="1">
        <v>1</v>
      </c>
      <c r="V8" s="1">
        <f t="shared" ref="V8" si="16">D8+E8+H8+K8+P8+Q8+R8+S8+U8</f>
        <v>17</v>
      </c>
      <c r="W8" s="1">
        <f t="shared" ref="W8" si="17">F8-E8+I8-H8+L8-K8+T8</f>
        <v>1</v>
      </c>
      <c r="X8" s="1">
        <f t="shared" ref="X8" si="18">V8-W8</f>
        <v>16</v>
      </c>
      <c r="Y8" s="5">
        <f t="shared" si="5"/>
        <v>0.94117647058823528</v>
      </c>
    </row>
    <row r="9" spans="1:25" x14ac:dyDescent="0.2">
      <c r="A9" s="15" t="s">
        <v>54</v>
      </c>
      <c r="B9" s="1">
        <v>1</v>
      </c>
      <c r="C9" s="1"/>
      <c r="D9" s="1">
        <v>7</v>
      </c>
      <c r="E9" s="1">
        <v>2</v>
      </c>
      <c r="F9" s="1">
        <v>2</v>
      </c>
      <c r="G9" s="5">
        <f t="shared" si="0"/>
        <v>1</v>
      </c>
      <c r="H9" s="1">
        <v>1</v>
      </c>
      <c r="I9" s="1">
        <v>4</v>
      </c>
      <c r="J9" s="5">
        <f t="shared" si="1"/>
        <v>0.25</v>
      </c>
      <c r="K9" s="1"/>
      <c r="L9" s="1"/>
      <c r="M9" s="1"/>
      <c r="N9" s="1">
        <v>1</v>
      </c>
      <c r="O9" s="1">
        <v>2</v>
      </c>
      <c r="P9" s="1">
        <f t="shared" si="6"/>
        <v>3</v>
      </c>
      <c r="Q9" s="1">
        <v>3</v>
      </c>
      <c r="R9" s="1"/>
      <c r="S9" s="1"/>
      <c r="T9" s="1">
        <v>2</v>
      </c>
      <c r="U9" s="1">
        <v>1</v>
      </c>
      <c r="V9" s="1">
        <f t="shared" ref="V9" si="19">D9+E9+H9+K9+P9+Q9+R9+S9+U9</f>
        <v>17</v>
      </c>
      <c r="W9" s="1">
        <f t="shared" ref="W9" si="20">F9-E9+I9-H9+L9-K9+T9</f>
        <v>5</v>
      </c>
      <c r="X9" s="1">
        <f t="shared" ref="X9" si="21">V9-W9</f>
        <v>12</v>
      </c>
      <c r="Y9" s="5">
        <f t="shared" si="5"/>
        <v>0.70588235294117652</v>
      </c>
    </row>
    <row r="10" spans="1:25" x14ac:dyDescent="0.2">
      <c r="A10" s="1" t="s">
        <v>55</v>
      </c>
      <c r="B10" s="1">
        <v>1</v>
      </c>
      <c r="C10" s="1"/>
      <c r="D10" s="1">
        <v>5</v>
      </c>
      <c r="E10" s="1">
        <v>0</v>
      </c>
      <c r="F10" s="1">
        <v>1</v>
      </c>
      <c r="G10" s="5">
        <f t="shared" si="0"/>
        <v>0</v>
      </c>
      <c r="H10" s="1">
        <v>1</v>
      </c>
      <c r="I10" s="1">
        <v>1</v>
      </c>
      <c r="J10" s="5">
        <f t="shared" si="1"/>
        <v>1</v>
      </c>
      <c r="K10" s="1">
        <v>2</v>
      </c>
      <c r="L10" s="1">
        <v>2</v>
      </c>
      <c r="M10" s="2">
        <f>K10/L10</f>
        <v>1</v>
      </c>
      <c r="N10" s="1">
        <v>1</v>
      </c>
      <c r="O10" s="1"/>
      <c r="P10" s="1">
        <f t="shared" si="6"/>
        <v>1</v>
      </c>
      <c r="Q10" s="1"/>
      <c r="R10" s="1"/>
      <c r="S10" s="1"/>
      <c r="T10" s="1">
        <v>4</v>
      </c>
      <c r="U10" s="1"/>
      <c r="V10" s="1">
        <f t="shared" ref="V10" si="22">D10+E10+H10+K10+P10+Q10+R10+S10+U10</f>
        <v>9</v>
      </c>
      <c r="W10" s="1">
        <f t="shared" ref="W10" si="23">F10-E10+I10-H10+L10-K10+T10</f>
        <v>5</v>
      </c>
      <c r="X10" s="1">
        <f t="shared" ref="X10" si="24">V10-W10</f>
        <v>4</v>
      </c>
      <c r="Y10" s="5">
        <f t="shared" ref="Y10" si="25">X10/V10</f>
        <v>0.44444444444444442</v>
      </c>
    </row>
    <row r="11" spans="1:25" x14ac:dyDescent="0.2">
      <c r="A11" s="6" t="s">
        <v>57</v>
      </c>
      <c r="B11" s="1">
        <v>1</v>
      </c>
      <c r="C11" s="1"/>
      <c r="D11" s="1">
        <v>0</v>
      </c>
      <c r="E11" s="1">
        <v>0</v>
      </c>
      <c r="F11" s="1">
        <v>1</v>
      </c>
      <c r="G11" s="5">
        <f t="shared" si="0"/>
        <v>0</v>
      </c>
      <c r="H11" s="1"/>
      <c r="I11" s="1"/>
      <c r="J11" s="5"/>
      <c r="K11" s="1"/>
      <c r="L11" s="1"/>
      <c r="M11" s="1"/>
      <c r="N11" s="1"/>
      <c r="O11" s="1">
        <v>1</v>
      </c>
      <c r="P11" s="1">
        <f t="shared" si="6"/>
        <v>1</v>
      </c>
      <c r="Q11" s="1">
        <v>2</v>
      </c>
      <c r="R11" s="1"/>
      <c r="S11" s="1"/>
      <c r="T11" s="1"/>
      <c r="U11" s="1"/>
      <c r="V11" s="1">
        <f t="shared" ref="V11" si="26">D11+E11+H11+K11+P11+Q11+R11+S11+U11</f>
        <v>3</v>
      </c>
      <c r="W11" s="1">
        <f t="shared" ref="W11" si="27">F11-E11+I11-H11+L11-K11+T11</f>
        <v>1</v>
      </c>
      <c r="X11" s="1">
        <f t="shared" ref="X11" si="28">V11-W11</f>
        <v>2</v>
      </c>
      <c r="Y11" s="5">
        <f t="shared" ref="Y11" si="29">X11/V11</f>
        <v>0.66666666666666663</v>
      </c>
    </row>
    <row r="12" spans="1:25" x14ac:dyDescent="0.2">
      <c r="A12" s="6" t="s">
        <v>56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>
        <f t="shared" si="1"/>
        <v>0</v>
      </c>
      <c r="K12" s="1"/>
      <c r="L12" s="1"/>
      <c r="M12" s="1"/>
      <c r="N12" s="1">
        <v>1</v>
      </c>
      <c r="O12" s="1"/>
      <c r="P12" s="1">
        <f t="shared" si="6"/>
        <v>1</v>
      </c>
      <c r="Q12" s="1"/>
      <c r="R12" s="1">
        <v>1</v>
      </c>
      <c r="S12" s="1"/>
      <c r="T12" s="1">
        <v>1</v>
      </c>
      <c r="U12" s="1"/>
      <c r="V12" s="1">
        <f t="shared" ref="V12" si="30">D12+E12+H12+K12+P12+Q12+R12+S12+U12</f>
        <v>2</v>
      </c>
      <c r="W12" s="1">
        <f t="shared" ref="W12" si="31">F12-E12+I12-H12+L12-K12+T12</f>
        <v>4</v>
      </c>
      <c r="X12" s="1">
        <f t="shared" ref="X12" si="32">V12-W12</f>
        <v>-2</v>
      </c>
      <c r="Y12" s="5">
        <f t="shared" ref="Y12" si="33">X12/V12</f>
        <v>-1</v>
      </c>
    </row>
    <row r="13" spans="1:25" x14ac:dyDescent="0.2">
      <c r="A13" s="6" t="s">
        <v>61</v>
      </c>
      <c r="B13" s="1">
        <v>1</v>
      </c>
      <c r="C13" s="1"/>
      <c r="D13" s="1">
        <v>2</v>
      </c>
      <c r="E13" s="1">
        <v>1</v>
      </c>
      <c r="F13" s="1">
        <v>1</v>
      </c>
      <c r="G13" s="5">
        <f t="shared" si="0"/>
        <v>1</v>
      </c>
      <c r="H13" s="1"/>
      <c r="I13" s="1"/>
      <c r="J13" s="5"/>
      <c r="K13" s="1"/>
      <c r="L13" s="1"/>
      <c r="M13" s="1"/>
      <c r="N13" s="1"/>
      <c r="O13" s="1">
        <v>1</v>
      </c>
      <c r="P13" s="1">
        <f t="shared" si="6"/>
        <v>1</v>
      </c>
      <c r="Q13" s="1"/>
      <c r="R13" s="1"/>
      <c r="S13" s="1"/>
      <c r="T13" s="1"/>
      <c r="U13" s="1"/>
      <c r="V13" s="1">
        <f t="shared" ref="V13" si="34">D13+E13+H13+K13+P13+Q13+R13+S13+U13</f>
        <v>4</v>
      </c>
      <c r="W13" s="1">
        <f t="shared" ref="W13" si="35">F13-E13+I13-H13+L13-K13+T13</f>
        <v>0</v>
      </c>
      <c r="X13" s="1">
        <f t="shared" ref="X13" si="36">V13-W13</f>
        <v>4</v>
      </c>
      <c r="Y13" s="5">
        <f t="shared" ref="Y13" si="37">X13/V13</f>
        <v>1</v>
      </c>
    </row>
    <row r="14" spans="1:25" x14ac:dyDescent="0.2">
      <c r="A14" s="6" t="s">
        <v>62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2</v>
      </c>
      <c r="J14" s="5">
        <f t="shared" si="1"/>
        <v>0</v>
      </c>
      <c r="K14" s="1"/>
      <c r="L14" s="1"/>
      <c r="M14" s="1"/>
      <c r="N14" s="1"/>
      <c r="O14" s="1">
        <v>1</v>
      </c>
      <c r="P14" s="1">
        <f t="shared" si="6"/>
        <v>1</v>
      </c>
      <c r="Q14" s="1">
        <v>2</v>
      </c>
      <c r="R14" s="1"/>
      <c r="S14" s="1"/>
      <c r="T14" s="1"/>
      <c r="U14" s="1"/>
      <c r="V14" s="1">
        <f t="shared" ref="V14" si="38">D14+E14+H14+K14+P14+Q14+R14+S14+U14</f>
        <v>3</v>
      </c>
      <c r="W14" s="1">
        <f t="shared" ref="W14" si="39">F14-E14+I14-H14+L14-K14+T14</f>
        <v>2</v>
      </c>
      <c r="X14" s="1">
        <f t="shared" ref="X14" si="40">V14-W14</f>
        <v>1</v>
      </c>
      <c r="Y14" s="5">
        <f t="shared" ref="Y14" si="41">X14/V14</f>
        <v>0.33333333333333331</v>
      </c>
    </row>
    <row r="15" spans="1:25" x14ac:dyDescent="0.2">
      <c r="A15" s="1" t="s">
        <v>63</v>
      </c>
      <c r="B15" s="1">
        <v>1</v>
      </c>
      <c r="C15" s="1"/>
      <c r="D15" s="1">
        <v>2</v>
      </c>
      <c r="E15" s="1">
        <v>0</v>
      </c>
      <c r="F15" s="1">
        <v>1</v>
      </c>
      <c r="G15" s="5">
        <f t="shared" si="0"/>
        <v>0</v>
      </c>
      <c r="H15" s="1">
        <v>0</v>
      </c>
      <c r="I15" s="1">
        <v>2</v>
      </c>
      <c r="J15" s="5">
        <f t="shared" si="1"/>
        <v>0</v>
      </c>
      <c r="K15" s="1">
        <v>2</v>
      </c>
      <c r="L15" s="1">
        <v>2</v>
      </c>
      <c r="M15" s="2">
        <f>K15/L15</f>
        <v>1</v>
      </c>
      <c r="N15" s="1"/>
      <c r="O15" s="1">
        <v>1</v>
      </c>
      <c r="P15" s="1">
        <f t="shared" si="6"/>
        <v>1</v>
      </c>
      <c r="Q15" s="1"/>
      <c r="R15" s="1"/>
      <c r="S15" s="1">
        <v>1</v>
      </c>
      <c r="T15" s="1"/>
      <c r="U15" s="1"/>
      <c r="V15" s="1">
        <f t="shared" ref="V15" si="42">D15+E15+H15+K15+P15+Q15+R15+S15+U15</f>
        <v>6</v>
      </c>
      <c r="W15" s="1">
        <f t="shared" ref="W15" si="43">F15-E15+I15-H15+L15-K15+T15</f>
        <v>3</v>
      </c>
      <c r="X15" s="1">
        <f t="shared" ref="X15" si="44">V15-W15</f>
        <v>3</v>
      </c>
      <c r="Y15" s="5">
        <f t="shared" ref="Y15" si="45">X15/V15</f>
        <v>0.5</v>
      </c>
    </row>
    <row r="16" spans="1:25" x14ac:dyDescent="0.2">
      <c r="A16" s="1" t="s">
        <v>59</v>
      </c>
      <c r="B16" s="1">
        <v>1</v>
      </c>
      <c r="C16" s="1"/>
      <c r="D16" s="1">
        <v>11</v>
      </c>
      <c r="E16" s="1">
        <v>1</v>
      </c>
      <c r="F16" s="1">
        <v>2</v>
      </c>
      <c r="G16" s="5">
        <f t="shared" si="0"/>
        <v>0.5</v>
      </c>
      <c r="H16" s="1">
        <v>3</v>
      </c>
      <c r="I16" s="1">
        <v>10</v>
      </c>
      <c r="J16" s="5">
        <f t="shared" si="1"/>
        <v>0.3</v>
      </c>
      <c r="K16" s="1"/>
      <c r="L16" s="1"/>
      <c r="M16" s="1"/>
      <c r="N16" s="1">
        <v>1</v>
      </c>
      <c r="O16" s="1">
        <v>4</v>
      </c>
      <c r="P16" s="1">
        <f t="shared" si="6"/>
        <v>5</v>
      </c>
      <c r="Q16" s="1">
        <v>3</v>
      </c>
      <c r="R16" s="1"/>
      <c r="S16" s="1">
        <v>3</v>
      </c>
      <c r="T16" s="1">
        <v>1</v>
      </c>
      <c r="U16" s="1">
        <v>1</v>
      </c>
      <c r="V16" s="1">
        <f t="shared" ref="V16" si="46">D16+E16+H16+K16+P16+Q16+R16+S16+U16</f>
        <v>27</v>
      </c>
      <c r="W16" s="1">
        <f t="shared" ref="W16" si="47">F16-E16+I16-H16+L16-K16+T16</f>
        <v>9</v>
      </c>
      <c r="X16" s="1">
        <f t="shared" ref="X16" si="48">V16-W16</f>
        <v>18</v>
      </c>
      <c r="Y16" s="5">
        <f t="shared" ref="Y16" si="49">X16/V16</f>
        <v>0.66666666666666663</v>
      </c>
    </row>
    <row r="17" spans="1:25" x14ac:dyDescent="0.2">
      <c r="A17" s="6" t="s">
        <v>64</v>
      </c>
      <c r="B17" s="1">
        <v>1</v>
      </c>
      <c r="C17" s="1"/>
      <c r="D17" s="1">
        <v>6</v>
      </c>
      <c r="E17" s="1">
        <v>0</v>
      </c>
      <c r="F17" s="1">
        <v>1</v>
      </c>
      <c r="G17" s="5">
        <f t="shared" si="0"/>
        <v>0</v>
      </c>
      <c r="H17" s="1">
        <v>1</v>
      </c>
      <c r="I17" s="1">
        <v>3</v>
      </c>
      <c r="J17" s="5">
        <f t="shared" si="1"/>
        <v>0.33333333333333331</v>
      </c>
      <c r="K17" s="1">
        <v>3</v>
      </c>
      <c r="L17" s="1">
        <v>4</v>
      </c>
      <c r="M17" s="2">
        <f>K17/L17</f>
        <v>0.75</v>
      </c>
      <c r="N17" s="1">
        <v>2</v>
      </c>
      <c r="O17" s="1">
        <v>2</v>
      </c>
      <c r="P17" s="1">
        <f t="shared" si="6"/>
        <v>4</v>
      </c>
      <c r="Q17" s="1">
        <v>2</v>
      </c>
      <c r="R17" s="1"/>
      <c r="S17" s="1">
        <v>1</v>
      </c>
      <c r="T17" s="1">
        <v>1</v>
      </c>
      <c r="U17" s="1">
        <v>1</v>
      </c>
      <c r="V17" s="1">
        <f t="shared" ref="V17" si="50">D17+E17+H17+K17+P17+Q17+R17+S17+U17</f>
        <v>18</v>
      </c>
      <c r="W17" s="1">
        <f t="shared" ref="W17" si="51">F17-E17+I17-H17+L17-K17+T17</f>
        <v>5</v>
      </c>
      <c r="X17" s="1">
        <f t="shared" ref="X17" si="52">V17-W17</f>
        <v>13</v>
      </c>
      <c r="Y17" s="5">
        <f t="shared" ref="Y17" si="53">X17/V17</f>
        <v>0.72222222222222221</v>
      </c>
    </row>
    <row r="18" spans="1:25" x14ac:dyDescent="0.2">
      <c r="A18" s="1" t="s">
        <v>65</v>
      </c>
      <c r="B18" s="1">
        <v>1</v>
      </c>
      <c r="C18" s="1"/>
      <c r="D18" s="1">
        <v>0</v>
      </c>
      <c r="E18" s="1">
        <v>0</v>
      </c>
      <c r="F18" s="1">
        <v>2</v>
      </c>
      <c r="G18" s="5">
        <f t="shared" si="0"/>
        <v>0</v>
      </c>
      <c r="H18" s="1">
        <v>0</v>
      </c>
      <c r="I18" s="1">
        <v>1</v>
      </c>
      <c r="J18" s="5">
        <f t="shared" si="1"/>
        <v>0</v>
      </c>
      <c r="K18" s="1"/>
      <c r="L18" s="1"/>
      <c r="M18" s="1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ref="V18" si="54">D18+E18+H18+K18+P18+Q18+R18+S18+U18</f>
        <v>0</v>
      </c>
      <c r="W18" s="1">
        <f t="shared" ref="W18" si="55">F18-E18+I18-H18+L18-K18+T18</f>
        <v>3</v>
      </c>
      <c r="X18" s="1">
        <f t="shared" ref="X18" si="56">V18-W18</f>
        <v>-3</v>
      </c>
      <c r="Y18" s="5" t="e">
        <f t="shared" ref="Y18" si="57">X18/V18</f>
        <v>#DIV/0!</v>
      </c>
    </row>
    <row r="19" spans="1:25" x14ac:dyDescent="0.2">
      <c r="A19" s="1" t="s">
        <v>56</v>
      </c>
      <c r="B19" s="1">
        <v>1</v>
      </c>
      <c r="C19" s="1"/>
      <c r="D19" s="1">
        <v>4</v>
      </c>
      <c r="E19" s="1"/>
      <c r="F19" s="1"/>
      <c r="G19" s="5"/>
      <c r="H19" s="1">
        <v>0</v>
      </c>
      <c r="I19" s="1">
        <v>1</v>
      </c>
      <c r="J19" s="5">
        <f t="shared" si="1"/>
        <v>0</v>
      </c>
      <c r="K19" s="1">
        <v>4</v>
      </c>
      <c r="L19" s="1">
        <v>4</v>
      </c>
      <c r="M19" s="1"/>
      <c r="N19" s="1"/>
      <c r="O19" s="1">
        <v>1</v>
      </c>
      <c r="P19" s="1">
        <f t="shared" si="6"/>
        <v>1</v>
      </c>
      <c r="Q19" s="1"/>
      <c r="R19" s="1"/>
      <c r="S19" s="1"/>
      <c r="T19" s="1"/>
      <c r="U19" s="1"/>
      <c r="V19" s="1">
        <f t="shared" ref="V19" si="58">D19+E19+H19+K19+P19+Q19+R19+S19+U19</f>
        <v>9</v>
      </c>
      <c r="W19" s="1">
        <f t="shared" ref="W19" si="59">F19-E19+I19-H19+L19-K19+T19</f>
        <v>1</v>
      </c>
      <c r="X19" s="1">
        <f t="shared" ref="X19" si="60">V19-W19</f>
        <v>8</v>
      </c>
      <c r="Y19" s="5">
        <f t="shared" ref="Y19" si="61">X19/V19</f>
        <v>0.88888888888888884</v>
      </c>
    </row>
    <row r="20" spans="1:25" x14ac:dyDescent="0.2">
      <c r="A20" s="6" t="s">
        <v>62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3</v>
      </c>
      <c r="J20" s="5">
        <f t="shared" si="1"/>
        <v>0.66666666666666663</v>
      </c>
      <c r="K20" s="1"/>
      <c r="L20" s="1"/>
      <c r="M20" s="1"/>
      <c r="N20" s="1"/>
      <c r="O20" s="1">
        <v>2</v>
      </c>
      <c r="P20" s="1">
        <f t="shared" si="6"/>
        <v>2</v>
      </c>
      <c r="Q20" s="1">
        <v>1</v>
      </c>
      <c r="R20" s="1">
        <v>1</v>
      </c>
      <c r="S20" s="1"/>
      <c r="T20" s="1"/>
      <c r="U20" s="1"/>
      <c r="V20" s="1">
        <f t="shared" ref="V20" si="62">D20+E20+H20+K20+P20+Q20+R20+S20+U20</f>
        <v>12</v>
      </c>
      <c r="W20" s="1">
        <f t="shared" ref="W20" si="63">F20-E20+I20-H20+L20-K20+T20</f>
        <v>1</v>
      </c>
      <c r="X20" s="1">
        <f t="shared" ref="X20" si="64">V20-W20</f>
        <v>11</v>
      </c>
      <c r="Y20" s="5">
        <f t="shared" ref="Y20" si="65">X20/V20</f>
        <v>0.91666666666666663</v>
      </c>
    </row>
    <row r="21" spans="1:25" x14ac:dyDescent="0.2">
      <c r="A21" s="6" t="s">
        <v>67</v>
      </c>
      <c r="B21" s="1">
        <v>1</v>
      </c>
      <c r="C21" s="1"/>
      <c r="D21" s="1">
        <v>3</v>
      </c>
      <c r="E21" s="1">
        <v>0</v>
      </c>
      <c r="F21" s="1">
        <v>1</v>
      </c>
      <c r="G21" s="5"/>
      <c r="H21" s="1">
        <v>1</v>
      </c>
      <c r="I21" s="1">
        <v>4</v>
      </c>
      <c r="J21" s="5">
        <f t="shared" si="1"/>
        <v>0.25</v>
      </c>
      <c r="K21" s="1"/>
      <c r="L21" s="1"/>
      <c r="M21" s="1"/>
      <c r="N21" s="1">
        <v>1</v>
      </c>
      <c r="O21" s="1"/>
      <c r="P21" s="1">
        <f t="shared" si="6"/>
        <v>1</v>
      </c>
      <c r="Q21" s="1">
        <v>1</v>
      </c>
      <c r="R21" s="1"/>
      <c r="S21" s="1"/>
      <c r="T21" s="1"/>
      <c r="U21" s="1"/>
      <c r="V21" s="1">
        <f t="shared" ref="V21" si="66">D21+E21+H21+K21+P21+Q21+R21+S21+U21</f>
        <v>6</v>
      </c>
      <c r="W21" s="1">
        <f t="shared" ref="W21" si="67">F21-E21+I21-H21+L21-K21+T21</f>
        <v>4</v>
      </c>
      <c r="X21" s="1">
        <f t="shared" ref="X21" si="68">V21-W21</f>
        <v>2</v>
      </c>
      <c r="Y21" s="5">
        <f t="shared" ref="Y21" si="69">X21/V21</f>
        <v>0.33333333333333331</v>
      </c>
    </row>
    <row r="22" spans="1:25" x14ac:dyDescent="0.2">
      <c r="A22" s="1" t="s">
        <v>55</v>
      </c>
      <c r="B22" s="1">
        <v>1</v>
      </c>
      <c r="C22" s="1"/>
      <c r="D22" s="1">
        <v>0</v>
      </c>
      <c r="E22" s="1"/>
      <c r="F22" s="1"/>
      <c r="G22" s="5"/>
      <c r="H22" s="1">
        <v>0</v>
      </c>
      <c r="I22" s="1">
        <v>1</v>
      </c>
      <c r="J22" s="5">
        <f t="shared" si="1"/>
        <v>0</v>
      </c>
      <c r="K22" s="1"/>
      <c r="L22" s="1"/>
      <c r="M22" s="1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ref="V22:V23" si="70">D22+E22+H22+K22+P22+Q22+R22+S22+U22</f>
        <v>0</v>
      </c>
      <c r="W22" s="1">
        <f t="shared" ref="W22:W23" si="71">F22-E22+I22-H22+L22-K22+T22</f>
        <v>1</v>
      </c>
      <c r="X22" s="1">
        <f t="shared" ref="X22:X23" si="72">V22-W22</f>
        <v>-1</v>
      </c>
      <c r="Y22" s="5" t="e">
        <f t="shared" ref="Y22:Y23" si="73">X22/V22</f>
        <v>#DIV/0!</v>
      </c>
    </row>
    <row r="23" spans="1:25" x14ac:dyDescent="0.2">
      <c r="A23" s="6" t="s">
        <v>62</v>
      </c>
      <c r="B23" s="1">
        <v>1</v>
      </c>
      <c r="C23" s="1"/>
      <c r="D23" s="1">
        <v>3</v>
      </c>
      <c r="E23" s="1"/>
      <c r="F23" s="1"/>
      <c r="G23" s="5"/>
      <c r="H23" s="1">
        <v>1</v>
      </c>
      <c r="I23" s="1">
        <v>1</v>
      </c>
      <c r="J23" s="5">
        <f t="shared" si="1"/>
        <v>1</v>
      </c>
      <c r="K23" s="1"/>
      <c r="L23" s="1"/>
      <c r="M23" s="1"/>
      <c r="N23" s="1"/>
      <c r="O23" s="1"/>
      <c r="P23" s="1">
        <f t="shared" si="6"/>
        <v>0</v>
      </c>
      <c r="Q23" s="1"/>
      <c r="R23" s="1"/>
      <c r="S23" s="1"/>
      <c r="T23" s="1">
        <v>1</v>
      </c>
      <c r="U23" s="1"/>
      <c r="V23" s="1">
        <f t="shared" si="70"/>
        <v>4</v>
      </c>
      <c r="W23" s="1">
        <f t="shared" si="71"/>
        <v>1</v>
      </c>
      <c r="X23" s="1">
        <f t="shared" si="72"/>
        <v>3</v>
      </c>
      <c r="Y23" s="5">
        <f t="shared" si="73"/>
        <v>0.75</v>
      </c>
    </row>
    <row r="24" spans="1:25" x14ac:dyDescent="0.2">
      <c r="A24" s="1" t="s">
        <v>55</v>
      </c>
      <c r="B24" s="1">
        <v>1</v>
      </c>
      <c r="C24" s="1"/>
      <c r="D24" s="1">
        <v>0</v>
      </c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/>
      <c r="W24" s="1"/>
      <c r="X24" s="1"/>
      <c r="Y24" s="5"/>
    </row>
    <row r="25" spans="1:25" x14ac:dyDescent="0.2">
      <c r="A25" s="1" t="s">
        <v>68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/>
      <c r="O25" s="1">
        <v>1</v>
      </c>
      <c r="P25" s="1">
        <f t="shared" si="6"/>
        <v>1</v>
      </c>
      <c r="Q25" s="1"/>
      <c r="R25" s="1"/>
      <c r="S25" s="1"/>
      <c r="T25" s="1">
        <v>1</v>
      </c>
      <c r="U25" s="1"/>
      <c r="V25" s="1">
        <f>D26+E26+H26+K26+P26+Q26+R26+S26+U26</f>
        <v>16</v>
      </c>
      <c r="W25" s="1">
        <f>F26-E26+I26-H26+L26-K26+T26</f>
        <v>3</v>
      </c>
      <c r="X25" s="1">
        <f t="shared" ref="X25" si="74">V25-W25</f>
        <v>13</v>
      </c>
      <c r="Y25" s="5">
        <f t="shared" ref="Y25" si="75">X25/V25</f>
        <v>0.8125</v>
      </c>
    </row>
    <row r="26" spans="1:25" x14ac:dyDescent="0.2">
      <c r="A26" s="3" t="s">
        <v>59</v>
      </c>
      <c r="B26" s="3">
        <v>1</v>
      </c>
      <c r="C26" s="3"/>
      <c r="D26" s="3">
        <v>8</v>
      </c>
      <c r="E26" s="3">
        <v>0</v>
      </c>
      <c r="F26" s="3">
        <v>1</v>
      </c>
      <c r="G26" s="10"/>
      <c r="H26" s="3">
        <v>2</v>
      </c>
      <c r="I26" s="3">
        <v>3</v>
      </c>
      <c r="J26" s="10"/>
      <c r="K26" s="3">
        <v>2</v>
      </c>
      <c r="L26" s="3">
        <v>2</v>
      </c>
      <c r="M26" s="3"/>
      <c r="N26" s="3"/>
      <c r="O26" s="3">
        <v>1</v>
      </c>
      <c r="P26" s="3">
        <f t="shared" si="6"/>
        <v>1</v>
      </c>
      <c r="Q26" s="3">
        <v>3</v>
      </c>
      <c r="R26" s="3"/>
      <c r="S26" s="3"/>
      <c r="T26" s="3">
        <v>1</v>
      </c>
      <c r="U26" s="3"/>
      <c r="V26" s="3">
        <f>D27+E27+H27+K27+P27+Q27+R27+S27+U27</f>
        <v>192</v>
      </c>
      <c r="W26" s="3">
        <f>F27-E27+I27-H27+L27-K27+T27</f>
        <v>54</v>
      </c>
      <c r="X26" s="3">
        <f t="shared" ref="X26" si="76">V26-W26</f>
        <v>138</v>
      </c>
      <c r="Y26" s="10">
        <f t="shared" ref="Y26" si="77">X26/V26</f>
        <v>0.71875</v>
      </c>
    </row>
    <row r="27" spans="1:25" x14ac:dyDescent="0.2">
      <c r="A27" s="1" t="s">
        <v>12</v>
      </c>
      <c r="B27" s="1">
        <f>SUM(B4:B26)</f>
        <v>23</v>
      </c>
      <c r="C27" s="8">
        <f>AVERAGE(D4:D26)</f>
        <v>3.5652173913043477</v>
      </c>
      <c r="D27" s="1">
        <f>SUM(D4:D26)</f>
        <v>82</v>
      </c>
      <c r="E27" s="1">
        <f t="shared" ref="E27:F27" si="78">SUM(E4:E26)</f>
        <v>11</v>
      </c>
      <c r="F27" s="1">
        <f t="shared" si="78"/>
        <v>20</v>
      </c>
      <c r="G27" s="5">
        <f>E27/F27</f>
        <v>0.55000000000000004</v>
      </c>
      <c r="H27" s="1">
        <f>SUM(H4:H26)</f>
        <v>15</v>
      </c>
      <c r="I27" s="1">
        <f>SUM(I4:I26)</f>
        <v>46</v>
      </c>
      <c r="J27" s="5">
        <f>H27/I27</f>
        <v>0.32608695652173914</v>
      </c>
      <c r="K27" s="1">
        <f t="shared" ref="K27:U27" si="79">SUM(K4:K26)</f>
        <v>15</v>
      </c>
      <c r="L27" s="1">
        <f t="shared" si="79"/>
        <v>16</v>
      </c>
      <c r="M27" s="2">
        <f>K27/L27</f>
        <v>0.9375</v>
      </c>
      <c r="N27" s="1">
        <f t="shared" si="79"/>
        <v>8</v>
      </c>
      <c r="O27" s="1">
        <f t="shared" si="79"/>
        <v>21</v>
      </c>
      <c r="P27" s="1">
        <f t="shared" si="79"/>
        <v>29</v>
      </c>
      <c r="Q27" s="1">
        <f t="shared" si="79"/>
        <v>26</v>
      </c>
      <c r="R27" s="1">
        <f t="shared" si="79"/>
        <v>3</v>
      </c>
      <c r="S27" s="1">
        <f t="shared" si="79"/>
        <v>6</v>
      </c>
      <c r="T27" s="1">
        <f t="shared" si="79"/>
        <v>13</v>
      </c>
      <c r="U27" s="1">
        <f t="shared" si="79"/>
        <v>5</v>
      </c>
      <c r="V27" s="1">
        <f>SUM(V4:V25)</f>
        <v>191</v>
      </c>
      <c r="W27" s="1">
        <f>SUM(W4:W25)</f>
        <v>53</v>
      </c>
      <c r="X27" s="1">
        <f>SUM(X4:X25)</f>
        <v>138</v>
      </c>
      <c r="Y27" s="5">
        <f>X27/V27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7CF-416E-084E-AB7B-947B2D1EDBC6}">
  <dimension ref="A1:Y44"/>
  <sheetViews>
    <sheetView workbookViewId="0">
      <pane ySplit="1400" topLeftCell="A28" activePane="bottomLeft"/>
      <selection pane="bottomLeft" activeCell="A43" sqref="A43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70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 t="s">
        <v>34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C4" s="1"/>
      <c r="D4" s="1">
        <v>2</v>
      </c>
      <c r="E4" s="1">
        <v>1</v>
      </c>
      <c r="F4" s="1">
        <v>1</v>
      </c>
      <c r="G4" s="2"/>
      <c r="H4" s="1">
        <v>0</v>
      </c>
      <c r="I4" s="1">
        <v>6</v>
      </c>
      <c r="J4" s="5"/>
      <c r="K4" s="1">
        <v>0</v>
      </c>
      <c r="L4" s="1">
        <v>0</v>
      </c>
      <c r="M4" s="1"/>
      <c r="N4" s="1">
        <v>1</v>
      </c>
      <c r="O4" s="1">
        <v>1</v>
      </c>
      <c r="P4" s="1">
        <f>N4+O4</f>
        <v>2</v>
      </c>
      <c r="Q4" s="1">
        <v>2</v>
      </c>
      <c r="R4" s="1"/>
      <c r="S4" s="1">
        <v>2</v>
      </c>
      <c r="T4" s="1">
        <v>1</v>
      </c>
      <c r="U4" s="1"/>
      <c r="V4" s="1">
        <f t="shared" ref="V4" si="0">D4+E4+H4+K4+P4+Q4+R4+S4+U4</f>
        <v>9</v>
      </c>
      <c r="W4" s="1">
        <f t="shared" ref="W4" si="1">F4-E4+I4-H4+L4-K4+T4</f>
        <v>7</v>
      </c>
      <c r="X4" s="1">
        <f t="shared" ref="X4" si="2">V4-W4</f>
        <v>2</v>
      </c>
      <c r="Y4" s="5">
        <f>X4/V4</f>
        <v>0.22222222222222221</v>
      </c>
    </row>
    <row r="5" spans="1:25" x14ac:dyDescent="0.2">
      <c r="A5" s="6" t="s">
        <v>82</v>
      </c>
      <c r="B5" s="1">
        <v>1</v>
      </c>
      <c r="C5" s="1"/>
      <c r="D5" s="1">
        <v>19</v>
      </c>
      <c r="E5" s="1">
        <v>4</v>
      </c>
      <c r="F5" s="1">
        <v>6</v>
      </c>
      <c r="G5" s="1"/>
      <c r="H5" s="1">
        <v>3</v>
      </c>
      <c r="I5" s="1">
        <v>10</v>
      </c>
      <c r="J5" s="5"/>
      <c r="K5" s="1">
        <v>2</v>
      </c>
      <c r="L5" s="1">
        <v>2</v>
      </c>
      <c r="M5" s="1"/>
      <c r="N5" s="1">
        <v>3</v>
      </c>
      <c r="O5" s="1">
        <v>5</v>
      </c>
      <c r="P5" s="1">
        <f t="shared" ref="P5:P36" si="3">N5+O5</f>
        <v>8</v>
      </c>
      <c r="Q5" s="1">
        <v>2</v>
      </c>
      <c r="R5" s="1"/>
      <c r="S5" s="1">
        <v>3</v>
      </c>
      <c r="T5" s="1">
        <v>3</v>
      </c>
      <c r="U5" s="1"/>
      <c r="V5" s="1">
        <f t="shared" ref="V5:V27" si="4">D5+E5+H5+K5+P5+Q5+R5+S5+U5</f>
        <v>41</v>
      </c>
      <c r="W5" s="1">
        <f t="shared" ref="W5:W27" si="5">F5-E5+I5-H5+L5-K5+T5</f>
        <v>12</v>
      </c>
      <c r="X5" s="1">
        <f t="shared" ref="X5:X27" si="6">V5-W5</f>
        <v>29</v>
      </c>
      <c r="Y5" s="5">
        <f t="shared" ref="Y5:Y27" si="7">X5/V5</f>
        <v>0.70731707317073167</v>
      </c>
    </row>
    <row r="6" spans="1:25" x14ac:dyDescent="0.2">
      <c r="A6" s="6" t="s">
        <v>96</v>
      </c>
      <c r="B6" s="1">
        <v>1</v>
      </c>
      <c r="C6" s="1"/>
      <c r="D6" s="1">
        <v>5</v>
      </c>
      <c r="E6" s="1">
        <v>1</v>
      </c>
      <c r="F6" s="1">
        <v>4</v>
      </c>
      <c r="G6" s="1"/>
      <c r="H6" s="1">
        <v>1</v>
      </c>
      <c r="I6" s="1">
        <v>5</v>
      </c>
      <c r="J6" s="5"/>
      <c r="K6" s="1"/>
      <c r="L6" s="1"/>
      <c r="M6" s="1"/>
      <c r="N6" s="1">
        <v>1</v>
      </c>
      <c r="O6" s="1">
        <v>2</v>
      </c>
      <c r="P6" s="1">
        <f t="shared" si="3"/>
        <v>3</v>
      </c>
      <c r="Q6" s="1">
        <v>3</v>
      </c>
      <c r="R6" s="1"/>
      <c r="S6" s="1">
        <v>1</v>
      </c>
      <c r="T6" s="1">
        <v>1</v>
      </c>
      <c r="U6" s="1"/>
      <c r="V6" s="1">
        <f t="shared" si="4"/>
        <v>14</v>
      </c>
      <c r="W6" s="1">
        <f t="shared" si="5"/>
        <v>8</v>
      </c>
      <c r="X6" s="1">
        <f t="shared" si="6"/>
        <v>6</v>
      </c>
      <c r="Y6" s="5">
        <f t="shared" si="7"/>
        <v>0.42857142857142855</v>
      </c>
    </row>
    <row r="7" spans="1:25" x14ac:dyDescent="0.2">
      <c r="A7" s="6" t="s">
        <v>98</v>
      </c>
      <c r="B7" s="1">
        <v>1</v>
      </c>
      <c r="C7" s="1"/>
      <c r="D7" s="1">
        <v>18</v>
      </c>
      <c r="E7" s="1">
        <v>1</v>
      </c>
      <c r="F7" s="1">
        <v>4</v>
      </c>
      <c r="G7" s="1"/>
      <c r="H7" s="1">
        <v>4</v>
      </c>
      <c r="I7" s="1">
        <v>9</v>
      </c>
      <c r="J7" s="5"/>
      <c r="K7" s="1">
        <v>4</v>
      </c>
      <c r="L7" s="1">
        <v>4</v>
      </c>
      <c r="M7" s="1"/>
      <c r="N7" s="1">
        <v>1</v>
      </c>
      <c r="O7" s="1">
        <v>5</v>
      </c>
      <c r="P7" s="1">
        <f t="shared" si="3"/>
        <v>6</v>
      </c>
      <c r="Q7" s="1">
        <v>2</v>
      </c>
      <c r="R7" s="1"/>
      <c r="S7" s="1"/>
      <c r="T7" s="1">
        <v>4</v>
      </c>
      <c r="U7" s="1"/>
      <c r="V7" s="1">
        <f t="shared" si="4"/>
        <v>35</v>
      </c>
      <c r="W7" s="1">
        <f t="shared" si="5"/>
        <v>12</v>
      </c>
      <c r="X7" s="1">
        <f t="shared" si="6"/>
        <v>23</v>
      </c>
      <c r="Y7" s="5">
        <f t="shared" si="7"/>
        <v>0.65714285714285714</v>
      </c>
    </row>
    <row r="8" spans="1:25" x14ac:dyDescent="0.2">
      <c r="A8" s="15" t="s">
        <v>99</v>
      </c>
      <c r="B8" s="1">
        <v>1</v>
      </c>
      <c r="C8" s="1"/>
      <c r="D8" s="1">
        <v>17</v>
      </c>
      <c r="E8" s="1">
        <v>1</v>
      </c>
      <c r="F8" s="1">
        <v>1</v>
      </c>
      <c r="G8" s="2"/>
      <c r="H8" s="1">
        <v>5</v>
      </c>
      <c r="I8" s="1">
        <v>14</v>
      </c>
      <c r="J8" s="5"/>
      <c r="K8" s="1"/>
      <c r="L8" s="1"/>
      <c r="M8" s="1"/>
      <c r="N8" s="1">
        <v>2</v>
      </c>
      <c r="O8" s="1">
        <v>5</v>
      </c>
      <c r="P8" s="1">
        <f t="shared" si="3"/>
        <v>7</v>
      </c>
      <c r="Q8" s="1">
        <v>2</v>
      </c>
      <c r="R8" s="1"/>
      <c r="S8" s="1">
        <v>1</v>
      </c>
      <c r="T8" s="1">
        <v>3</v>
      </c>
      <c r="U8" s="1"/>
      <c r="V8" s="1">
        <f t="shared" si="4"/>
        <v>33</v>
      </c>
      <c r="W8" s="1">
        <f t="shared" si="5"/>
        <v>12</v>
      </c>
      <c r="X8" s="1">
        <f t="shared" si="6"/>
        <v>21</v>
      </c>
      <c r="Y8" s="5">
        <f t="shared" si="7"/>
        <v>0.63636363636363635</v>
      </c>
    </row>
    <row r="9" spans="1:25" x14ac:dyDescent="0.2">
      <c r="A9" s="6" t="s">
        <v>45</v>
      </c>
      <c r="B9" s="1">
        <v>1</v>
      </c>
      <c r="C9" s="1"/>
      <c r="D9" s="1">
        <v>21</v>
      </c>
      <c r="E9" s="1">
        <v>2</v>
      </c>
      <c r="F9" s="1">
        <v>3</v>
      </c>
      <c r="G9" s="1"/>
      <c r="H9" s="1">
        <v>5</v>
      </c>
      <c r="I9" s="1">
        <v>11</v>
      </c>
      <c r="J9" s="5"/>
      <c r="K9" s="1">
        <v>2</v>
      </c>
      <c r="L9" s="1">
        <v>2</v>
      </c>
      <c r="M9" s="1"/>
      <c r="N9" s="1">
        <v>1</v>
      </c>
      <c r="O9" s="1">
        <v>6</v>
      </c>
      <c r="P9" s="1">
        <f t="shared" si="3"/>
        <v>7</v>
      </c>
      <c r="Q9" s="1">
        <v>3</v>
      </c>
      <c r="R9" s="1"/>
      <c r="S9" s="1">
        <v>3</v>
      </c>
      <c r="T9" s="1">
        <v>4</v>
      </c>
      <c r="U9" s="1"/>
      <c r="V9" s="1">
        <f t="shared" si="4"/>
        <v>43</v>
      </c>
      <c r="W9" s="1">
        <f t="shared" si="5"/>
        <v>11</v>
      </c>
      <c r="X9" s="1">
        <f t="shared" si="6"/>
        <v>32</v>
      </c>
      <c r="Y9" s="5">
        <f t="shared" si="7"/>
        <v>0.7441860465116279</v>
      </c>
    </row>
    <row r="10" spans="1:25" x14ac:dyDescent="0.2">
      <c r="A10" s="6" t="s">
        <v>79</v>
      </c>
      <c r="B10" s="1">
        <v>1</v>
      </c>
      <c r="C10" s="1"/>
      <c r="D10" s="1">
        <v>11</v>
      </c>
      <c r="E10" s="1">
        <v>1</v>
      </c>
      <c r="F10" s="1">
        <v>1</v>
      </c>
      <c r="G10" s="1"/>
      <c r="H10" s="1">
        <v>3</v>
      </c>
      <c r="I10" s="1">
        <v>10</v>
      </c>
      <c r="J10" s="5"/>
      <c r="K10" s="1"/>
      <c r="L10" s="1"/>
      <c r="M10" s="1"/>
      <c r="N10" s="1">
        <v>1</v>
      </c>
      <c r="O10" s="1">
        <v>9</v>
      </c>
      <c r="P10" s="1">
        <f t="shared" si="3"/>
        <v>10</v>
      </c>
      <c r="Q10" s="1">
        <v>2</v>
      </c>
      <c r="R10" s="1"/>
      <c r="S10" s="1">
        <v>3</v>
      </c>
      <c r="T10" s="1">
        <v>1</v>
      </c>
      <c r="U10" s="1"/>
      <c r="V10" s="1">
        <f t="shared" si="4"/>
        <v>30</v>
      </c>
      <c r="W10" s="1">
        <f t="shared" si="5"/>
        <v>8</v>
      </c>
      <c r="X10" s="1">
        <f t="shared" si="6"/>
        <v>22</v>
      </c>
      <c r="Y10" s="5">
        <f t="shared" si="7"/>
        <v>0.73333333333333328</v>
      </c>
    </row>
    <row r="11" spans="1:25" x14ac:dyDescent="0.2">
      <c r="A11" s="6" t="s">
        <v>106</v>
      </c>
      <c r="B11" s="1">
        <v>1</v>
      </c>
      <c r="C11" s="1"/>
      <c r="D11" s="1">
        <v>12</v>
      </c>
      <c r="E11" s="1"/>
      <c r="F11" s="1"/>
      <c r="G11" s="2"/>
      <c r="H11" s="1">
        <v>4</v>
      </c>
      <c r="I11" s="1">
        <v>7</v>
      </c>
      <c r="J11" s="5"/>
      <c r="K11" s="1"/>
      <c r="L11" s="1"/>
      <c r="M11" s="2"/>
      <c r="N11" s="1"/>
      <c r="O11" s="1">
        <v>2</v>
      </c>
      <c r="P11" s="1">
        <f t="shared" si="3"/>
        <v>2</v>
      </c>
      <c r="Q11" s="1">
        <v>3</v>
      </c>
      <c r="R11" s="1"/>
      <c r="S11" s="1"/>
      <c r="T11" s="1"/>
      <c r="U11" s="1"/>
      <c r="V11" s="1">
        <f t="shared" si="4"/>
        <v>21</v>
      </c>
      <c r="W11" s="1">
        <f t="shared" si="5"/>
        <v>3</v>
      </c>
      <c r="X11" s="1">
        <f t="shared" si="6"/>
        <v>18</v>
      </c>
      <c r="Y11" s="5">
        <f t="shared" si="7"/>
        <v>0.8571428571428571</v>
      </c>
    </row>
    <row r="12" spans="1:25" x14ac:dyDescent="0.2">
      <c r="A12" s="6" t="s">
        <v>107</v>
      </c>
      <c r="B12" s="1">
        <v>1</v>
      </c>
      <c r="C12" s="1"/>
      <c r="D12" s="1">
        <v>39</v>
      </c>
      <c r="E12" s="1">
        <v>1</v>
      </c>
      <c r="F12" s="1">
        <v>1</v>
      </c>
      <c r="G12" s="1"/>
      <c r="H12" s="1">
        <v>12</v>
      </c>
      <c r="I12" s="1">
        <v>21</v>
      </c>
      <c r="J12" s="5"/>
      <c r="K12" s="1">
        <v>1</v>
      </c>
      <c r="L12" s="1">
        <v>2</v>
      </c>
      <c r="M12" s="1"/>
      <c r="N12" s="1"/>
      <c r="O12" s="1">
        <v>6</v>
      </c>
      <c r="P12" s="1">
        <f t="shared" si="3"/>
        <v>6</v>
      </c>
      <c r="Q12" s="1">
        <v>2</v>
      </c>
      <c r="R12" s="1"/>
      <c r="S12" s="1"/>
      <c r="T12" s="1">
        <v>2</v>
      </c>
      <c r="U12" s="1"/>
      <c r="V12" s="1">
        <f t="shared" si="4"/>
        <v>61</v>
      </c>
      <c r="W12" s="1">
        <f t="shared" si="5"/>
        <v>12</v>
      </c>
      <c r="X12" s="1">
        <f t="shared" si="6"/>
        <v>49</v>
      </c>
      <c r="Y12" s="5">
        <f t="shared" si="7"/>
        <v>0.80327868852459017</v>
      </c>
    </row>
    <row r="13" spans="1:25" x14ac:dyDescent="0.2">
      <c r="A13" s="9" t="s">
        <v>108</v>
      </c>
      <c r="B13" s="1">
        <v>1</v>
      </c>
      <c r="C13" s="1"/>
      <c r="D13" s="1">
        <v>8</v>
      </c>
      <c r="E13" s="1">
        <v>0</v>
      </c>
      <c r="F13" s="1">
        <v>2</v>
      </c>
      <c r="G13" s="2"/>
      <c r="H13" s="1">
        <v>2</v>
      </c>
      <c r="I13" s="1">
        <v>9</v>
      </c>
      <c r="J13" s="5"/>
      <c r="K13" s="1">
        <v>2</v>
      </c>
      <c r="L13" s="1">
        <v>3</v>
      </c>
      <c r="M13" s="1"/>
      <c r="N13" s="1">
        <v>1</v>
      </c>
      <c r="O13" s="1">
        <v>6</v>
      </c>
      <c r="P13" s="1">
        <f t="shared" si="3"/>
        <v>7</v>
      </c>
      <c r="Q13" s="1">
        <v>6</v>
      </c>
      <c r="R13" s="1"/>
      <c r="S13" s="1"/>
      <c r="T13" s="1">
        <v>3</v>
      </c>
      <c r="U13" s="1"/>
      <c r="V13" s="1">
        <f t="shared" si="4"/>
        <v>25</v>
      </c>
      <c r="W13" s="1">
        <f t="shared" si="5"/>
        <v>13</v>
      </c>
      <c r="X13" s="1">
        <f t="shared" si="6"/>
        <v>12</v>
      </c>
      <c r="Y13" s="5">
        <f t="shared" si="7"/>
        <v>0.48</v>
      </c>
    </row>
    <row r="14" spans="1:25" x14ac:dyDescent="0.2">
      <c r="A14" s="21" t="s">
        <v>56</v>
      </c>
      <c r="B14" s="1">
        <v>1</v>
      </c>
      <c r="C14" s="1"/>
      <c r="D14" s="1">
        <v>2</v>
      </c>
      <c r="E14" s="1">
        <v>0</v>
      </c>
      <c r="F14" s="1">
        <v>1</v>
      </c>
      <c r="G14" s="1"/>
      <c r="H14" s="1">
        <v>0</v>
      </c>
      <c r="I14" s="1">
        <v>4</v>
      </c>
      <c r="J14" s="5"/>
      <c r="K14" s="1">
        <v>2</v>
      </c>
      <c r="L14" s="1">
        <v>2</v>
      </c>
      <c r="M14" s="1"/>
      <c r="N14" s="1">
        <v>2</v>
      </c>
      <c r="O14" s="1">
        <v>3</v>
      </c>
      <c r="P14" s="1">
        <f t="shared" si="3"/>
        <v>5</v>
      </c>
      <c r="Q14" s="1">
        <v>2</v>
      </c>
      <c r="R14" s="1"/>
      <c r="S14" s="1">
        <v>1</v>
      </c>
      <c r="T14" s="1"/>
      <c r="U14" s="1"/>
      <c r="V14" s="1">
        <f t="shared" si="4"/>
        <v>12</v>
      </c>
      <c r="W14" s="1">
        <f t="shared" si="5"/>
        <v>5</v>
      </c>
      <c r="X14" s="1">
        <f t="shared" si="6"/>
        <v>7</v>
      </c>
      <c r="Y14" s="5">
        <f t="shared" si="7"/>
        <v>0.58333333333333337</v>
      </c>
    </row>
    <row r="15" spans="1:25" x14ac:dyDescent="0.2">
      <c r="A15" s="15" t="s">
        <v>113</v>
      </c>
      <c r="B15" s="1">
        <v>1</v>
      </c>
      <c r="C15" s="1"/>
      <c r="D15" s="1">
        <v>9</v>
      </c>
      <c r="E15" s="1"/>
      <c r="F15" s="1"/>
      <c r="G15" s="1"/>
      <c r="H15" s="1">
        <v>3</v>
      </c>
      <c r="I15" s="1">
        <v>8</v>
      </c>
      <c r="J15" s="5"/>
      <c r="K15" s="1"/>
      <c r="L15" s="1"/>
      <c r="M15" s="1"/>
      <c r="N15" s="1"/>
      <c r="O15" s="1">
        <v>2</v>
      </c>
      <c r="P15" s="1">
        <f t="shared" si="3"/>
        <v>2</v>
      </c>
      <c r="Q15" s="1">
        <v>1</v>
      </c>
      <c r="R15" s="1"/>
      <c r="S15" s="1">
        <v>2</v>
      </c>
      <c r="T15" s="1">
        <v>1</v>
      </c>
      <c r="U15" s="1"/>
      <c r="V15" s="1">
        <f t="shared" si="4"/>
        <v>17</v>
      </c>
      <c r="W15" s="1">
        <f t="shared" si="5"/>
        <v>6</v>
      </c>
      <c r="X15" s="1">
        <f t="shared" si="6"/>
        <v>11</v>
      </c>
      <c r="Y15" s="5">
        <f t="shared" si="7"/>
        <v>0.6470588235294118</v>
      </c>
    </row>
    <row r="16" spans="1:25" x14ac:dyDescent="0.2">
      <c r="A16" s="15" t="s">
        <v>55</v>
      </c>
      <c r="B16" s="1">
        <v>1</v>
      </c>
      <c r="C16" s="1"/>
      <c r="D16" s="1">
        <v>3</v>
      </c>
      <c r="E16" s="1">
        <v>1</v>
      </c>
      <c r="F16" s="1">
        <v>1</v>
      </c>
      <c r="G16" s="1"/>
      <c r="H16" s="1">
        <v>0</v>
      </c>
      <c r="I16" s="1">
        <v>4</v>
      </c>
      <c r="J16" s="5"/>
      <c r="K16" s="1">
        <v>1</v>
      </c>
      <c r="L16" s="1">
        <v>2</v>
      </c>
      <c r="M16" s="1"/>
      <c r="N16" s="1"/>
      <c r="O16" s="1"/>
      <c r="P16" s="1">
        <f t="shared" si="3"/>
        <v>0</v>
      </c>
      <c r="Q16" s="1">
        <v>1</v>
      </c>
      <c r="R16" s="1"/>
      <c r="S16" s="1"/>
      <c r="T16" s="1"/>
      <c r="U16" s="1"/>
      <c r="V16" s="1">
        <f t="shared" si="4"/>
        <v>6</v>
      </c>
      <c r="W16" s="1">
        <f t="shared" si="5"/>
        <v>5</v>
      </c>
      <c r="X16" s="1">
        <f t="shared" si="6"/>
        <v>1</v>
      </c>
      <c r="Y16" s="5">
        <f t="shared" si="7"/>
        <v>0.16666666666666666</v>
      </c>
    </row>
    <row r="17" spans="1:25" x14ac:dyDescent="0.2">
      <c r="A17" s="15" t="s">
        <v>114</v>
      </c>
      <c r="B17" s="1">
        <v>1</v>
      </c>
      <c r="C17" s="1"/>
      <c r="D17" s="1">
        <v>7</v>
      </c>
      <c r="E17" s="1"/>
      <c r="F17" s="1"/>
      <c r="G17" s="1"/>
      <c r="H17" s="1">
        <v>2</v>
      </c>
      <c r="I17" s="1">
        <v>6</v>
      </c>
      <c r="J17" s="5"/>
      <c r="K17" s="1">
        <v>1</v>
      </c>
      <c r="L17" s="1">
        <v>2</v>
      </c>
      <c r="M17" s="1"/>
      <c r="N17" s="1">
        <v>1</v>
      </c>
      <c r="O17" s="1">
        <v>4</v>
      </c>
      <c r="P17" s="1">
        <f t="shared" si="3"/>
        <v>5</v>
      </c>
      <c r="Q17" s="1">
        <v>2</v>
      </c>
      <c r="R17" s="1"/>
      <c r="S17" s="1">
        <v>1</v>
      </c>
      <c r="T17" s="1">
        <v>1</v>
      </c>
      <c r="U17" s="1"/>
      <c r="V17" s="1">
        <f t="shared" si="4"/>
        <v>18</v>
      </c>
      <c r="W17" s="1">
        <f t="shared" si="5"/>
        <v>6</v>
      </c>
      <c r="X17" s="1">
        <f t="shared" si="6"/>
        <v>12</v>
      </c>
      <c r="Y17" s="5">
        <f t="shared" si="7"/>
        <v>0.66666666666666663</v>
      </c>
    </row>
    <row r="18" spans="1:25" x14ac:dyDescent="0.2">
      <c r="A18" s="15" t="s">
        <v>115</v>
      </c>
      <c r="B18" s="1">
        <v>1</v>
      </c>
      <c r="C18" s="1"/>
      <c r="D18" s="1">
        <v>6</v>
      </c>
      <c r="E18" s="1">
        <v>0</v>
      </c>
      <c r="F18" s="1">
        <v>1</v>
      </c>
      <c r="G18" s="1"/>
      <c r="H18" s="1">
        <v>2</v>
      </c>
      <c r="I18" s="1">
        <v>4</v>
      </c>
      <c r="J18" s="5"/>
      <c r="K18" s="1"/>
      <c r="L18" s="1"/>
      <c r="M18" s="1"/>
      <c r="N18" s="1">
        <v>1</v>
      </c>
      <c r="O18" s="1">
        <v>2</v>
      </c>
      <c r="P18" s="1">
        <f t="shared" si="3"/>
        <v>3</v>
      </c>
      <c r="Q18" s="1">
        <v>1</v>
      </c>
      <c r="R18" s="1"/>
      <c r="S18" s="1">
        <v>1</v>
      </c>
      <c r="T18" s="1"/>
      <c r="U18" s="1"/>
      <c r="V18" s="1">
        <f t="shared" si="4"/>
        <v>13</v>
      </c>
      <c r="W18" s="1">
        <f t="shared" si="5"/>
        <v>3</v>
      </c>
      <c r="X18" s="1">
        <f t="shared" si="6"/>
        <v>10</v>
      </c>
      <c r="Y18" s="5">
        <f t="shared" si="7"/>
        <v>0.76923076923076927</v>
      </c>
    </row>
    <row r="19" spans="1:25" x14ac:dyDescent="0.2">
      <c r="A19" s="15" t="s">
        <v>59</v>
      </c>
      <c r="B19" s="1">
        <v>1</v>
      </c>
      <c r="C19" s="1"/>
      <c r="D19" s="1">
        <v>10</v>
      </c>
      <c r="E19" s="1">
        <v>1</v>
      </c>
      <c r="F19" s="1">
        <v>1</v>
      </c>
      <c r="G19" s="1"/>
      <c r="H19" s="1">
        <v>2</v>
      </c>
      <c r="I19" s="1">
        <v>8</v>
      </c>
      <c r="J19" s="5"/>
      <c r="K19" s="1">
        <v>2</v>
      </c>
      <c r="L19" s="1">
        <v>2</v>
      </c>
      <c r="M19" s="1"/>
      <c r="N19" s="1"/>
      <c r="O19" s="1">
        <v>5</v>
      </c>
      <c r="P19" s="1">
        <f t="shared" si="3"/>
        <v>5</v>
      </c>
      <c r="Q19" s="1">
        <v>2</v>
      </c>
      <c r="R19" s="1"/>
      <c r="S19" s="1">
        <v>1</v>
      </c>
      <c r="T19" s="1"/>
      <c r="U19" s="1"/>
      <c r="V19" s="1">
        <f t="shared" si="4"/>
        <v>23</v>
      </c>
      <c r="W19" s="1">
        <f t="shared" si="5"/>
        <v>6</v>
      </c>
      <c r="X19" s="1">
        <f t="shared" si="6"/>
        <v>17</v>
      </c>
      <c r="Y19" s="5">
        <f t="shared" si="7"/>
        <v>0.73913043478260865</v>
      </c>
    </row>
    <row r="20" spans="1:25" x14ac:dyDescent="0.2">
      <c r="A20" s="15" t="s">
        <v>118</v>
      </c>
      <c r="B20" s="1">
        <v>1</v>
      </c>
      <c r="C20" s="1"/>
      <c r="D20" s="1">
        <v>21</v>
      </c>
      <c r="E20" s="1">
        <v>3</v>
      </c>
      <c r="F20" s="1">
        <v>5</v>
      </c>
      <c r="G20" s="1"/>
      <c r="H20" s="1">
        <v>5</v>
      </c>
      <c r="I20" s="1">
        <v>10</v>
      </c>
      <c r="J20" s="5"/>
      <c r="K20" s="1"/>
      <c r="L20" s="1"/>
      <c r="M20" s="1"/>
      <c r="N20" s="1">
        <v>1</v>
      </c>
      <c r="O20" s="1">
        <v>6</v>
      </c>
      <c r="P20" s="1">
        <f t="shared" si="3"/>
        <v>7</v>
      </c>
      <c r="Q20" s="1">
        <v>7</v>
      </c>
      <c r="R20" s="1"/>
      <c r="S20" s="1">
        <v>3</v>
      </c>
      <c r="T20" s="1">
        <v>1</v>
      </c>
      <c r="U20" s="1"/>
      <c r="V20" s="1">
        <f t="shared" si="4"/>
        <v>46</v>
      </c>
      <c r="W20" s="1">
        <f t="shared" si="5"/>
        <v>8</v>
      </c>
      <c r="X20" s="1">
        <f t="shared" si="6"/>
        <v>38</v>
      </c>
      <c r="Y20" s="5">
        <f t="shared" si="7"/>
        <v>0.82608695652173914</v>
      </c>
    </row>
    <row r="21" spans="1:25" x14ac:dyDescent="0.2">
      <c r="A21" s="15" t="s">
        <v>119</v>
      </c>
      <c r="B21" s="1">
        <v>1</v>
      </c>
      <c r="C21" s="1"/>
      <c r="D21" s="1">
        <v>13</v>
      </c>
      <c r="E21" s="1">
        <v>1</v>
      </c>
      <c r="F21" s="1">
        <v>2</v>
      </c>
      <c r="G21" s="1"/>
      <c r="H21" s="1">
        <v>3</v>
      </c>
      <c r="I21" s="1">
        <v>9</v>
      </c>
      <c r="J21" s="5"/>
      <c r="K21" s="1">
        <v>2</v>
      </c>
      <c r="L21" s="1">
        <v>2</v>
      </c>
      <c r="M21" s="1"/>
      <c r="N21" s="1"/>
      <c r="O21" s="1">
        <v>7</v>
      </c>
      <c r="P21" s="1">
        <f t="shared" si="3"/>
        <v>7</v>
      </c>
      <c r="Q21" s="1">
        <v>3</v>
      </c>
      <c r="R21" s="1"/>
      <c r="S21" s="1">
        <v>2</v>
      </c>
      <c r="T21" s="1">
        <v>1</v>
      </c>
      <c r="U21" s="1"/>
      <c r="V21" s="1">
        <f t="shared" si="4"/>
        <v>31</v>
      </c>
      <c r="W21" s="1">
        <f t="shared" si="5"/>
        <v>8</v>
      </c>
      <c r="X21" s="1">
        <f t="shared" si="6"/>
        <v>23</v>
      </c>
      <c r="Y21" s="5">
        <f t="shared" si="7"/>
        <v>0.74193548387096775</v>
      </c>
    </row>
    <row r="22" spans="1:25" x14ac:dyDescent="0.2">
      <c r="A22" s="1" t="s">
        <v>83</v>
      </c>
      <c r="B22" s="1">
        <v>1</v>
      </c>
      <c r="C22" s="1"/>
      <c r="D22" s="1">
        <v>13</v>
      </c>
      <c r="E22" s="1">
        <v>0</v>
      </c>
      <c r="F22" s="1">
        <v>2</v>
      </c>
      <c r="G22" s="1"/>
      <c r="H22" s="1">
        <v>4</v>
      </c>
      <c r="I22" s="1">
        <v>9</v>
      </c>
      <c r="J22" s="5"/>
      <c r="K22" s="1">
        <v>1</v>
      </c>
      <c r="L22" s="1">
        <v>2</v>
      </c>
      <c r="M22" s="1"/>
      <c r="N22" s="1">
        <v>1</v>
      </c>
      <c r="O22" s="1">
        <v>2</v>
      </c>
      <c r="P22" s="1">
        <f t="shared" si="3"/>
        <v>3</v>
      </c>
      <c r="Q22" s="1"/>
      <c r="R22" s="1"/>
      <c r="S22" s="1">
        <v>3</v>
      </c>
      <c r="T22" s="1"/>
      <c r="U22" s="1"/>
      <c r="V22" s="1">
        <f t="shared" si="4"/>
        <v>24</v>
      </c>
      <c r="W22" s="1">
        <f t="shared" si="5"/>
        <v>8</v>
      </c>
      <c r="X22" s="1">
        <f t="shared" si="6"/>
        <v>16</v>
      </c>
      <c r="Y22" s="5">
        <f t="shared" si="7"/>
        <v>0.66666666666666663</v>
      </c>
    </row>
    <row r="23" spans="1:25" x14ac:dyDescent="0.2">
      <c r="A23" s="6" t="s">
        <v>120</v>
      </c>
      <c r="B23" s="1">
        <v>1</v>
      </c>
      <c r="C23" s="1"/>
      <c r="D23" s="1">
        <v>18</v>
      </c>
      <c r="E23" s="1">
        <v>0</v>
      </c>
      <c r="F23" s="1">
        <v>1</v>
      </c>
      <c r="G23" s="1"/>
      <c r="H23" s="1">
        <v>6</v>
      </c>
      <c r="I23" s="1">
        <v>13</v>
      </c>
      <c r="J23" s="5"/>
      <c r="K23" s="1"/>
      <c r="L23" s="1"/>
      <c r="M23" s="1"/>
      <c r="N23" s="1"/>
      <c r="O23" s="1">
        <v>7</v>
      </c>
      <c r="P23" s="1">
        <f t="shared" si="3"/>
        <v>7</v>
      </c>
      <c r="Q23" s="1">
        <v>3</v>
      </c>
      <c r="R23" s="1"/>
      <c r="S23" s="1">
        <v>2</v>
      </c>
      <c r="T23" s="1"/>
      <c r="U23" s="1"/>
      <c r="V23" s="1">
        <f t="shared" si="4"/>
        <v>36</v>
      </c>
      <c r="W23" s="1">
        <f t="shared" si="5"/>
        <v>8</v>
      </c>
      <c r="X23" s="1">
        <f t="shared" si="6"/>
        <v>28</v>
      </c>
      <c r="Y23" s="5">
        <f t="shared" si="7"/>
        <v>0.77777777777777779</v>
      </c>
    </row>
    <row r="24" spans="1:25" x14ac:dyDescent="0.2">
      <c r="A24" s="9" t="s">
        <v>126</v>
      </c>
      <c r="B24" s="1">
        <v>1</v>
      </c>
      <c r="C24" s="1"/>
      <c r="D24" s="1">
        <v>0</v>
      </c>
      <c r="E24" s="1">
        <v>0</v>
      </c>
      <c r="F24" s="1">
        <v>1</v>
      </c>
      <c r="G24" s="1"/>
      <c r="H24" s="1">
        <v>0</v>
      </c>
      <c r="I24" s="1">
        <v>3</v>
      </c>
      <c r="J24" s="5"/>
      <c r="K24" s="1"/>
      <c r="L24" s="1"/>
      <c r="M24" s="1"/>
      <c r="N24" s="1">
        <v>1</v>
      </c>
      <c r="O24" s="1">
        <v>2</v>
      </c>
      <c r="P24" s="1">
        <f t="shared" si="3"/>
        <v>3</v>
      </c>
      <c r="Q24" s="1">
        <v>3</v>
      </c>
      <c r="R24" s="1"/>
      <c r="S24" s="1"/>
      <c r="T24" s="1"/>
      <c r="U24" s="1"/>
      <c r="V24" s="1">
        <f t="shared" si="4"/>
        <v>6</v>
      </c>
      <c r="W24" s="1">
        <f t="shared" si="5"/>
        <v>4</v>
      </c>
      <c r="X24" s="1">
        <f t="shared" si="6"/>
        <v>2</v>
      </c>
      <c r="Y24" s="5">
        <f t="shared" si="7"/>
        <v>0.33333333333333331</v>
      </c>
    </row>
    <row r="25" spans="1:25" x14ac:dyDescent="0.2">
      <c r="A25" s="15" t="s">
        <v>67</v>
      </c>
      <c r="B25" s="1">
        <v>1</v>
      </c>
      <c r="C25" s="1"/>
      <c r="D25" s="1">
        <v>28</v>
      </c>
      <c r="E25" s="1">
        <v>1</v>
      </c>
      <c r="F25" s="1">
        <v>2</v>
      </c>
      <c r="G25" s="1"/>
      <c r="H25" s="1">
        <v>6</v>
      </c>
      <c r="I25" s="1">
        <v>10</v>
      </c>
      <c r="J25" s="5"/>
      <c r="K25" s="1">
        <v>8</v>
      </c>
      <c r="L25" s="1">
        <v>9</v>
      </c>
      <c r="M25" s="1"/>
      <c r="N25" s="1"/>
      <c r="O25" s="1">
        <v>1</v>
      </c>
      <c r="P25" s="1">
        <f t="shared" si="3"/>
        <v>1</v>
      </c>
      <c r="Q25" s="1"/>
      <c r="R25" s="1"/>
      <c r="S25" s="1"/>
      <c r="T25" s="1"/>
      <c r="U25" s="1"/>
      <c r="V25" s="1">
        <f t="shared" si="4"/>
        <v>44</v>
      </c>
      <c r="W25" s="1">
        <f t="shared" si="5"/>
        <v>6</v>
      </c>
      <c r="X25" s="1">
        <f t="shared" si="6"/>
        <v>38</v>
      </c>
      <c r="Y25" s="5">
        <f t="shared" si="7"/>
        <v>0.86363636363636365</v>
      </c>
    </row>
    <row r="26" spans="1:25" x14ac:dyDescent="0.2">
      <c r="A26" s="15" t="s">
        <v>56</v>
      </c>
      <c r="B26" s="1">
        <v>1</v>
      </c>
      <c r="C26" s="1"/>
      <c r="D26" s="1">
        <v>11</v>
      </c>
      <c r="E26" s="1">
        <v>1</v>
      </c>
      <c r="F26" s="1">
        <v>2</v>
      </c>
      <c r="G26" s="1"/>
      <c r="H26" s="1">
        <v>3</v>
      </c>
      <c r="I26" s="1">
        <v>5</v>
      </c>
      <c r="J26" s="5"/>
      <c r="K26" s="1"/>
      <c r="L26" s="1"/>
      <c r="M26" s="1"/>
      <c r="N26" s="1">
        <v>1</v>
      </c>
      <c r="O26" s="1">
        <v>1</v>
      </c>
      <c r="P26" s="1">
        <f t="shared" si="3"/>
        <v>2</v>
      </c>
      <c r="Q26" s="1"/>
      <c r="R26" s="1"/>
      <c r="S26" s="1">
        <v>1</v>
      </c>
      <c r="T26" s="1"/>
      <c r="U26" s="1"/>
      <c r="V26" s="1">
        <f t="shared" si="4"/>
        <v>18</v>
      </c>
      <c r="W26" s="1">
        <f t="shared" si="5"/>
        <v>3</v>
      </c>
      <c r="X26" s="1">
        <f t="shared" si="6"/>
        <v>15</v>
      </c>
      <c r="Y26" s="5">
        <f t="shared" si="7"/>
        <v>0.83333333333333337</v>
      </c>
    </row>
    <row r="27" spans="1:25" x14ac:dyDescent="0.2">
      <c r="A27" s="15" t="s">
        <v>114</v>
      </c>
      <c r="B27" s="1">
        <v>1</v>
      </c>
      <c r="C27" s="1"/>
      <c r="D27" s="1">
        <v>19</v>
      </c>
      <c r="E27" s="1">
        <v>1</v>
      </c>
      <c r="F27" s="1">
        <v>2</v>
      </c>
      <c r="G27" s="1"/>
      <c r="H27" s="1">
        <v>4</v>
      </c>
      <c r="I27" s="1">
        <v>5</v>
      </c>
      <c r="J27" s="5"/>
      <c r="K27" s="1">
        <v>5</v>
      </c>
      <c r="L27" s="1">
        <v>6</v>
      </c>
      <c r="M27" s="1"/>
      <c r="N27" s="1">
        <v>2</v>
      </c>
      <c r="O27" s="1">
        <v>2</v>
      </c>
      <c r="P27" s="1">
        <f t="shared" si="3"/>
        <v>4</v>
      </c>
      <c r="Q27" s="1">
        <v>1</v>
      </c>
      <c r="R27" s="1"/>
      <c r="S27" s="1">
        <v>2</v>
      </c>
      <c r="T27" s="1"/>
      <c r="U27" s="1"/>
      <c r="V27" s="1">
        <f t="shared" si="4"/>
        <v>36</v>
      </c>
      <c r="W27" s="1">
        <f t="shared" si="5"/>
        <v>3</v>
      </c>
      <c r="X27" s="1">
        <f t="shared" si="6"/>
        <v>33</v>
      </c>
      <c r="Y27" s="5">
        <f t="shared" si="7"/>
        <v>0.91666666666666663</v>
      </c>
    </row>
    <row r="28" spans="1:25" x14ac:dyDescent="0.2">
      <c r="A28" s="15" t="s">
        <v>59</v>
      </c>
      <c r="B28" s="1">
        <v>1</v>
      </c>
      <c r="C28" s="1"/>
      <c r="D28" s="1">
        <v>17</v>
      </c>
      <c r="E28" s="1">
        <v>1</v>
      </c>
      <c r="F28" s="1">
        <v>1</v>
      </c>
      <c r="G28" s="1"/>
      <c r="H28" s="1">
        <v>5</v>
      </c>
      <c r="I28" s="1">
        <v>10</v>
      </c>
      <c r="J28" s="5"/>
      <c r="K28" s="1"/>
      <c r="L28" s="1"/>
      <c r="M28" s="1"/>
      <c r="N28" s="1"/>
      <c r="O28" s="1"/>
      <c r="P28" s="1">
        <f t="shared" si="3"/>
        <v>0</v>
      </c>
      <c r="Q28" s="1">
        <v>1</v>
      </c>
      <c r="R28" s="1"/>
      <c r="S28" s="1">
        <v>1</v>
      </c>
      <c r="T28" s="1">
        <v>2</v>
      </c>
      <c r="U28" s="1"/>
      <c r="V28" s="1">
        <f t="shared" ref="V28:V31" si="8">D28+E28+H28+K28+P28+Q28+R28+S28+U28</f>
        <v>25</v>
      </c>
      <c r="W28" s="1">
        <f t="shared" ref="W28:W31" si="9">F28-E28+I28-H28+L28-K28+T28</f>
        <v>7</v>
      </c>
      <c r="X28" s="1">
        <f t="shared" ref="X28:X31" si="10">V28-W28</f>
        <v>18</v>
      </c>
      <c r="Y28" s="5">
        <f t="shared" ref="Y28:Y31" si="11">X28/V28</f>
        <v>0.72</v>
      </c>
    </row>
    <row r="29" spans="1:25" x14ac:dyDescent="0.2">
      <c r="A29" s="15" t="s">
        <v>56</v>
      </c>
      <c r="B29" s="1">
        <v>1</v>
      </c>
      <c r="C29" s="1"/>
      <c r="D29" s="1">
        <v>10</v>
      </c>
      <c r="E29" s="1">
        <v>0</v>
      </c>
      <c r="F29" s="1">
        <v>1</v>
      </c>
      <c r="G29" s="1"/>
      <c r="H29" s="1">
        <v>2</v>
      </c>
      <c r="I29" s="1">
        <v>6</v>
      </c>
      <c r="J29" s="5"/>
      <c r="K29" s="1">
        <v>4</v>
      </c>
      <c r="L29" s="1">
        <v>6</v>
      </c>
      <c r="M29" s="1"/>
      <c r="N29" s="1">
        <v>1</v>
      </c>
      <c r="O29" s="1">
        <v>3</v>
      </c>
      <c r="P29" s="1">
        <f t="shared" si="3"/>
        <v>4</v>
      </c>
      <c r="Q29" s="1">
        <v>2</v>
      </c>
      <c r="R29" s="1"/>
      <c r="S29" s="1">
        <v>1</v>
      </c>
      <c r="T29" s="1">
        <v>1</v>
      </c>
      <c r="U29" s="1"/>
      <c r="V29" s="1">
        <f t="shared" si="8"/>
        <v>23</v>
      </c>
      <c r="W29" s="1">
        <f t="shared" si="9"/>
        <v>8</v>
      </c>
      <c r="X29" s="1">
        <f t="shared" si="10"/>
        <v>15</v>
      </c>
      <c r="Y29" s="5">
        <f t="shared" si="11"/>
        <v>0.65217391304347827</v>
      </c>
    </row>
    <row r="30" spans="1:25" x14ac:dyDescent="0.2">
      <c r="A30" s="15" t="s">
        <v>120</v>
      </c>
      <c r="B30" s="1">
        <v>1</v>
      </c>
      <c r="C30" s="1"/>
      <c r="D30" s="1">
        <v>16</v>
      </c>
      <c r="E30" s="1">
        <v>2</v>
      </c>
      <c r="F30" s="1">
        <v>2</v>
      </c>
      <c r="G30" s="1"/>
      <c r="H30" s="1">
        <v>4</v>
      </c>
      <c r="I30" s="1">
        <v>7</v>
      </c>
      <c r="J30" s="5"/>
      <c r="K30" s="1"/>
      <c r="L30" s="1"/>
      <c r="M30" s="1"/>
      <c r="N30" s="1">
        <v>1</v>
      </c>
      <c r="O30" s="1">
        <v>7</v>
      </c>
      <c r="P30" s="1">
        <f t="shared" si="3"/>
        <v>8</v>
      </c>
      <c r="Q30" s="1">
        <v>4</v>
      </c>
      <c r="R30" s="1">
        <v>1</v>
      </c>
      <c r="S30" s="1">
        <v>4</v>
      </c>
      <c r="T30" s="1"/>
      <c r="U30" s="1"/>
      <c r="V30" s="1">
        <f t="shared" si="8"/>
        <v>39</v>
      </c>
      <c r="W30" s="1">
        <f t="shared" si="9"/>
        <v>3</v>
      </c>
      <c r="X30" s="1">
        <f t="shared" si="10"/>
        <v>36</v>
      </c>
      <c r="Y30" s="5">
        <f t="shared" si="11"/>
        <v>0.92307692307692313</v>
      </c>
    </row>
    <row r="31" spans="1:25" x14ac:dyDescent="0.2">
      <c r="A31" s="15" t="s">
        <v>67</v>
      </c>
      <c r="B31" s="1">
        <v>1</v>
      </c>
      <c r="C31" s="1"/>
      <c r="D31" s="1">
        <v>6</v>
      </c>
      <c r="E31" s="1">
        <v>0</v>
      </c>
      <c r="F31" s="1">
        <v>1</v>
      </c>
      <c r="G31" s="1"/>
      <c r="H31" s="1">
        <v>2</v>
      </c>
      <c r="I31" s="1">
        <v>8</v>
      </c>
      <c r="J31" s="5"/>
      <c r="K31" s="1"/>
      <c r="L31" s="1"/>
      <c r="M31" s="1"/>
      <c r="N31" s="1">
        <v>1</v>
      </c>
      <c r="O31" s="1">
        <v>3</v>
      </c>
      <c r="P31" s="1">
        <f t="shared" si="3"/>
        <v>4</v>
      </c>
      <c r="Q31" s="1">
        <v>2</v>
      </c>
      <c r="R31" s="1"/>
      <c r="S31" s="1"/>
      <c r="T31" s="1">
        <v>2</v>
      </c>
      <c r="U31" s="1"/>
      <c r="V31" s="1">
        <f t="shared" si="8"/>
        <v>14</v>
      </c>
      <c r="W31" s="1">
        <f t="shared" si="9"/>
        <v>9</v>
      </c>
      <c r="X31" s="1">
        <f t="shared" si="10"/>
        <v>5</v>
      </c>
      <c r="Y31" s="5">
        <f t="shared" si="11"/>
        <v>0.35714285714285715</v>
      </c>
    </row>
    <row r="32" spans="1:25" x14ac:dyDescent="0.2">
      <c r="A32" s="15" t="s">
        <v>131</v>
      </c>
      <c r="B32" s="1">
        <v>1</v>
      </c>
      <c r="C32" s="1"/>
      <c r="D32" s="1">
        <v>23</v>
      </c>
      <c r="E32" s="1">
        <v>1</v>
      </c>
      <c r="F32" s="1">
        <v>1</v>
      </c>
      <c r="G32" s="1"/>
      <c r="H32" s="1">
        <v>7</v>
      </c>
      <c r="I32" s="1">
        <v>9</v>
      </c>
      <c r="J32" s="5"/>
      <c r="K32" s="1"/>
      <c r="L32" s="1"/>
      <c r="M32" s="1"/>
      <c r="N32" s="1"/>
      <c r="O32" s="1">
        <v>4</v>
      </c>
      <c r="P32" s="1">
        <f t="shared" si="3"/>
        <v>4</v>
      </c>
      <c r="Q32" s="1">
        <v>6</v>
      </c>
      <c r="R32" s="1">
        <v>1</v>
      </c>
      <c r="S32" s="1"/>
      <c r="T32" s="1"/>
      <c r="U32" s="1"/>
      <c r="V32" s="1">
        <f t="shared" ref="V32:V36" si="12">D32+E32+H32+K32+P32+Q32+R32+S32+U32</f>
        <v>42</v>
      </c>
      <c r="W32" s="1">
        <f t="shared" ref="W32:W36" si="13">F32-E32+I32-H32+L32-K32+T32</f>
        <v>2</v>
      </c>
      <c r="X32" s="1">
        <f t="shared" ref="X32:X36" si="14">V32-W32</f>
        <v>40</v>
      </c>
      <c r="Y32" s="5">
        <f t="shared" ref="Y32:Y36" si="15">X32/V32</f>
        <v>0.95238095238095233</v>
      </c>
    </row>
    <row r="33" spans="1:25" x14ac:dyDescent="0.2">
      <c r="A33" s="6" t="s">
        <v>110</v>
      </c>
      <c r="B33" s="1">
        <v>1</v>
      </c>
      <c r="C33" s="1"/>
      <c r="D33" s="1">
        <v>9</v>
      </c>
      <c r="E33" s="1">
        <v>0</v>
      </c>
      <c r="F33" s="1">
        <v>1</v>
      </c>
      <c r="G33" s="1"/>
      <c r="H33" s="1">
        <v>3</v>
      </c>
      <c r="I33" s="1">
        <v>9</v>
      </c>
      <c r="J33" s="5"/>
      <c r="K33" s="1"/>
      <c r="L33" s="1"/>
      <c r="M33" s="1"/>
      <c r="N33" s="1"/>
      <c r="O33" s="1">
        <v>3</v>
      </c>
      <c r="P33" s="1">
        <f t="shared" si="3"/>
        <v>3</v>
      </c>
      <c r="Q33" s="1"/>
      <c r="R33" s="1">
        <v>1</v>
      </c>
      <c r="S33" s="1"/>
      <c r="T33" s="1">
        <v>1</v>
      </c>
      <c r="U33" s="1"/>
      <c r="V33" s="1">
        <f t="shared" si="12"/>
        <v>16</v>
      </c>
      <c r="W33" s="1">
        <f t="shared" si="13"/>
        <v>8</v>
      </c>
      <c r="X33" s="1">
        <f t="shared" si="14"/>
        <v>8</v>
      </c>
      <c r="Y33" s="5">
        <f t="shared" si="15"/>
        <v>0.5</v>
      </c>
    </row>
    <row r="34" spans="1:25" x14ac:dyDescent="0.2">
      <c r="A34" s="15" t="s">
        <v>119</v>
      </c>
      <c r="B34" s="1">
        <v>1</v>
      </c>
      <c r="C34" s="1"/>
      <c r="D34" s="1">
        <v>15</v>
      </c>
      <c r="E34" s="1"/>
      <c r="F34" s="1"/>
      <c r="G34" s="1"/>
      <c r="H34" s="1">
        <v>5</v>
      </c>
      <c r="I34" s="1">
        <v>8</v>
      </c>
      <c r="J34" s="5"/>
      <c r="K34" s="1"/>
      <c r="L34" s="1"/>
      <c r="M34" s="1"/>
      <c r="N34" s="1"/>
      <c r="O34" s="1">
        <v>2</v>
      </c>
      <c r="P34" s="1">
        <f t="shared" si="3"/>
        <v>2</v>
      </c>
      <c r="Q34" s="1">
        <v>1</v>
      </c>
      <c r="R34" s="1">
        <v>2</v>
      </c>
      <c r="S34" s="1">
        <v>3</v>
      </c>
      <c r="T34" s="1"/>
      <c r="U34" s="1"/>
      <c r="V34" s="1">
        <f t="shared" si="12"/>
        <v>28</v>
      </c>
      <c r="W34" s="1">
        <f t="shared" si="13"/>
        <v>3</v>
      </c>
      <c r="X34" s="1">
        <f t="shared" si="14"/>
        <v>25</v>
      </c>
      <c r="Y34" s="5">
        <f t="shared" si="15"/>
        <v>0.8928571428571429</v>
      </c>
    </row>
    <row r="35" spans="1:25" x14ac:dyDescent="0.2">
      <c r="A35" s="15" t="s">
        <v>55</v>
      </c>
      <c r="B35" s="1">
        <v>1</v>
      </c>
      <c r="C35" s="1"/>
      <c r="D35" s="1">
        <v>14</v>
      </c>
      <c r="E35" s="1">
        <v>1</v>
      </c>
      <c r="F35" s="1">
        <v>2</v>
      </c>
      <c r="G35" s="1"/>
      <c r="H35" s="1">
        <v>4</v>
      </c>
      <c r="I35" s="1">
        <v>9</v>
      </c>
      <c r="J35" s="5"/>
      <c r="K35" s="1"/>
      <c r="L35" s="1"/>
      <c r="M35" s="1"/>
      <c r="N35" s="1"/>
      <c r="O35" s="1">
        <v>1</v>
      </c>
      <c r="P35" s="1">
        <f t="shared" si="3"/>
        <v>1</v>
      </c>
      <c r="Q35" s="1">
        <v>3</v>
      </c>
      <c r="R35" s="1">
        <v>3</v>
      </c>
      <c r="S35" s="1">
        <v>2</v>
      </c>
      <c r="T35" s="1"/>
      <c r="U35" s="1"/>
      <c r="V35" s="1">
        <f t="shared" si="12"/>
        <v>28</v>
      </c>
      <c r="W35" s="1">
        <f t="shared" si="13"/>
        <v>6</v>
      </c>
      <c r="X35" s="1">
        <f t="shared" si="14"/>
        <v>22</v>
      </c>
      <c r="Y35" s="5">
        <f t="shared" si="15"/>
        <v>0.7857142857142857</v>
      </c>
    </row>
    <row r="36" spans="1:25" x14ac:dyDescent="0.2">
      <c r="A36" s="6" t="s">
        <v>83</v>
      </c>
      <c r="B36" s="1">
        <v>1</v>
      </c>
      <c r="C36" s="1"/>
      <c r="D36" s="1">
        <v>30</v>
      </c>
      <c r="E36" s="1">
        <v>2</v>
      </c>
      <c r="F36" s="1">
        <v>2</v>
      </c>
      <c r="G36" s="1"/>
      <c r="H36" s="1">
        <v>6</v>
      </c>
      <c r="I36" s="1">
        <v>11</v>
      </c>
      <c r="J36" s="5"/>
      <c r="K36" s="1">
        <v>8</v>
      </c>
      <c r="L36" s="1">
        <v>8</v>
      </c>
      <c r="M36" s="1"/>
      <c r="N36" s="1">
        <v>1</v>
      </c>
      <c r="O36" s="1">
        <v>4</v>
      </c>
      <c r="P36" s="1">
        <f t="shared" si="3"/>
        <v>5</v>
      </c>
      <c r="Q36" s="1"/>
      <c r="R36" s="1">
        <v>1</v>
      </c>
      <c r="S36" s="1">
        <v>1</v>
      </c>
      <c r="T36" s="1">
        <v>1</v>
      </c>
      <c r="U36" s="1"/>
      <c r="V36" s="1">
        <f t="shared" si="12"/>
        <v>53</v>
      </c>
      <c r="W36" s="1">
        <f t="shared" si="13"/>
        <v>6</v>
      </c>
      <c r="X36" s="1">
        <f t="shared" si="14"/>
        <v>47</v>
      </c>
      <c r="Y36" s="5">
        <f t="shared" si="15"/>
        <v>0.8867924528301887</v>
      </c>
    </row>
    <row r="37" spans="1:25" x14ac:dyDescent="0.2">
      <c r="A37" s="15" t="s">
        <v>120</v>
      </c>
      <c r="B37" s="1">
        <v>1</v>
      </c>
      <c r="C37" s="1"/>
      <c r="D37" s="1">
        <v>15</v>
      </c>
      <c r="E37" s="1">
        <v>0</v>
      </c>
      <c r="F37" s="1">
        <v>1</v>
      </c>
      <c r="G37" s="1"/>
      <c r="H37" s="1">
        <v>5</v>
      </c>
      <c r="I37" s="1">
        <v>8</v>
      </c>
      <c r="J37" s="5"/>
      <c r="K37" s="1"/>
      <c r="L37" s="1"/>
      <c r="M37" s="1"/>
      <c r="N37" s="1"/>
      <c r="O37" s="1">
        <v>1</v>
      </c>
      <c r="P37" s="1">
        <f t="shared" ref="P37:P43" si="16">N37+O37</f>
        <v>1</v>
      </c>
      <c r="Q37" s="1">
        <v>1</v>
      </c>
      <c r="R37" s="1"/>
      <c r="S37" s="1"/>
      <c r="T37" s="1">
        <v>1</v>
      </c>
      <c r="U37" s="1"/>
      <c r="V37" s="1">
        <f t="shared" ref="V37:V43" si="17">D37+E37+H37+K37+P37+Q37+R37+S37+U37</f>
        <v>22</v>
      </c>
      <c r="W37" s="1">
        <f t="shared" ref="W37:W43" si="18">F37-E37+I37-H37+L37-K37+T37</f>
        <v>5</v>
      </c>
      <c r="X37" s="1">
        <f t="shared" ref="X37:X43" si="19">V37-W37</f>
        <v>17</v>
      </c>
      <c r="Y37" s="5">
        <f t="shared" ref="Y37:Y43" si="20">X37/V37</f>
        <v>0.77272727272727271</v>
      </c>
    </row>
    <row r="38" spans="1:25" x14ac:dyDescent="0.2">
      <c r="A38" s="15" t="s">
        <v>56</v>
      </c>
      <c r="B38" s="1">
        <v>1</v>
      </c>
      <c r="C38" s="1"/>
      <c r="D38" s="1">
        <v>10</v>
      </c>
      <c r="E38" s="1">
        <v>2</v>
      </c>
      <c r="F38" s="1">
        <v>2</v>
      </c>
      <c r="G38" s="1"/>
      <c r="H38" s="1">
        <v>2</v>
      </c>
      <c r="I38" s="1">
        <v>9</v>
      </c>
      <c r="J38" s="5"/>
      <c r="K38" s="1"/>
      <c r="L38" s="1"/>
      <c r="M38" s="1"/>
      <c r="N38" s="1">
        <v>1</v>
      </c>
      <c r="O38" s="1">
        <v>2</v>
      </c>
      <c r="P38" s="1">
        <f t="shared" si="16"/>
        <v>3</v>
      </c>
      <c r="Q38" s="1">
        <v>2</v>
      </c>
      <c r="R38" s="1"/>
      <c r="S38" s="1">
        <v>1</v>
      </c>
      <c r="T38" s="1"/>
      <c r="U38" s="1"/>
      <c r="V38" s="1">
        <f t="shared" ref="V38:V42" si="21">D38+E38+H38+K38+P38+Q38+R38+S38+U38</f>
        <v>20</v>
      </c>
      <c r="W38" s="1">
        <f t="shared" ref="W38:W42" si="22">F38-E38+I38-H38+L38-K38+T38</f>
        <v>7</v>
      </c>
      <c r="X38" s="1">
        <f t="shared" ref="X38:X42" si="23">V38-W38</f>
        <v>13</v>
      </c>
      <c r="Y38" s="5">
        <f t="shared" ref="Y38:Y42" si="24">X38/V38</f>
        <v>0.65</v>
      </c>
    </row>
    <row r="39" spans="1:25" x14ac:dyDescent="0.2">
      <c r="A39" s="15" t="s">
        <v>119</v>
      </c>
      <c r="B39" s="1">
        <v>1</v>
      </c>
      <c r="C39" s="1"/>
      <c r="D39" s="1">
        <v>12</v>
      </c>
      <c r="E39" s="1"/>
      <c r="F39" s="1"/>
      <c r="G39" s="1"/>
      <c r="H39" s="1">
        <v>4</v>
      </c>
      <c r="I39" s="1">
        <v>7</v>
      </c>
      <c r="J39" s="5"/>
      <c r="K39" s="1"/>
      <c r="L39" s="1"/>
      <c r="M39" s="1"/>
      <c r="N39" s="1"/>
      <c r="O39" s="1">
        <v>3</v>
      </c>
      <c r="P39" s="1">
        <f t="shared" si="16"/>
        <v>3</v>
      </c>
      <c r="Q39" s="1"/>
      <c r="R39" s="1"/>
      <c r="S39" s="1"/>
      <c r="T39" s="1"/>
      <c r="U39" s="1"/>
      <c r="V39" s="1">
        <f t="shared" si="21"/>
        <v>19</v>
      </c>
      <c r="W39" s="1">
        <f t="shared" si="22"/>
        <v>3</v>
      </c>
      <c r="X39" s="1">
        <f t="shared" si="23"/>
        <v>16</v>
      </c>
      <c r="Y39" s="5">
        <f t="shared" si="24"/>
        <v>0.84210526315789469</v>
      </c>
    </row>
    <row r="40" spans="1:25" x14ac:dyDescent="0.2">
      <c r="A40" s="15" t="s">
        <v>110</v>
      </c>
      <c r="B40" s="1">
        <v>1</v>
      </c>
      <c r="C40" s="1"/>
      <c r="D40" s="1">
        <v>17</v>
      </c>
      <c r="E40" s="1">
        <v>0</v>
      </c>
      <c r="F40" s="1">
        <v>2</v>
      </c>
      <c r="G40" s="1"/>
      <c r="H40" s="1">
        <v>5</v>
      </c>
      <c r="I40" s="1">
        <v>11</v>
      </c>
      <c r="J40" s="5"/>
      <c r="K40" s="1">
        <v>2</v>
      </c>
      <c r="L40" s="1">
        <v>2</v>
      </c>
      <c r="M40" s="1"/>
      <c r="N40" s="1"/>
      <c r="O40" s="1">
        <v>1</v>
      </c>
      <c r="P40" s="1">
        <f t="shared" si="16"/>
        <v>1</v>
      </c>
      <c r="Q40" s="1">
        <v>1</v>
      </c>
      <c r="R40" s="1"/>
      <c r="S40" s="1">
        <v>1</v>
      </c>
      <c r="T40" s="1"/>
      <c r="U40" s="1"/>
      <c r="V40" s="1">
        <f t="shared" si="21"/>
        <v>27</v>
      </c>
      <c r="W40" s="1">
        <f t="shared" si="22"/>
        <v>8</v>
      </c>
      <c r="X40" s="1">
        <f t="shared" si="23"/>
        <v>19</v>
      </c>
      <c r="Y40" s="5">
        <f t="shared" si="24"/>
        <v>0.70370370370370372</v>
      </c>
    </row>
    <row r="41" spans="1:25" x14ac:dyDescent="0.2">
      <c r="A41" s="15" t="s">
        <v>135</v>
      </c>
      <c r="B41" s="1">
        <v>1</v>
      </c>
      <c r="C41" s="1"/>
      <c r="D41" s="1">
        <v>3</v>
      </c>
      <c r="E41" s="1"/>
      <c r="F41" s="1"/>
      <c r="G41" s="1"/>
      <c r="H41" s="1">
        <v>1</v>
      </c>
      <c r="I41" s="1">
        <v>4</v>
      </c>
      <c r="J41" s="5"/>
      <c r="K41" s="1"/>
      <c r="L41" s="1"/>
      <c r="M41" s="1"/>
      <c r="N41" s="1"/>
      <c r="O41" s="1">
        <v>3</v>
      </c>
      <c r="P41" s="1">
        <f t="shared" si="16"/>
        <v>3</v>
      </c>
      <c r="Q41" s="1">
        <v>1</v>
      </c>
      <c r="R41" s="1"/>
      <c r="S41" s="1"/>
      <c r="T41" s="1">
        <v>1</v>
      </c>
      <c r="U41" s="1"/>
      <c r="V41" s="1">
        <f t="shared" si="21"/>
        <v>8</v>
      </c>
      <c r="W41" s="1">
        <f t="shared" si="22"/>
        <v>4</v>
      </c>
      <c r="X41" s="1">
        <f t="shared" si="23"/>
        <v>4</v>
      </c>
      <c r="Y41" s="5">
        <f t="shared" si="24"/>
        <v>0.5</v>
      </c>
    </row>
    <row r="42" spans="1:25" x14ac:dyDescent="0.2">
      <c r="A42" s="6" t="s">
        <v>126</v>
      </c>
      <c r="B42" s="1">
        <v>1</v>
      </c>
      <c r="C42" s="1"/>
      <c r="D42" s="1">
        <v>14</v>
      </c>
      <c r="E42" s="1">
        <v>1</v>
      </c>
      <c r="F42" s="1">
        <v>1</v>
      </c>
      <c r="G42" s="1"/>
      <c r="H42" s="1">
        <v>4</v>
      </c>
      <c r="I42" s="1">
        <v>8</v>
      </c>
      <c r="J42" s="5"/>
      <c r="K42" s="1"/>
      <c r="L42" s="1"/>
      <c r="M42" s="1"/>
      <c r="N42" s="1">
        <v>1</v>
      </c>
      <c r="O42" s="1">
        <v>3</v>
      </c>
      <c r="P42" s="1">
        <f t="shared" si="16"/>
        <v>4</v>
      </c>
      <c r="Q42" s="1">
        <v>2</v>
      </c>
      <c r="R42" s="1"/>
      <c r="S42" s="1">
        <v>1</v>
      </c>
      <c r="T42" s="1"/>
      <c r="U42" s="1"/>
      <c r="V42" s="1">
        <f t="shared" si="21"/>
        <v>26</v>
      </c>
      <c r="W42" s="1">
        <f t="shared" si="22"/>
        <v>4</v>
      </c>
      <c r="X42" s="1">
        <f t="shared" si="23"/>
        <v>22</v>
      </c>
      <c r="Y42" s="5">
        <f t="shared" si="24"/>
        <v>0.84615384615384615</v>
      </c>
    </row>
    <row r="43" spans="1:25" x14ac:dyDescent="0.2">
      <c r="A43" s="24" t="s">
        <v>80</v>
      </c>
      <c r="B43" s="3">
        <v>1</v>
      </c>
      <c r="C43" s="3"/>
      <c r="D43" s="3">
        <v>21</v>
      </c>
      <c r="E43" s="3"/>
      <c r="F43" s="3"/>
      <c r="G43" s="3"/>
      <c r="H43" s="3">
        <v>7</v>
      </c>
      <c r="I43" s="3">
        <v>11</v>
      </c>
      <c r="J43" s="10"/>
      <c r="K43" s="3"/>
      <c r="L43" s="3"/>
      <c r="M43" s="3"/>
      <c r="N43" s="3">
        <v>3</v>
      </c>
      <c r="O43" s="3">
        <v>2</v>
      </c>
      <c r="P43" s="3">
        <f t="shared" si="16"/>
        <v>5</v>
      </c>
      <c r="Q43" s="3">
        <v>3</v>
      </c>
      <c r="R43" s="3"/>
      <c r="S43" s="3">
        <v>2</v>
      </c>
      <c r="T43" s="3">
        <v>1</v>
      </c>
      <c r="U43" s="3"/>
      <c r="V43" s="3">
        <f t="shared" si="17"/>
        <v>38</v>
      </c>
      <c r="W43" s="3">
        <f t="shared" si="18"/>
        <v>5</v>
      </c>
      <c r="X43" s="3">
        <f t="shared" si="19"/>
        <v>33</v>
      </c>
      <c r="Y43" s="10">
        <f t="shared" si="20"/>
        <v>0.86842105263157898</v>
      </c>
    </row>
    <row r="44" spans="1:25" x14ac:dyDescent="0.2">
      <c r="A44" s="1" t="s">
        <v>12</v>
      </c>
      <c r="B44" s="1">
        <f>SUM(B4:B43)</f>
        <v>40</v>
      </c>
      <c r="C44" s="8">
        <f>AVERAGE(D4:D43)</f>
        <v>13.6</v>
      </c>
      <c r="D44" s="1">
        <f>SUM(D4:D43)</f>
        <v>544</v>
      </c>
      <c r="E44" s="1">
        <f>SUM(E4:E43)</f>
        <v>31</v>
      </c>
      <c r="F44" s="1">
        <f>SUM(F4:F43)</f>
        <v>61</v>
      </c>
      <c r="G44" s="2">
        <f>E44/F44</f>
        <v>0.50819672131147542</v>
      </c>
      <c r="H44" s="1">
        <f>SUM(H4:H43)</f>
        <v>145</v>
      </c>
      <c r="I44" s="1">
        <f>SUM(I4:I43)</f>
        <v>335</v>
      </c>
      <c r="J44" s="5">
        <f>H44/I44</f>
        <v>0.43283582089552236</v>
      </c>
      <c r="K44" s="1">
        <f t="shared" ref="K44:X44" si="25">SUM(K4:K43)</f>
        <v>47</v>
      </c>
      <c r="L44" s="1">
        <f t="shared" si="25"/>
        <v>56</v>
      </c>
      <c r="M44" s="2">
        <f>K44/L44</f>
        <v>0.8392857142857143</v>
      </c>
      <c r="N44" s="1">
        <f t="shared" si="25"/>
        <v>30</v>
      </c>
      <c r="O44" s="1">
        <f t="shared" si="25"/>
        <v>133</v>
      </c>
      <c r="P44" s="1">
        <f t="shared" si="25"/>
        <v>163</v>
      </c>
      <c r="Q44" s="1">
        <f t="shared" si="25"/>
        <v>82</v>
      </c>
      <c r="R44" s="1">
        <f t="shared" si="25"/>
        <v>9</v>
      </c>
      <c r="S44" s="1">
        <f t="shared" si="25"/>
        <v>49</v>
      </c>
      <c r="T44" s="1">
        <f t="shared" si="25"/>
        <v>36</v>
      </c>
      <c r="U44" s="1">
        <f t="shared" si="25"/>
        <v>0</v>
      </c>
      <c r="V44" s="1">
        <f t="shared" si="25"/>
        <v>1070</v>
      </c>
      <c r="W44" s="1">
        <f t="shared" si="25"/>
        <v>265</v>
      </c>
      <c r="X44" s="1">
        <f t="shared" si="25"/>
        <v>805</v>
      </c>
      <c r="Y44" s="5">
        <f>X44/V44</f>
        <v>0.75233644859813087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52F-EF29-D442-A267-1B67BF142714}">
  <dimension ref="A1:Y42"/>
  <sheetViews>
    <sheetView topLeftCell="A2" workbookViewId="0">
      <pane ySplit="1080" topLeftCell="A27" activePane="bottomLeft"/>
      <selection activeCell="C2" sqref="C2"/>
      <selection pane="bottomLeft" activeCell="B31" sqref="B31"/>
    </sheetView>
  </sheetViews>
  <sheetFormatPr baseColWidth="10" defaultRowHeight="16" x14ac:dyDescent="0.2"/>
  <cols>
    <col min="1" max="1" width="26.33203125" customWidth="1"/>
    <col min="2" max="2" width="3.1640625" style="1" bestFit="1" customWidth="1"/>
    <col min="3" max="3" width="7.33203125" style="1" customWidth="1"/>
    <col min="4" max="5" width="6.1640625" style="1" bestFit="1" customWidth="1"/>
    <col min="6" max="6" width="5.6640625" style="1" bestFit="1" customWidth="1"/>
    <col min="7" max="7" width="6" style="5" bestFit="1" customWidth="1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3.6640625" style="1" customWidth="1"/>
    <col min="15" max="15" width="5.5" style="1" customWidth="1"/>
    <col min="16" max="16" width="4.1640625" style="1" customWidth="1"/>
    <col min="17" max="18" width="4.33203125" style="1" bestFit="1" customWidth="1"/>
    <col min="19" max="19" width="5.33203125" style="1" bestFit="1" customWidth="1"/>
    <col min="20" max="20" width="4.83203125" style="1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71</v>
      </c>
    </row>
    <row r="2" spans="1:25" x14ac:dyDescent="0.2">
      <c r="A2" s="1"/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11</v>
      </c>
      <c r="E4" s="1">
        <v>4</v>
      </c>
      <c r="F4" s="1">
        <v>4</v>
      </c>
      <c r="G4" s="5">
        <f t="shared" ref="G4" si="0">E4/F4</f>
        <v>1</v>
      </c>
      <c r="H4" s="1">
        <v>1</v>
      </c>
      <c r="I4" s="1">
        <v>7</v>
      </c>
      <c r="J4" s="5">
        <f>H4/I4</f>
        <v>0.14285714285714285</v>
      </c>
      <c r="K4" s="1">
        <v>0</v>
      </c>
      <c r="L4" s="1">
        <v>0</v>
      </c>
      <c r="O4" s="1">
        <v>2</v>
      </c>
      <c r="P4" s="1">
        <f>N4+O4</f>
        <v>2</v>
      </c>
      <c r="Q4" s="1">
        <v>7</v>
      </c>
      <c r="S4" s="1">
        <v>2</v>
      </c>
      <c r="T4" s="1">
        <v>1</v>
      </c>
      <c r="V4" s="1">
        <f t="shared" ref="V4" si="1">D4+E4+H4+K4+P4+Q4+R4+S4+U4</f>
        <v>27</v>
      </c>
      <c r="W4" s="1">
        <f>F4-E4+I4-H4+L4-K4+T4</f>
        <v>7</v>
      </c>
      <c r="X4" s="1">
        <f>V4-W4</f>
        <v>20</v>
      </c>
      <c r="Y4" s="5">
        <f>X4/V4</f>
        <v>0.7407407407407407</v>
      </c>
    </row>
    <row r="5" spans="1:25" x14ac:dyDescent="0.2">
      <c r="A5" s="6" t="s">
        <v>82</v>
      </c>
      <c r="B5" s="1">
        <v>1</v>
      </c>
      <c r="D5" s="1">
        <v>17</v>
      </c>
      <c r="E5" s="1">
        <v>3</v>
      </c>
      <c r="F5" s="1">
        <v>4</v>
      </c>
      <c r="H5" s="1">
        <v>3</v>
      </c>
      <c r="I5" s="1">
        <v>6</v>
      </c>
      <c r="K5" s="1">
        <v>2</v>
      </c>
      <c r="L5" s="1">
        <v>4</v>
      </c>
      <c r="O5" s="1">
        <v>2</v>
      </c>
      <c r="P5" s="1">
        <f t="shared" ref="P5:P41" si="2">N5+O5</f>
        <v>2</v>
      </c>
      <c r="Q5" s="1">
        <v>8</v>
      </c>
      <c r="S5" s="1">
        <v>3</v>
      </c>
      <c r="T5" s="1">
        <v>5</v>
      </c>
      <c r="V5" s="1">
        <f t="shared" ref="V5:V29" si="3">D5+E5+H5+K5+P5+Q5+R5+S5+U5</f>
        <v>38</v>
      </c>
      <c r="W5" s="1">
        <f t="shared" ref="W5:W29" si="4">F5-E5+I5-H5+L5-K5+T5</f>
        <v>11</v>
      </c>
      <c r="X5" s="1">
        <f t="shared" ref="X5:X29" si="5">V5-W5</f>
        <v>27</v>
      </c>
      <c r="Y5" s="5">
        <f t="shared" ref="Y5:Y29" si="6">X5/V5</f>
        <v>0.71052631578947367</v>
      </c>
    </row>
    <row r="6" spans="1:25" x14ac:dyDescent="0.2">
      <c r="A6" s="6" t="s">
        <v>97</v>
      </c>
      <c r="B6" s="1">
        <v>1</v>
      </c>
      <c r="D6" s="1">
        <v>9</v>
      </c>
      <c r="E6" s="1">
        <v>3</v>
      </c>
      <c r="F6" s="1">
        <v>3</v>
      </c>
      <c r="H6" s="1">
        <v>1</v>
      </c>
      <c r="I6" s="1">
        <v>2</v>
      </c>
      <c r="O6" s="1">
        <v>4</v>
      </c>
      <c r="P6" s="1">
        <f t="shared" si="2"/>
        <v>4</v>
      </c>
      <c r="Q6" s="1">
        <v>15</v>
      </c>
      <c r="S6" s="1">
        <v>2</v>
      </c>
      <c r="T6" s="1">
        <v>3</v>
      </c>
      <c r="V6" s="1">
        <f t="shared" si="3"/>
        <v>34</v>
      </c>
      <c r="W6" s="1">
        <f t="shared" si="4"/>
        <v>4</v>
      </c>
      <c r="X6" s="1">
        <f t="shared" si="5"/>
        <v>30</v>
      </c>
      <c r="Y6" s="5">
        <f t="shared" si="6"/>
        <v>0.88235294117647056</v>
      </c>
    </row>
    <row r="7" spans="1:25" x14ac:dyDescent="0.2">
      <c r="A7" s="15" t="s">
        <v>98</v>
      </c>
      <c r="B7" s="1">
        <v>1</v>
      </c>
      <c r="D7" s="1">
        <v>14</v>
      </c>
      <c r="E7" s="1">
        <v>1</v>
      </c>
      <c r="F7" s="1">
        <v>3</v>
      </c>
      <c r="H7" s="1">
        <v>4</v>
      </c>
      <c r="I7" s="1">
        <v>8</v>
      </c>
      <c r="O7" s="1">
        <v>4</v>
      </c>
      <c r="P7" s="1">
        <f t="shared" si="2"/>
        <v>4</v>
      </c>
      <c r="Q7" s="1">
        <v>6</v>
      </c>
      <c r="R7" s="1">
        <v>1</v>
      </c>
      <c r="S7" s="1">
        <v>2</v>
      </c>
      <c r="T7" s="1">
        <v>5</v>
      </c>
      <c r="U7" s="1">
        <v>1</v>
      </c>
      <c r="V7" s="1">
        <f t="shared" si="3"/>
        <v>33</v>
      </c>
      <c r="W7" s="1">
        <f t="shared" si="4"/>
        <v>11</v>
      </c>
      <c r="X7" s="1">
        <f t="shared" si="5"/>
        <v>22</v>
      </c>
      <c r="Y7" s="5">
        <f t="shared" si="6"/>
        <v>0.66666666666666663</v>
      </c>
    </row>
    <row r="8" spans="1:25" x14ac:dyDescent="0.2">
      <c r="A8" s="15" t="s">
        <v>99</v>
      </c>
      <c r="B8" s="1">
        <v>1</v>
      </c>
      <c r="D8" s="1">
        <v>15</v>
      </c>
      <c r="E8" s="1">
        <v>6</v>
      </c>
      <c r="F8" s="1">
        <v>8</v>
      </c>
      <c r="H8" s="1">
        <v>0</v>
      </c>
      <c r="I8" s="1">
        <v>4</v>
      </c>
      <c r="K8" s="1">
        <v>3</v>
      </c>
      <c r="L8" s="1">
        <v>4</v>
      </c>
      <c r="N8" s="1">
        <v>2</v>
      </c>
      <c r="O8" s="1">
        <v>5</v>
      </c>
      <c r="P8" s="1">
        <f t="shared" si="2"/>
        <v>7</v>
      </c>
      <c r="Q8" s="1">
        <v>8</v>
      </c>
      <c r="S8" s="1">
        <v>2</v>
      </c>
      <c r="T8" s="1">
        <v>4</v>
      </c>
      <c r="U8" s="1">
        <v>2</v>
      </c>
      <c r="V8" s="1">
        <f t="shared" si="3"/>
        <v>43</v>
      </c>
      <c r="W8" s="1">
        <f t="shared" si="4"/>
        <v>11</v>
      </c>
      <c r="X8" s="1">
        <f t="shared" si="5"/>
        <v>32</v>
      </c>
      <c r="Y8" s="5">
        <f t="shared" si="6"/>
        <v>0.7441860465116279</v>
      </c>
    </row>
    <row r="9" spans="1:25" x14ac:dyDescent="0.2">
      <c r="A9" s="6" t="s">
        <v>69</v>
      </c>
      <c r="B9" s="1">
        <v>1</v>
      </c>
      <c r="D9" s="1">
        <v>38</v>
      </c>
      <c r="E9" s="1">
        <v>7</v>
      </c>
      <c r="F9" s="1">
        <v>11</v>
      </c>
      <c r="H9" s="1">
        <v>8</v>
      </c>
      <c r="I9" s="1">
        <v>18</v>
      </c>
      <c r="K9" s="1">
        <v>0</v>
      </c>
      <c r="L9" s="1">
        <v>3</v>
      </c>
      <c r="N9" s="1">
        <v>2</v>
      </c>
      <c r="O9" s="1">
        <v>5</v>
      </c>
      <c r="P9" s="1">
        <f t="shared" si="2"/>
        <v>7</v>
      </c>
      <c r="Q9" s="1">
        <v>7</v>
      </c>
      <c r="S9" s="1">
        <v>1</v>
      </c>
      <c r="T9" s="1">
        <v>1</v>
      </c>
      <c r="V9" s="1">
        <f t="shared" si="3"/>
        <v>68</v>
      </c>
      <c r="W9" s="1">
        <f t="shared" si="4"/>
        <v>18</v>
      </c>
      <c r="X9" s="1">
        <f t="shared" si="5"/>
        <v>50</v>
      </c>
      <c r="Y9" s="5">
        <f t="shared" si="6"/>
        <v>0.73529411764705888</v>
      </c>
    </row>
    <row r="10" spans="1:25" x14ac:dyDescent="0.2">
      <c r="A10" s="15" t="s">
        <v>45</v>
      </c>
      <c r="B10" s="1">
        <v>1</v>
      </c>
      <c r="D10" s="1">
        <v>11</v>
      </c>
      <c r="E10" s="1">
        <v>5</v>
      </c>
      <c r="F10" s="1">
        <v>5</v>
      </c>
      <c r="K10" s="1">
        <v>1</v>
      </c>
      <c r="L10" s="1">
        <v>2</v>
      </c>
      <c r="N10" s="1">
        <v>1</v>
      </c>
      <c r="O10" s="1">
        <v>4</v>
      </c>
      <c r="P10" s="1">
        <f t="shared" si="2"/>
        <v>5</v>
      </c>
      <c r="Q10" s="1">
        <v>16</v>
      </c>
      <c r="S10" s="1">
        <v>2</v>
      </c>
      <c r="V10" s="1">
        <f t="shared" si="3"/>
        <v>40</v>
      </c>
      <c r="W10" s="1">
        <f t="shared" si="4"/>
        <v>1</v>
      </c>
      <c r="X10" s="1">
        <f t="shared" si="5"/>
        <v>39</v>
      </c>
      <c r="Y10" s="5">
        <f t="shared" si="6"/>
        <v>0.97499999999999998</v>
      </c>
    </row>
    <row r="11" spans="1:25" x14ac:dyDescent="0.2">
      <c r="A11" s="15" t="s">
        <v>79</v>
      </c>
      <c r="B11" s="1">
        <v>1</v>
      </c>
      <c r="D11" s="1">
        <v>8</v>
      </c>
      <c r="E11" s="1">
        <v>1</v>
      </c>
      <c r="F11" s="1">
        <v>1</v>
      </c>
      <c r="H11" s="1">
        <v>2</v>
      </c>
      <c r="I11" s="1">
        <v>5</v>
      </c>
      <c r="N11" s="1">
        <v>1</v>
      </c>
      <c r="O11" s="1">
        <v>4</v>
      </c>
      <c r="P11" s="1">
        <f t="shared" si="2"/>
        <v>5</v>
      </c>
      <c r="Q11" s="1">
        <v>12</v>
      </c>
      <c r="T11" s="1">
        <v>5</v>
      </c>
      <c r="V11" s="1">
        <f t="shared" si="3"/>
        <v>28</v>
      </c>
      <c r="W11" s="1">
        <f t="shared" si="4"/>
        <v>8</v>
      </c>
      <c r="X11" s="1">
        <f t="shared" si="5"/>
        <v>20</v>
      </c>
      <c r="Y11" s="5">
        <f t="shared" si="6"/>
        <v>0.7142857142857143</v>
      </c>
    </row>
    <row r="12" spans="1:25" x14ac:dyDescent="0.2">
      <c r="A12" s="15" t="s">
        <v>106</v>
      </c>
      <c r="B12" s="1">
        <v>1</v>
      </c>
      <c r="D12" s="1">
        <v>17</v>
      </c>
      <c r="E12" s="1">
        <v>4</v>
      </c>
      <c r="F12" s="1">
        <v>4</v>
      </c>
      <c r="H12" s="1">
        <v>2</v>
      </c>
      <c r="I12" s="1">
        <v>6</v>
      </c>
      <c r="K12" s="1">
        <v>3</v>
      </c>
      <c r="L12" s="1">
        <v>3</v>
      </c>
      <c r="N12" s="1">
        <v>2</v>
      </c>
      <c r="O12" s="1">
        <v>5</v>
      </c>
      <c r="P12" s="1">
        <f t="shared" si="2"/>
        <v>7</v>
      </c>
      <c r="Q12" s="1">
        <v>7</v>
      </c>
      <c r="S12" s="1">
        <v>4</v>
      </c>
      <c r="T12" s="1">
        <v>5</v>
      </c>
      <c r="V12" s="1">
        <f t="shared" si="3"/>
        <v>44</v>
      </c>
      <c r="W12" s="1">
        <f t="shared" si="4"/>
        <v>9</v>
      </c>
      <c r="X12" s="1">
        <f t="shared" si="5"/>
        <v>35</v>
      </c>
      <c r="Y12" s="5">
        <f t="shared" si="6"/>
        <v>0.79545454545454541</v>
      </c>
    </row>
    <row r="13" spans="1:25" x14ac:dyDescent="0.2">
      <c r="A13" s="15" t="s">
        <v>107</v>
      </c>
      <c r="B13" s="1">
        <v>1</v>
      </c>
      <c r="D13" s="1">
        <v>8</v>
      </c>
      <c r="E13" s="1">
        <v>1</v>
      </c>
      <c r="F13" s="1">
        <v>1</v>
      </c>
      <c r="H13" s="1">
        <v>2</v>
      </c>
      <c r="I13" s="1">
        <v>9</v>
      </c>
      <c r="K13" s="1">
        <v>0</v>
      </c>
      <c r="L13" s="1">
        <v>1</v>
      </c>
      <c r="O13" s="1">
        <v>5</v>
      </c>
      <c r="P13" s="1">
        <f t="shared" si="2"/>
        <v>5</v>
      </c>
      <c r="Q13" s="1">
        <v>9</v>
      </c>
      <c r="S13" s="1">
        <v>2</v>
      </c>
      <c r="T13" s="1">
        <v>6</v>
      </c>
      <c r="V13" s="1">
        <f t="shared" si="3"/>
        <v>27</v>
      </c>
      <c r="W13" s="1">
        <f t="shared" si="4"/>
        <v>14</v>
      </c>
      <c r="X13" s="1">
        <f t="shared" si="5"/>
        <v>13</v>
      </c>
      <c r="Y13" s="5">
        <f t="shared" si="6"/>
        <v>0.48148148148148145</v>
      </c>
    </row>
    <row r="14" spans="1:25" x14ac:dyDescent="0.2">
      <c r="A14" s="9" t="s">
        <v>108</v>
      </c>
      <c r="B14" s="1">
        <v>1</v>
      </c>
      <c r="D14" s="1">
        <v>20</v>
      </c>
      <c r="E14" s="1">
        <v>5</v>
      </c>
      <c r="F14" s="1">
        <v>9</v>
      </c>
      <c r="H14" s="1">
        <v>2</v>
      </c>
      <c r="I14" s="1">
        <v>8</v>
      </c>
      <c r="K14" s="1">
        <v>4</v>
      </c>
      <c r="L14" s="1">
        <v>4</v>
      </c>
      <c r="N14" s="1">
        <v>3</v>
      </c>
      <c r="O14" s="1">
        <v>1</v>
      </c>
      <c r="P14" s="1">
        <f t="shared" si="2"/>
        <v>4</v>
      </c>
      <c r="Q14" s="1">
        <v>6</v>
      </c>
      <c r="S14" s="1">
        <v>2</v>
      </c>
      <c r="T14" s="1">
        <v>2</v>
      </c>
      <c r="V14" s="1">
        <f t="shared" si="3"/>
        <v>43</v>
      </c>
      <c r="W14" s="1">
        <f t="shared" si="4"/>
        <v>12</v>
      </c>
      <c r="X14" s="1">
        <f t="shared" si="5"/>
        <v>31</v>
      </c>
      <c r="Y14" s="5">
        <f t="shared" si="6"/>
        <v>0.72093023255813948</v>
      </c>
    </row>
    <row r="15" spans="1:25" x14ac:dyDescent="0.2">
      <c r="A15" s="21" t="s">
        <v>56</v>
      </c>
      <c r="B15" s="1">
        <v>1</v>
      </c>
      <c r="D15" s="1">
        <v>19</v>
      </c>
      <c r="E15" s="1">
        <v>2</v>
      </c>
      <c r="F15" s="1">
        <v>6</v>
      </c>
      <c r="H15" s="1">
        <v>5</v>
      </c>
      <c r="I15" s="1">
        <v>9</v>
      </c>
      <c r="K15" s="1">
        <v>0</v>
      </c>
      <c r="L15" s="1">
        <v>1</v>
      </c>
      <c r="O15" s="1">
        <v>7</v>
      </c>
      <c r="P15" s="1">
        <f t="shared" si="2"/>
        <v>7</v>
      </c>
      <c r="Q15" s="1">
        <v>3</v>
      </c>
      <c r="S15" s="1">
        <v>1</v>
      </c>
      <c r="T15" s="1">
        <v>3</v>
      </c>
      <c r="V15" s="1">
        <f t="shared" si="3"/>
        <v>37</v>
      </c>
      <c r="W15" s="1">
        <f t="shared" si="4"/>
        <v>12</v>
      </c>
      <c r="X15" s="1">
        <f t="shared" si="5"/>
        <v>25</v>
      </c>
      <c r="Y15" s="5">
        <f t="shared" si="6"/>
        <v>0.67567567567567566</v>
      </c>
    </row>
    <row r="16" spans="1:25" x14ac:dyDescent="0.2">
      <c r="A16" s="15" t="s">
        <v>113</v>
      </c>
      <c r="B16" s="1">
        <v>1</v>
      </c>
      <c r="D16" s="1">
        <v>3</v>
      </c>
      <c r="E16" s="1">
        <v>0</v>
      </c>
      <c r="F16" s="1">
        <v>1</v>
      </c>
      <c r="H16" s="1">
        <v>1</v>
      </c>
      <c r="I16" s="1">
        <v>2</v>
      </c>
      <c r="O16" s="1">
        <v>2</v>
      </c>
      <c r="P16" s="1">
        <f t="shared" si="2"/>
        <v>2</v>
      </c>
      <c r="Q16" s="1">
        <v>5</v>
      </c>
      <c r="S16" s="1">
        <v>2</v>
      </c>
      <c r="T16" s="1">
        <v>2</v>
      </c>
      <c r="V16" s="1">
        <f t="shared" si="3"/>
        <v>13</v>
      </c>
      <c r="W16" s="1">
        <f t="shared" si="4"/>
        <v>4</v>
      </c>
      <c r="X16" s="1">
        <f t="shared" si="5"/>
        <v>9</v>
      </c>
      <c r="Y16" s="5">
        <f t="shared" si="6"/>
        <v>0.69230769230769229</v>
      </c>
    </row>
    <row r="17" spans="1:25" x14ac:dyDescent="0.2">
      <c r="A17" s="15" t="s">
        <v>55</v>
      </c>
      <c r="B17" s="1">
        <v>1</v>
      </c>
      <c r="D17" s="1">
        <v>11</v>
      </c>
      <c r="E17" s="1">
        <v>1</v>
      </c>
      <c r="F17" s="1">
        <v>1</v>
      </c>
      <c r="H17" s="1">
        <v>3</v>
      </c>
      <c r="I17" s="1">
        <v>9</v>
      </c>
      <c r="O17" s="1">
        <v>1</v>
      </c>
      <c r="P17" s="1">
        <f t="shared" si="2"/>
        <v>1</v>
      </c>
      <c r="Q17" s="1">
        <v>2</v>
      </c>
      <c r="S17" s="1">
        <v>2</v>
      </c>
      <c r="V17" s="1">
        <f t="shared" si="3"/>
        <v>20</v>
      </c>
      <c r="W17" s="1">
        <f t="shared" si="4"/>
        <v>6</v>
      </c>
      <c r="X17" s="1">
        <f t="shared" si="5"/>
        <v>14</v>
      </c>
      <c r="Y17" s="5">
        <f t="shared" si="6"/>
        <v>0.7</v>
      </c>
    </row>
    <row r="18" spans="1:25" x14ac:dyDescent="0.2">
      <c r="A18" s="15" t="s">
        <v>114</v>
      </c>
      <c r="B18" s="1">
        <v>1</v>
      </c>
      <c r="D18" s="1">
        <v>24</v>
      </c>
      <c r="E18" s="1">
        <v>3</v>
      </c>
      <c r="F18" s="1">
        <v>4</v>
      </c>
      <c r="H18" s="1">
        <v>5</v>
      </c>
      <c r="I18" s="1">
        <v>14</v>
      </c>
      <c r="K18" s="1">
        <v>3</v>
      </c>
      <c r="L18" s="1">
        <v>5</v>
      </c>
      <c r="O18" s="1">
        <v>2</v>
      </c>
      <c r="P18" s="1">
        <f t="shared" si="2"/>
        <v>2</v>
      </c>
      <c r="Q18" s="1">
        <v>4</v>
      </c>
      <c r="S18" s="1">
        <v>2</v>
      </c>
      <c r="T18" s="1">
        <v>5</v>
      </c>
      <c r="V18" s="1">
        <f t="shared" si="3"/>
        <v>43</v>
      </c>
      <c r="W18" s="1">
        <f t="shared" si="4"/>
        <v>17</v>
      </c>
      <c r="X18" s="1">
        <f t="shared" si="5"/>
        <v>26</v>
      </c>
      <c r="Y18" s="5">
        <f t="shared" si="6"/>
        <v>0.60465116279069764</v>
      </c>
    </row>
    <row r="19" spans="1:25" x14ac:dyDescent="0.2">
      <c r="A19" s="15" t="s">
        <v>115</v>
      </c>
      <c r="B19" s="1">
        <v>1</v>
      </c>
      <c r="D19" s="1">
        <v>9</v>
      </c>
      <c r="E19" s="1">
        <v>3</v>
      </c>
      <c r="F19" s="1">
        <v>4</v>
      </c>
      <c r="H19" s="1">
        <v>1</v>
      </c>
      <c r="I19" s="1">
        <v>5</v>
      </c>
      <c r="N19" s="1">
        <v>1</v>
      </c>
      <c r="O19" s="1">
        <v>4</v>
      </c>
      <c r="P19" s="1">
        <f t="shared" si="2"/>
        <v>5</v>
      </c>
      <c r="Q19" s="1">
        <v>5</v>
      </c>
      <c r="S19" s="1">
        <v>1</v>
      </c>
      <c r="T19" s="1">
        <v>2</v>
      </c>
      <c r="V19" s="1">
        <f t="shared" si="3"/>
        <v>24</v>
      </c>
      <c r="W19" s="1">
        <f t="shared" si="4"/>
        <v>7</v>
      </c>
      <c r="X19" s="1">
        <f t="shared" si="5"/>
        <v>17</v>
      </c>
      <c r="Y19" s="5">
        <f t="shared" si="6"/>
        <v>0.70833333333333337</v>
      </c>
    </row>
    <row r="20" spans="1:25" x14ac:dyDescent="0.2">
      <c r="A20" s="15" t="s">
        <v>118</v>
      </c>
      <c r="B20" s="1">
        <v>1</v>
      </c>
      <c r="D20" s="1">
        <v>7</v>
      </c>
      <c r="E20" s="1">
        <v>2</v>
      </c>
      <c r="F20" s="1">
        <v>3</v>
      </c>
      <c r="H20" s="1">
        <v>1</v>
      </c>
      <c r="I20" s="1">
        <v>4</v>
      </c>
      <c r="N20" s="1">
        <v>1</v>
      </c>
      <c r="O20" s="1">
        <v>5</v>
      </c>
      <c r="P20" s="1">
        <f t="shared" si="2"/>
        <v>6</v>
      </c>
      <c r="Q20" s="1">
        <v>8</v>
      </c>
      <c r="S20" s="1">
        <v>2</v>
      </c>
      <c r="T20" s="1">
        <v>2</v>
      </c>
      <c r="V20" s="1">
        <f t="shared" si="3"/>
        <v>26</v>
      </c>
      <c r="W20" s="1">
        <f t="shared" si="4"/>
        <v>6</v>
      </c>
      <c r="X20" s="1">
        <f t="shared" si="5"/>
        <v>20</v>
      </c>
      <c r="Y20" s="5">
        <f t="shared" si="6"/>
        <v>0.76923076923076927</v>
      </c>
    </row>
    <row r="21" spans="1:25" x14ac:dyDescent="0.2">
      <c r="A21" s="15" t="s">
        <v>120</v>
      </c>
      <c r="B21" s="1">
        <v>1</v>
      </c>
      <c r="D21" s="1">
        <v>7</v>
      </c>
      <c r="E21" s="1">
        <v>2</v>
      </c>
      <c r="F21" s="1">
        <v>2</v>
      </c>
      <c r="H21" s="1">
        <v>1</v>
      </c>
      <c r="I21" s="1">
        <v>2</v>
      </c>
      <c r="P21" s="1">
        <f t="shared" si="2"/>
        <v>0</v>
      </c>
      <c r="Q21" s="1">
        <v>7</v>
      </c>
      <c r="S21" s="1">
        <v>3</v>
      </c>
      <c r="V21" s="1">
        <f t="shared" si="3"/>
        <v>20</v>
      </c>
      <c r="W21" s="1">
        <f t="shared" si="4"/>
        <v>1</v>
      </c>
      <c r="X21" s="1">
        <f t="shared" si="5"/>
        <v>19</v>
      </c>
      <c r="Y21" s="5">
        <f t="shared" si="6"/>
        <v>0.95</v>
      </c>
    </row>
    <row r="22" spans="1:25" x14ac:dyDescent="0.2">
      <c r="A22" s="9" t="s">
        <v>126</v>
      </c>
      <c r="B22" s="1">
        <v>1</v>
      </c>
      <c r="D22" s="1">
        <v>14</v>
      </c>
      <c r="E22" s="1">
        <v>2</v>
      </c>
      <c r="F22" s="1">
        <v>6</v>
      </c>
      <c r="H22" s="1">
        <v>3</v>
      </c>
      <c r="I22" s="1">
        <v>8</v>
      </c>
      <c r="K22" s="1">
        <v>1</v>
      </c>
      <c r="L22" s="1">
        <v>2</v>
      </c>
      <c r="N22" s="1">
        <v>1</v>
      </c>
      <c r="O22" s="1">
        <v>3</v>
      </c>
      <c r="P22" s="1">
        <f t="shared" si="2"/>
        <v>4</v>
      </c>
      <c r="Q22" s="1">
        <v>4</v>
      </c>
      <c r="T22" s="1">
        <v>3</v>
      </c>
      <c r="V22" s="1">
        <f t="shared" si="3"/>
        <v>28</v>
      </c>
      <c r="W22" s="1">
        <f t="shared" si="4"/>
        <v>13</v>
      </c>
      <c r="X22" s="1">
        <f t="shared" si="5"/>
        <v>15</v>
      </c>
      <c r="Y22" s="5">
        <f t="shared" si="6"/>
        <v>0.5357142857142857</v>
      </c>
    </row>
    <row r="23" spans="1:25" x14ac:dyDescent="0.2">
      <c r="A23" s="15" t="s">
        <v>67</v>
      </c>
      <c r="B23" s="1">
        <v>1</v>
      </c>
      <c r="D23" s="1">
        <v>7</v>
      </c>
      <c r="E23" s="1">
        <v>1</v>
      </c>
      <c r="F23" s="1">
        <v>1</v>
      </c>
      <c r="H23" s="1">
        <v>1</v>
      </c>
      <c r="I23" s="1">
        <v>4</v>
      </c>
      <c r="K23" s="1">
        <v>2</v>
      </c>
      <c r="L23" s="1">
        <v>2</v>
      </c>
      <c r="N23" s="1">
        <v>1</v>
      </c>
      <c r="O23" s="1">
        <v>3</v>
      </c>
      <c r="P23" s="1">
        <f t="shared" si="2"/>
        <v>4</v>
      </c>
      <c r="Q23" s="1">
        <v>4</v>
      </c>
      <c r="S23" s="1">
        <v>1</v>
      </c>
      <c r="T23" s="1">
        <v>2</v>
      </c>
      <c r="V23" s="1">
        <f t="shared" si="3"/>
        <v>20</v>
      </c>
      <c r="W23" s="1">
        <f t="shared" si="4"/>
        <v>5</v>
      </c>
      <c r="X23" s="1">
        <f t="shared" si="5"/>
        <v>15</v>
      </c>
      <c r="Y23" s="5">
        <f t="shared" si="6"/>
        <v>0.75</v>
      </c>
    </row>
    <row r="24" spans="1:25" x14ac:dyDescent="0.2">
      <c r="A24" s="15" t="s">
        <v>56</v>
      </c>
      <c r="B24" s="1">
        <v>1</v>
      </c>
      <c r="D24" s="1">
        <v>3</v>
      </c>
      <c r="E24" s="1">
        <v>0</v>
      </c>
      <c r="F24" s="1">
        <v>1</v>
      </c>
      <c r="H24" s="1">
        <v>1</v>
      </c>
      <c r="I24" s="1">
        <v>2</v>
      </c>
      <c r="O24" s="1">
        <v>5</v>
      </c>
      <c r="P24" s="1">
        <f t="shared" si="2"/>
        <v>5</v>
      </c>
      <c r="Q24" s="1">
        <v>7</v>
      </c>
      <c r="S24" s="1">
        <v>1</v>
      </c>
      <c r="T24" s="1">
        <v>3</v>
      </c>
      <c r="U24" s="1">
        <v>1</v>
      </c>
      <c r="V24" s="1">
        <f t="shared" si="3"/>
        <v>18</v>
      </c>
      <c r="W24" s="1">
        <f t="shared" si="4"/>
        <v>5</v>
      </c>
      <c r="X24" s="1">
        <f t="shared" si="5"/>
        <v>13</v>
      </c>
      <c r="Y24" s="5">
        <f t="shared" si="6"/>
        <v>0.72222222222222221</v>
      </c>
    </row>
    <row r="25" spans="1:25" x14ac:dyDescent="0.2">
      <c r="A25" s="15" t="s">
        <v>114</v>
      </c>
      <c r="B25" s="1">
        <v>1</v>
      </c>
      <c r="D25" s="1">
        <v>11</v>
      </c>
      <c r="E25" s="1">
        <v>4</v>
      </c>
      <c r="F25" s="1">
        <v>5</v>
      </c>
      <c r="H25" s="1">
        <v>1</v>
      </c>
      <c r="I25" s="1">
        <v>7</v>
      </c>
      <c r="N25" s="1">
        <v>1</v>
      </c>
      <c r="O25" s="1">
        <v>2</v>
      </c>
      <c r="P25" s="1">
        <f t="shared" si="2"/>
        <v>3</v>
      </c>
      <c r="Q25" s="1">
        <v>9</v>
      </c>
      <c r="T25" s="1">
        <v>1</v>
      </c>
      <c r="V25" s="1">
        <f t="shared" si="3"/>
        <v>28</v>
      </c>
      <c r="W25" s="1">
        <f t="shared" si="4"/>
        <v>8</v>
      </c>
      <c r="X25" s="1">
        <f t="shared" si="5"/>
        <v>20</v>
      </c>
      <c r="Y25" s="5">
        <f t="shared" si="6"/>
        <v>0.7142857142857143</v>
      </c>
    </row>
    <row r="26" spans="1:25" x14ac:dyDescent="0.2">
      <c r="A26" s="15" t="s">
        <v>59</v>
      </c>
      <c r="B26" s="1">
        <v>1</v>
      </c>
      <c r="D26" s="1">
        <v>7</v>
      </c>
      <c r="E26" s="1">
        <v>2</v>
      </c>
      <c r="F26" s="1">
        <v>6</v>
      </c>
      <c r="H26" s="1">
        <v>1</v>
      </c>
      <c r="I26" s="1">
        <v>6</v>
      </c>
      <c r="N26" s="1">
        <v>1</v>
      </c>
      <c r="O26" s="1">
        <v>6</v>
      </c>
      <c r="P26" s="1">
        <f t="shared" si="2"/>
        <v>7</v>
      </c>
      <c r="Q26" s="1">
        <v>5</v>
      </c>
      <c r="S26" s="1">
        <v>3</v>
      </c>
      <c r="T26" s="1">
        <v>3</v>
      </c>
      <c r="V26" s="1">
        <f t="shared" si="3"/>
        <v>25</v>
      </c>
      <c r="W26" s="1">
        <f t="shared" si="4"/>
        <v>12</v>
      </c>
      <c r="X26" s="1">
        <f t="shared" si="5"/>
        <v>13</v>
      </c>
      <c r="Y26" s="5">
        <f t="shared" si="6"/>
        <v>0.52</v>
      </c>
    </row>
    <row r="27" spans="1:25" x14ac:dyDescent="0.2">
      <c r="A27" s="15" t="s">
        <v>56</v>
      </c>
      <c r="B27" s="1">
        <v>1</v>
      </c>
      <c r="D27" s="1">
        <v>13</v>
      </c>
      <c r="E27" s="1">
        <v>3</v>
      </c>
      <c r="F27" s="1">
        <v>7</v>
      </c>
      <c r="H27" s="1">
        <v>2</v>
      </c>
      <c r="I27" s="1">
        <v>6</v>
      </c>
      <c r="K27" s="1">
        <v>1</v>
      </c>
      <c r="L27" s="1">
        <v>2</v>
      </c>
      <c r="N27" s="1">
        <v>3</v>
      </c>
      <c r="O27" s="1">
        <v>2</v>
      </c>
      <c r="P27" s="1">
        <f t="shared" si="2"/>
        <v>5</v>
      </c>
      <c r="Q27" s="1">
        <v>1</v>
      </c>
      <c r="S27" s="1">
        <v>1</v>
      </c>
      <c r="T27" s="1">
        <v>2</v>
      </c>
      <c r="V27" s="1">
        <f t="shared" si="3"/>
        <v>26</v>
      </c>
      <c r="W27" s="1">
        <f t="shared" si="4"/>
        <v>11</v>
      </c>
      <c r="X27" s="1">
        <f t="shared" si="5"/>
        <v>15</v>
      </c>
      <c r="Y27" s="5">
        <f t="shared" si="6"/>
        <v>0.57692307692307687</v>
      </c>
    </row>
    <row r="28" spans="1:25" x14ac:dyDescent="0.2">
      <c r="A28" s="15" t="s">
        <v>120</v>
      </c>
      <c r="B28" s="1">
        <v>1</v>
      </c>
      <c r="D28" s="1">
        <v>5</v>
      </c>
      <c r="E28" s="1">
        <v>1</v>
      </c>
      <c r="F28" s="1">
        <v>3</v>
      </c>
      <c r="H28" s="1">
        <v>1</v>
      </c>
      <c r="I28" s="1">
        <v>3</v>
      </c>
      <c r="O28" s="1">
        <v>4</v>
      </c>
      <c r="P28" s="1">
        <f t="shared" si="2"/>
        <v>4</v>
      </c>
      <c r="Q28" s="1">
        <v>3</v>
      </c>
      <c r="S28" s="1">
        <v>2</v>
      </c>
      <c r="T28" s="1">
        <v>3</v>
      </c>
      <c r="U28" s="1">
        <v>1</v>
      </c>
      <c r="V28" s="1">
        <f t="shared" si="3"/>
        <v>17</v>
      </c>
      <c r="W28" s="1">
        <f t="shared" si="4"/>
        <v>7</v>
      </c>
      <c r="X28" s="1">
        <f t="shared" si="5"/>
        <v>10</v>
      </c>
      <c r="Y28" s="5">
        <f t="shared" si="6"/>
        <v>0.58823529411764708</v>
      </c>
    </row>
    <row r="29" spans="1:25" x14ac:dyDescent="0.2">
      <c r="A29" s="15" t="s">
        <v>67</v>
      </c>
      <c r="B29" s="1">
        <v>1</v>
      </c>
      <c r="D29" s="1">
        <v>3</v>
      </c>
      <c r="H29" s="1">
        <v>1</v>
      </c>
      <c r="I29" s="1">
        <v>3</v>
      </c>
      <c r="O29" s="1">
        <v>3</v>
      </c>
      <c r="P29" s="1">
        <f t="shared" si="2"/>
        <v>3</v>
      </c>
      <c r="Q29" s="1">
        <v>8</v>
      </c>
      <c r="S29" s="1">
        <v>2</v>
      </c>
      <c r="T29" s="1">
        <v>3</v>
      </c>
      <c r="V29" s="1">
        <f t="shared" si="3"/>
        <v>17</v>
      </c>
      <c r="W29" s="1">
        <f t="shared" si="4"/>
        <v>5</v>
      </c>
      <c r="X29" s="1">
        <f t="shared" si="5"/>
        <v>12</v>
      </c>
      <c r="Y29" s="5">
        <f t="shared" si="6"/>
        <v>0.70588235294117652</v>
      </c>
    </row>
    <row r="30" spans="1:25" x14ac:dyDescent="0.2">
      <c r="A30" s="15" t="s">
        <v>131</v>
      </c>
      <c r="B30" s="9">
        <v>1</v>
      </c>
      <c r="C30" s="9"/>
      <c r="D30" s="1">
        <v>8</v>
      </c>
      <c r="E30" s="1">
        <v>1</v>
      </c>
      <c r="F30" s="1">
        <v>1</v>
      </c>
      <c r="H30" s="1">
        <v>2</v>
      </c>
      <c r="I30" s="1">
        <v>3</v>
      </c>
      <c r="O30" s="1">
        <v>7</v>
      </c>
      <c r="P30" s="1">
        <f t="shared" si="2"/>
        <v>7</v>
      </c>
      <c r="Q30" s="1">
        <v>14</v>
      </c>
      <c r="T30" s="1">
        <v>4</v>
      </c>
      <c r="V30" s="1">
        <f t="shared" ref="V30:V35" si="7">D30+E30+H30+K30+P30+Q30+R30+S30+U30</f>
        <v>32</v>
      </c>
      <c r="W30" s="1">
        <f t="shared" ref="W30:W35" si="8">F30-E30+I30-H30+L30-K30+T30</f>
        <v>5</v>
      </c>
      <c r="X30" s="1">
        <f t="shared" ref="X30:X35" si="9">V30-W30</f>
        <v>27</v>
      </c>
      <c r="Y30" s="5">
        <f t="shared" ref="Y30:Y35" si="10">X30/V30</f>
        <v>0.84375</v>
      </c>
    </row>
    <row r="31" spans="1:25" x14ac:dyDescent="0.2">
      <c r="A31" s="15" t="s">
        <v>110</v>
      </c>
      <c r="B31" s="1">
        <v>1</v>
      </c>
      <c r="D31" s="1">
        <v>18</v>
      </c>
      <c r="E31" s="1">
        <v>3</v>
      </c>
      <c r="F31" s="1">
        <v>5</v>
      </c>
      <c r="H31" s="1">
        <v>3</v>
      </c>
      <c r="I31" s="1">
        <v>8</v>
      </c>
      <c r="K31" s="1">
        <v>3</v>
      </c>
      <c r="L31" s="1">
        <v>4</v>
      </c>
      <c r="N31" s="1">
        <v>1</v>
      </c>
      <c r="O31" s="1">
        <v>4</v>
      </c>
      <c r="P31" s="1">
        <f t="shared" si="2"/>
        <v>5</v>
      </c>
      <c r="Q31" s="1">
        <v>11</v>
      </c>
      <c r="T31" s="1">
        <v>2</v>
      </c>
      <c r="U31">
        <v>1</v>
      </c>
      <c r="V31" s="1">
        <f t="shared" si="7"/>
        <v>44</v>
      </c>
      <c r="W31" s="1">
        <f t="shared" si="8"/>
        <v>10</v>
      </c>
      <c r="X31" s="1">
        <f t="shared" si="9"/>
        <v>34</v>
      </c>
      <c r="Y31" s="5">
        <f t="shared" si="10"/>
        <v>0.77272727272727271</v>
      </c>
    </row>
    <row r="32" spans="1:25" x14ac:dyDescent="0.2">
      <c r="A32" s="15" t="s">
        <v>119</v>
      </c>
      <c r="B32" s="1">
        <v>1</v>
      </c>
      <c r="D32" s="1">
        <v>10</v>
      </c>
      <c r="E32" s="1">
        <v>1</v>
      </c>
      <c r="F32" s="1">
        <v>1</v>
      </c>
      <c r="H32" s="1">
        <v>2</v>
      </c>
      <c r="I32" s="1">
        <v>4</v>
      </c>
      <c r="K32" s="1">
        <v>2</v>
      </c>
      <c r="L32" s="1">
        <v>2</v>
      </c>
      <c r="O32" s="1">
        <v>5</v>
      </c>
      <c r="P32" s="1">
        <f t="shared" si="2"/>
        <v>5</v>
      </c>
      <c r="Q32" s="1">
        <v>12</v>
      </c>
      <c r="S32" s="1">
        <v>1</v>
      </c>
      <c r="T32" s="1">
        <v>3</v>
      </c>
      <c r="V32" s="1">
        <f t="shared" si="7"/>
        <v>33</v>
      </c>
      <c r="W32" s="1">
        <f t="shared" si="8"/>
        <v>5</v>
      </c>
      <c r="X32" s="1">
        <f t="shared" si="9"/>
        <v>28</v>
      </c>
      <c r="Y32" s="5">
        <f t="shared" si="10"/>
        <v>0.84848484848484851</v>
      </c>
    </row>
    <row r="33" spans="1:25" x14ac:dyDescent="0.2">
      <c r="A33" s="15" t="s">
        <v>55</v>
      </c>
      <c r="B33" s="1">
        <v>1</v>
      </c>
      <c r="D33" s="1">
        <v>0</v>
      </c>
      <c r="H33" s="1">
        <v>0</v>
      </c>
      <c r="I33" s="1">
        <v>6</v>
      </c>
      <c r="O33" s="1">
        <v>2</v>
      </c>
      <c r="P33" s="1">
        <f t="shared" si="2"/>
        <v>2</v>
      </c>
      <c r="Q33" s="1">
        <v>3</v>
      </c>
      <c r="T33" s="1">
        <v>2</v>
      </c>
      <c r="V33" s="1">
        <f t="shared" si="7"/>
        <v>5</v>
      </c>
      <c r="W33" s="1">
        <f t="shared" si="8"/>
        <v>8</v>
      </c>
      <c r="X33" s="1">
        <f t="shared" si="9"/>
        <v>-3</v>
      </c>
      <c r="Y33" s="5">
        <f t="shared" si="10"/>
        <v>-0.6</v>
      </c>
    </row>
    <row r="34" spans="1:25" x14ac:dyDescent="0.2">
      <c r="A34" s="15" t="s">
        <v>83</v>
      </c>
      <c r="B34" s="1">
        <v>1</v>
      </c>
      <c r="D34" s="1">
        <v>13</v>
      </c>
      <c r="E34" s="1">
        <v>2</v>
      </c>
      <c r="F34" s="1">
        <v>2</v>
      </c>
      <c r="H34" s="1">
        <v>3</v>
      </c>
      <c r="I34" s="1">
        <v>4</v>
      </c>
      <c r="K34" s="1">
        <v>0</v>
      </c>
      <c r="L34" s="1">
        <v>1</v>
      </c>
      <c r="O34" s="1">
        <v>3</v>
      </c>
      <c r="P34" s="1">
        <f t="shared" si="2"/>
        <v>3</v>
      </c>
      <c r="Q34" s="1">
        <v>12</v>
      </c>
      <c r="S34" s="1">
        <v>3</v>
      </c>
      <c r="T34" s="1">
        <v>1</v>
      </c>
      <c r="V34" s="1">
        <f t="shared" si="7"/>
        <v>36</v>
      </c>
      <c r="W34" s="1">
        <f t="shared" si="8"/>
        <v>3</v>
      </c>
      <c r="X34" s="1">
        <f t="shared" si="9"/>
        <v>33</v>
      </c>
      <c r="Y34" s="5">
        <f t="shared" si="10"/>
        <v>0.91666666666666663</v>
      </c>
    </row>
    <row r="35" spans="1:25" x14ac:dyDescent="0.2">
      <c r="A35" s="15" t="s">
        <v>120</v>
      </c>
      <c r="B35" s="1">
        <v>1</v>
      </c>
      <c r="D35" s="1">
        <v>8</v>
      </c>
      <c r="E35" s="1">
        <v>1</v>
      </c>
      <c r="F35" s="1">
        <v>2</v>
      </c>
      <c r="H35" s="1">
        <v>2</v>
      </c>
      <c r="I35" s="1">
        <v>5</v>
      </c>
      <c r="N35" s="1">
        <v>1</v>
      </c>
      <c r="O35" s="1">
        <v>4</v>
      </c>
      <c r="P35" s="1">
        <f t="shared" si="2"/>
        <v>5</v>
      </c>
      <c r="Q35" s="1">
        <v>15</v>
      </c>
      <c r="S35" s="1">
        <v>2</v>
      </c>
      <c r="T35" s="1">
        <v>2</v>
      </c>
      <c r="V35" s="1">
        <f t="shared" si="7"/>
        <v>33</v>
      </c>
      <c r="W35" s="1">
        <f t="shared" si="8"/>
        <v>6</v>
      </c>
      <c r="X35" s="1">
        <f t="shared" si="9"/>
        <v>27</v>
      </c>
      <c r="Y35" s="5">
        <f t="shared" si="10"/>
        <v>0.81818181818181823</v>
      </c>
    </row>
    <row r="36" spans="1:25" x14ac:dyDescent="0.2">
      <c r="A36" s="15" t="s">
        <v>56</v>
      </c>
      <c r="B36" s="1">
        <v>1</v>
      </c>
      <c r="D36" s="1">
        <v>7</v>
      </c>
      <c r="E36" s="1">
        <v>1</v>
      </c>
      <c r="F36" s="1">
        <v>4</v>
      </c>
      <c r="H36" s="1">
        <v>1</v>
      </c>
      <c r="I36" s="1">
        <v>7</v>
      </c>
      <c r="K36" s="1">
        <v>2</v>
      </c>
      <c r="L36" s="1">
        <v>2</v>
      </c>
      <c r="N36" s="1">
        <v>1</v>
      </c>
      <c r="O36" s="1">
        <v>3</v>
      </c>
      <c r="P36" s="1">
        <f t="shared" si="2"/>
        <v>4</v>
      </c>
      <c r="Q36" s="1">
        <v>7</v>
      </c>
      <c r="V36" s="1">
        <f t="shared" ref="V36:V38" si="11">D36+E36+H36+K36+P36+Q36+R36+S36+U36</f>
        <v>22</v>
      </c>
      <c r="W36" s="1">
        <f t="shared" ref="W36:W38" si="12">F36-E36+I36-H36+L36-K36+T36</f>
        <v>9</v>
      </c>
      <c r="X36" s="1">
        <f t="shared" ref="X36:X38" si="13">V36-W36</f>
        <v>13</v>
      </c>
      <c r="Y36" s="5">
        <f t="shared" ref="Y36:Y38" si="14">X36/V36</f>
        <v>0.59090909090909094</v>
      </c>
    </row>
    <row r="37" spans="1:25" x14ac:dyDescent="0.2">
      <c r="A37" s="15" t="s">
        <v>119</v>
      </c>
      <c r="B37" s="1">
        <v>1</v>
      </c>
      <c r="D37" s="1">
        <v>22</v>
      </c>
      <c r="E37" s="1">
        <v>1</v>
      </c>
      <c r="F37" s="1">
        <v>4</v>
      </c>
      <c r="H37" s="1">
        <v>6</v>
      </c>
      <c r="I37" s="1">
        <v>10</v>
      </c>
      <c r="K37" s="1">
        <v>2</v>
      </c>
      <c r="L37" s="1">
        <v>2</v>
      </c>
      <c r="N37" s="1">
        <v>1</v>
      </c>
      <c r="O37" s="1">
        <v>5</v>
      </c>
      <c r="P37" s="1">
        <f t="shared" si="2"/>
        <v>6</v>
      </c>
      <c r="Q37" s="1">
        <v>5</v>
      </c>
      <c r="R37" s="1">
        <v>1</v>
      </c>
      <c r="S37" s="1">
        <v>2</v>
      </c>
      <c r="T37" s="1">
        <v>2</v>
      </c>
      <c r="V37" s="1">
        <f t="shared" si="11"/>
        <v>45</v>
      </c>
      <c r="W37" s="1">
        <f t="shared" si="12"/>
        <v>9</v>
      </c>
      <c r="X37" s="1">
        <f t="shared" si="13"/>
        <v>36</v>
      </c>
      <c r="Y37" s="5">
        <f t="shared" si="14"/>
        <v>0.8</v>
      </c>
    </row>
    <row r="38" spans="1:25" s="22" customFormat="1" x14ac:dyDescent="0.2">
      <c r="A38" s="15" t="s">
        <v>110</v>
      </c>
      <c r="B38" s="1">
        <v>1</v>
      </c>
      <c r="C38" s="1"/>
      <c r="D38" s="1">
        <v>5</v>
      </c>
      <c r="E38" s="1">
        <v>1</v>
      </c>
      <c r="F38" s="1">
        <v>3</v>
      </c>
      <c r="G38" s="5"/>
      <c r="H38" s="1">
        <v>1</v>
      </c>
      <c r="I38" s="1">
        <v>5</v>
      </c>
      <c r="J38" s="5"/>
      <c r="K38" s="1"/>
      <c r="L38" s="1"/>
      <c r="M38" s="5"/>
      <c r="N38" s="1">
        <v>2</v>
      </c>
      <c r="O38" s="1">
        <v>2</v>
      </c>
      <c r="P38" s="1">
        <f t="shared" si="2"/>
        <v>4</v>
      </c>
      <c r="Q38" s="1">
        <v>9</v>
      </c>
      <c r="R38" s="1"/>
      <c r="S38" s="1">
        <v>2</v>
      </c>
      <c r="T38" s="1">
        <v>2</v>
      </c>
      <c r="U38">
        <v>1</v>
      </c>
      <c r="V38" s="1">
        <f t="shared" si="11"/>
        <v>23</v>
      </c>
      <c r="W38" s="1">
        <f t="shared" si="12"/>
        <v>8</v>
      </c>
      <c r="X38" s="1">
        <f t="shared" si="13"/>
        <v>15</v>
      </c>
      <c r="Y38" s="5">
        <f t="shared" si="14"/>
        <v>0.65217391304347827</v>
      </c>
    </row>
    <row r="39" spans="1:25" x14ac:dyDescent="0.2">
      <c r="A39" s="15" t="s">
        <v>135</v>
      </c>
      <c r="B39" s="1">
        <v>1</v>
      </c>
      <c r="D39" s="1">
        <v>16</v>
      </c>
      <c r="E39" s="1">
        <v>1</v>
      </c>
      <c r="F39" s="1">
        <v>1</v>
      </c>
      <c r="H39" s="1">
        <v>4</v>
      </c>
      <c r="I39" s="1">
        <v>7</v>
      </c>
      <c r="K39" s="1">
        <v>2</v>
      </c>
      <c r="L39" s="1">
        <v>2</v>
      </c>
      <c r="N39" s="1">
        <v>1</v>
      </c>
      <c r="O39" s="1">
        <v>5</v>
      </c>
      <c r="P39" s="1">
        <f t="shared" si="2"/>
        <v>6</v>
      </c>
      <c r="Q39" s="1">
        <v>9</v>
      </c>
      <c r="T39" s="1">
        <v>3</v>
      </c>
      <c r="V39" s="1">
        <f t="shared" ref="V39:V41" si="15">D39+E39+H39+K39+P39+Q39+R39+S39+U39</f>
        <v>38</v>
      </c>
      <c r="W39" s="1">
        <f t="shared" ref="W39:W41" si="16">F39-E39+I39-H39+L39-K39+T39</f>
        <v>6</v>
      </c>
      <c r="X39" s="1">
        <f t="shared" ref="X39:X41" si="17">V39-W39</f>
        <v>32</v>
      </c>
      <c r="Y39" s="5">
        <f t="shared" ref="Y39:Y41" si="18">X39/V39</f>
        <v>0.84210526315789469</v>
      </c>
    </row>
    <row r="40" spans="1:25" x14ac:dyDescent="0.2">
      <c r="A40" s="15" t="s">
        <v>126</v>
      </c>
      <c r="B40" s="1">
        <v>1</v>
      </c>
      <c r="D40" s="1">
        <v>5</v>
      </c>
      <c r="H40" s="1">
        <v>1</v>
      </c>
      <c r="I40" s="1">
        <v>5</v>
      </c>
      <c r="K40" s="1">
        <v>2</v>
      </c>
      <c r="L40" s="1">
        <v>2</v>
      </c>
      <c r="O40" s="1">
        <v>2</v>
      </c>
      <c r="P40" s="1">
        <f t="shared" si="2"/>
        <v>2</v>
      </c>
      <c r="Q40" s="1">
        <v>3</v>
      </c>
      <c r="T40" s="1">
        <v>4</v>
      </c>
      <c r="V40" s="1">
        <f t="shared" ref="V40" si="19">D40+E40+H40+K40+P40+Q40+R40+S40+U40</f>
        <v>13</v>
      </c>
      <c r="W40" s="1">
        <f t="shared" ref="W40" si="20">F40-E40+I40-H40+L40-K40+T40</f>
        <v>8</v>
      </c>
      <c r="X40" s="1">
        <f t="shared" ref="X40" si="21">V40-W40</f>
        <v>5</v>
      </c>
      <c r="Y40" s="5">
        <f t="shared" ref="Y40" si="22">X40/V40</f>
        <v>0.38461538461538464</v>
      </c>
    </row>
    <row r="41" spans="1:25" x14ac:dyDescent="0.2">
      <c r="A41" s="25" t="s">
        <v>108</v>
      </c>
      <c r="B41" s="3">
        <v>1</v>
      </c>
      <c r="C41" s="3"/>
      <c r="D41" s="3">
        <v>12</v>
      </c>
      <c r="E41" s="3">
        <v>0</v>
      </c>
      <c r="F41" s="3">
        <v>2</v>
      </c>
      <c r="G41" s="10"/>
      <c r="H41" s="3">
        <v>4</v>
      </c>
      <c r="I41" s="3">
        <v>9</v>
      </c>
      <c r="J41" s="10"/>
      <c r="K41" s="3"/>
      <c r="L41" s="3"/>
      <c r="M41" s="10"/>
      <c r="N41" s="3"/>
      <c r="O41" s="3">
        <v>4</v>
      </c>
      <c r="P41" s="3">
        <f t="shared" si="2"/>
        <v>4</v>
      </c>
      <c r="Q41" s="3">
        <v>5</v>
      </c>
      <c r="R41" s="3"/>
      <c r="S41" s="3">
        <v>2</v>
      </c>
      <c r="T41" s="3">
        <v>2</v>
      </c>
      <c r="U41" s="4"/>
      <c r="V41" s="3">
        <f t="shared" si="15"/>
        <v>27</v>
      </c>
      <c r="W41" s="3">
        <f t="shared" si="16"/>
        <v>9</v>
      </c>
      <c r="X41" s="3">
        <f t="shared" si="17"/>
        <v>18</v>
      </c>
      <c r="Y41" s="10">
        <f t="shared" si="18"/>
        <v>0.66666666666666663</v>
      </c>
    </row>
    <row r="42" spans="1:25" x14ac:dyDescent="0.2">
      <c r="A42" t="s">
        <v>12</v>
      </c>
      <c r="B42" s="1">
        <f>SUM(B4:B41)</f>
        <v>38</v>
      </c>
      <c r="C42" s="8">
        <f>AVERAGE(D4:D41)</f>
        <v>11.447368421052632</v>
      </c>
      <c r="D42" s="1">
        <f>SUM(D4:D41)</f>
        <v>435</v>
      </c>
      <c r="E42" s="1">
        <f>SUM(E4:E41)</f>
        <v>78</v>
      </c>
      <c r="F42" s="1">
        <f>SUM(F4:F41)</f>
        <v>128</v>
      </c>
      <c r="G42" s="7">
        <f>E42/F42</f>
        <v>0.609375</v>
      </c>
      <c r="H42" s="1">
        <f>SUM(H4:H41)</f>
        <v>82</v>
      </c>
      <c r="I42" s="1">
        <f>SUM(I4:I41)</f>
        <v>230</v>
      </c>
      <c r="J42" s="7">
        <f>H42/I42</f>
        <v>0.35652173913043478</v>
      </c>
      <c r="K42" s="1">
        <f>SUM(K4:K41)</f>
        <v>33</v>
      </c>
      <c r="L42" s="1">
        <f>SUM(L4:L41)</f>
        <v>48</v>
      </c>
      <c r="M42" s="7">
        <f>K42/L42</f>
        <v>0.6875</v>
      </c>
      <c r="N42" s="1">
        <f t="shared" ref="N42:X42" si="23">SUM(N4:N41)</f>
        <v>27</v>
      </c>
      <c r="O42" s="1">
        <f t="shared" si="23"/>
        <v>136</v>
      </c>
      <c r="P42" s="1">
        <f t="shared" si="23"/>
        <v>163</v>
      </c>
      <c r="Q42" s="1">
        <f t="shared" si="23"/>
        <v>281</v>
      </c>
      <c r="R42" s="1">
        <f t="shared" si="23"/>
        <v>2</v>
      </c>
      <c r="S42" s="1">
        <f t="shared" si="23"/>
        <v>57</v>
      </c>
      <c r="T42" s="1">
        <f t="shared" si="23"/>
        <v>98</v>
      </c>
      <c r="U42" s="1">
        <f t="shared" si="23"/>
        <v>7</v>
      </c>
      <c r="V42" s="1">
        <f t="shared" si="23"/>
        <v>1138</v>
      </c>
      <c r="W42" s="1">
        <f t="shared" si="23"/>
        <v>311</v>
      </c>
      <c r="X42" s="1">
        <f t="shared" si="23"/>
        <v>827</v>
      </c>
      <c r="Y42" s="5">
        <f t="shared" ref="Y42" si="24">X42/V42</f>
        <v>0.72671353251318105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127A-506D-FA47-AE14-64097CE80FF6}">
  <dimension ref="A1:Y29"/>
  <sheetViews>
    <sheetView workbookViewId="0">
      <pane ySplit="1720" topLeftCell="A11" activePane="bottomLeft"/>
      <selection activeCell="A2" sqref="A2"/>
      <selection pane="bottomLeft" activeCell="A25" sqref="A25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style="13" bestFit="1" customWidth="1"/>
    <col min="8" max="8" width="6.1640625" bestFit="1" customWidth="1"/>
    <col min="9" max="9" width="5.6640625" bestFit="1" customWidth="1"/>
    <col min="10" max="10" width="6.1640625" style="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style="1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92</v>
      </c>
    </row>
    <row r="3" spans="1:25" x14ac:dyDescent="0.2">
      <c r="N3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9</v>
      </c>
      <c r="E5" s="1">
        <v>0</v>
      </c>
      <c r="F5" s="1">
        <v>0</v>
      </c>
      <c r="G5" s="5" t="e">
        <f t="shared" ref="G5" si="0">E5/F5</f>
        <v>#DIV/0!</v>
      </c>
      <c r="H5" s="1">
        <v>3</v>
      </c>
      <c r="I5" s="1">
        <v>5</v>
      </c>
      <c r="J5" s="5">
        <f t="shared" ref="J5" si="1">H5/I5</f>
        <v>0.6</v>
      </c>
      <c r="K5" s="1"/>
      <c r="L5" s="1"/>
      <c r="M5" s="1"/>
      <c r="N5" s="1"/>
      <c r="O5" s="1"/>
      <c r="P5" s="1"/>
      <c r="Q5" s="1"/>
      <c r="R5" s="1">
        <v>0</v>
      </c>
      <c r="T5" s="1">
        <v>1</v>
      </c>
      <c r="U5" s="1"/>
      <c r="V5" s="1">
        <f t="shared" ref="V5" si="2">D5+E5+H5+K5+P5+Q5+R5+S5+U5</f>
        <v>12</v>
      </c>
      <c r="W5" s="1">
        <f t="shared" ref="W5" si="3">F5-E5+I5-H5+L5-K5+T5</f>
        <v>3</v>
      </c>
      <c r="X5" s="1">
        <f t="shared" ref="X5" si="4">V5-W5</f>
        <v>9</v>
      </c>
      <c r="Y5" s="5">
        <f>X5/V5</f>
        <v>0.75</v>
      </c>
    </row>
    <row r="6" spans="1:25" x14ac:dyDescent="0.2">
      <c r="A6" s="15" t="s">
        <v>82</v>
      </c>
      <c r="B6" s="1">
        <v>1</v>
      </c>
      <c r="C6" s="1"/>
      <c r="D6" s="1">
        <v>0</v>
      </c>
      <c r="E6" s="1">
        <v>0</v>
      </c>
      <c r="F6" s="1">
        <v>0</v>
      </c>
      <c r="G6" s="5"/>
      <c r="H6" s="1">
        <v>0</v>
      </c>
      <c r="I6" s="1">
        <v>2</v>
      </c>
      <c r="K6" s="1"/>
      <c r="L6" s="1"/>
      <c r="M6" s="2"/>
      <c r="N6" s="1"/>
      <c r="O6" s="1">
        <v>1</v>
      </c>
      <c r="P6" s="1">
        <f>N6+O6</f>
        <v>1</v>
      </c>
      <c r="Q6" s="1"/>
      <c r="R6" s="1"/>
      <c r="T6" s="1"/>
      <c r="U6" s="1"/>
      <c r="V6" s="1">
        <f t="shared" ref="V6:V24" si="5">D6+E6+H6+K6+P6+Q6+R6+S6+U6</f>
        <v>1</v>
      </c>
      <c r="W6" s="1">
        <f t="shared" ref="W6:W25" si="6">F6-E6+I6-H6+L6-K6+T6</f>
        <v>2</v>
      </c>
      <c r="X6" s="1">
        <f t="shared" ref="X6:X24" si="7">V6-W6</f>
        <v>-1</v>
      </c>
      <c r="Y6" s="5">
        <f t="shared" ref="Y6:Y24" si="8">X6/V6</f>
        <v>-1</v>
      </c>
    </row>
    <row r="7" spans="1:25" x14ac:dyDescent="0.2">
      <c r="A7" s="6" t="s">
        <v>97</v>
      </c>
      <c r="B7" s="1">
        <v>1</v>
      </c>
      <c r="C7" s="1"/>
      <c r="D7" s="1">
        <v>9</v>
      </c>
      <c r="E7" s="1"/>
      <c r="F7" s="1"/>
      <c r="G7" s="5"/>
      <c r="H7" s="1">
        <v>3</v>
      </c>
      <c r="I7" s="1">
        <v>5</v>
      </c>
      <c r="K7" s="1"/>
      <c r="L7" s="1"/>
      <c r="M7" s="1"/>
      <c r="N7" s="1"/>
      <c r="O7" s="1"/>
      <c r="P7" s="1">
        <f t="shared" ref="P7:P25" si="9">N7+O7</f>
        <v>0</v>
      </c>
      <c r="Q7" s="1"/>
      <c r="R7" s="1">
        <v>1</v>
      </c>
      <c r="T7" s="1">
        <v>1</v>
      </c>
      <c r="U7" s="1"/>
      <c r="V7" s="1">
        <f t="shared" si="5"/>
        <v>13</v>
      </c>
      <c r="W7" s="1">
        <f t="shared" si="6"/>
        <v>3</v>
      </c>
      <c r="X7" s="1">
        <f t="shared" si="7"/>
        <v>10</v>
      </c>
      <c r="Y7" s="5">
        <f t="shared" si="8"/>
        <v>0.76923076923076927</v>
      </c>
    </row>
    <row r="8" spans="1:25" x14ac:dyDescent="0.2">
      <c r="A8" s="15" t="s">
        <v>98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2</v>
      </c>
      <c r="K8" s="1"/>
      <c r="L8" s="1"/>
      <c r="M8" s="1"/>
      <c r="N8" s="1"/>
      <c r="O8" s="1"/>
      <c r="P8" s="1">
        <f t="shared" si="9"/>
        <v>0</v>
      </c>
      <c r="Q8" s="1"/>
      <c r="R8" s="1"/>
      <c r="T8" s="1"/>
      <c r="U8" s="1"/>
      <c r="V8" s="1">
        <f t="shared" si="5"/>
        <v>0</v>
      </c>
      <c r="W8" s="1">
        <f t="shared" si="6"/>
        <v>2</v>
      </c>
      <c r="X8" s="1">
        <f t="shared" si="7"/>
        <v>-2</v>
      </c>
      <c r="Y8" s="5" t="e">
        <f t="shared" si="8"/>
        <v>#DIV/0!</v>
      </c>
    </row>
    <row r="9" spans="1:25" x14ac:dyDescent="0.2">
      <c r="A9" s="15" t="s">
        <v>99</v>
      </c>
      <c r="B9" s="1">
        <v>1</v>
      </c>
      <c r="C9" s="1"/>
      <c r="D9" s="1">
        <v>0</v>
      </c>
      <c r="E9" s="1"/>
      <c r="F9" s="1"/>
      <c r="G9" s="5"/>
      <c r="H9" s="1"/>
      <c r="I9" s="1"/>
      <c r="K9" s="1"/>
      <c r="L9" s="1"/>
      <c r="M9" s="1"/>
      <c r="N9" s="1"/>
      <c r="O9" s="1"/>
      <c r="P9" s="1">
        <f t="shared" si="9"/>
        <v>0</v>
      </c>
      <c r="Q9" s="1">
        <v>1</v>
      </c>
      <c r="R9" s="1"/>
      <c r="T9" s="1"/>
      <c r="U9" s="1"/>
      <c r="V9" s="1">
        <f t="shared" si="5"/>
        <v>1</v>
      </c>
      <c r="W9" s="1">
        <f t="shared" si="6"/>
        <v>0</v>
      </c>
      <c r="X9" s="1">
        <f t="shared" si="7"/>
        <v>1</v>
      </c>
      <c r="Y9" s="5">
        <f t="shared" si="8"/>
        <v>1</v>
      </c>
    </row>
    <row r="10" spans="1:25" x14ac:dyDescent="0.2">
      <c r="A10" s="15" t="s">
        <v>45</v>
      </c>
      <c r="B10" s="1">
        <v>1</v>
      </c>
      <c r="C10" s="1"/>
      <c r="D10" s="1">
        <v>15</v>
      </c>
      <c r="E10" s="1"/>
      <c r="F10" s="1"/>
      <c r="G10" s="5"/>
      <c r="H10" s="1">
        <v>5</v>
      </c>
      <c r="I10" s="1">
        <v>12</v>
      </c>
      <c r="K10" s="1"/>
      <c r="L10" s="1"/>
      <c r="M10" s="1"/>
      <c r="N10" s="1"/>
      <c r="O10" s="1"/>
      <c r="P10" s="1">
        <f t="shared" si="9"/>
        <v>0</v>
      </c>
      <c r="Q10" s="1"/>
      <c r="R10" s="1"/>
      <c r="T10" s="1">
        <v>1</v>
      </c>
      <c r="U10" s="1"/>
      <c r="V10" s="1">
        <f t="shared" si="5"/>
        <v>20</v>
      </c>
      <c r="W10" s="1">
        <f t="shared" si="6"/>
        <v>8</v>
      </c>
      <c r="X10" s="1">
        <f t="shared" si="7"/>
        <v>12</v>
      </c>
      <c r="Y10" s="5">
        <f t="shared" si="8"/>
        <v>0.6</v>
      </c>
    </row>
    <row r="11" spans="1:25" x14ac:dyDescent="0.2">
      <c r="A11" s="15" t="s">
        <v>79</v>
      </c>
      <c r="B11" s="1">
        <v>1</v>
      </c>
      <c r="C11" s="1"/>
      <c r="D11" s="1">
        <v>5</v>
      </c>
      <c r="E11" s="1">
        <v>1</v>
      </c>
      <c r="F11" s="1">
        <v>1</v>
      </c>
      <c r="G11" s="5"/>
      <c r="H11" s="1">
        <v>1</v>
      </c>
      <c r="I11" s="1">
        <v>4</v>
      </c>
      <c r="K11" s="1"/>
      <c r="L11" s="1"/>
      <c r="M11" s="1"/>
      <c r="N11" s="1"/>
      <c r="O11" s="1">
        <v>1</v>
      </c>
      <c r="P11" s="1">
        <f t="shared" si="9"/>
        <v>1</v>
      </c>
      <c r="Q11" s="1"/>
      <c r="R11" s="1"/>
      <c r="T11" s="1">
        <v>1</v>
      </c>
      <c r="U11" s="1"/>
      <c r="V11" s="1">
        <f t="shared" si="5"/>
        <v>8</v>
      </c>
      <c r="W11" s="1">
        <f t="shared" si="6"/>
        <v>4</v>
      </c>
      <c r="X11" s="1">
        <f t="shared" si="7"/>
        <v>4</v>
      </c>
      <c r="Y11" s="5">
        <f t="shared" si="8"/>
        <v>0.5</v>
      </c>
    </row>
    <row r="12" spans="1:25" x14ac:dyDescent="0.2">
      <c r="A12" s="15" t="s">
        <v>106</v>
      </c>
      <c r="B12" s="1">
        <v>1</v>
      </c>
      <c r="C12" s="1"/>
      <c r="D12" s="1">
        <v>9</v>
      </c>
      <c r="E12" s="1"/>
      <c r="F12" s="1"/>
      <c r="G12" s="5"/>
      <c r="H12" s="1">
        <v>3</v>
      </c>
      <c r="I12" s="1">
        <v>7</v>
      </c>
      <c r="K12" s="1"/>
      <c r="L12" s="1"/>
      <c r="M12" s="2"/>
      <c r="N12" s="1">
        <v>1</v>
      </c>
      <c r="O12" s="1">
        <v>1</v>
      </c>
      <c r="P12" s="1">
        <f t="shared" si="9"/>
        <v>2</v>
      </c>
      <c r="Q12" s="1"/>
      <c r="R12" s="1"/>
      <c r="T12" s="1"/>
      <c r="U12" s="1"/>
      <c r="V12" s="1">
        <f t="shared" si="5"/>
        <v>14</v>
      </c>
      <c r="W12" s="1">
        <f t="shared" si="6"/>
        <v>4</v>
      </c>
      <c r="X12" s="1">
        <f t="shared" si="7"/>
        <v>10</v>
      </c>
      <c r="Y12" s="5">
        <f t="shared" si="8"/>
        <v>0.7142857142857143</v>
      </c>
    </row>
    <row r="13" spans="1:25" x14ac:dyDescent="0.2">
      <c r="A13" s="15" t="s">
        <v>107</v>
      </c>
      <c r="B13" s="1">
        <v>1</v>
      </c>
      <c r="C13" s="1"/>
      <c r="D13" s="1">
        <v>0</v>
      </c>
      <c r="E13" s="1"/>
      <c r="F13" s="1"/>
      <c r="G13" s="5"/>
      <c r="H13" s="1">
        <v>0</v>
      </c>
      <c r="I13" s="1">
        <v>2</v>
      </c>
      <c r="K13" s="1"/>
      <c r="L13" s="1"/>
      <c r="M13" s="1"/>
      <c r="N13" s="1"/>
      <c r="O13" s="1"/>
      <c r="P13" s="1">
        <f t="shared" si="9"/>
        <v>0</v>
      </c>
      <c r="Q13" s="1"/>
      <c r="R13" s="1"/>
      <c r="T13" s="1"/>
      <c r="U13" s="1"/>
      <c r="V13" s="1">
        <f t="shared" si="5"/>
        <v>0</v>
      </c>
      <c r="W13" s="1">
        <f t="shared" si="6"/>
        <v>2</v>
      </c>
      <c r="X13" s="1">
        <f t="shared" si="7"/>
        <v>-2</v>
      </c>
      <c r="Y13" s="5" t="e">
        <f t="shared" si="8"/>
        <v>#DIV/0!</v>
      </c>
    </row>
    <row r="14" spans="1:25" x14ac:dyDescent="0.2">
      <c r="A14" s="9" t="s">
        <v>108</v>
      </c>
      <c r="B14" s="1">
        <v>1</v>
      </c>
      <c r="C14" s="1"/>
      <c r="D14" s="1">
        <v>3</v>
      </c>
      <c r="E14" s="1"/>
      <c r="F14" s="1"/>
      <c r="G14" s="5"/>
      <c r="H14" s="1">
        <v>1</v>
      </c>
      <c r="I14" s="1">
        <v>1</v>
      </c>
      <c r="K14" s="1"/>
      <c r="L14" s="1"/>
      <c r="M14" s="1"/>
      <c r="N14" s="1"/>
      <c r="O14" s="1"/>
      <c r="P14" s="1">
        <f t="shared" si="9"/>
        <v>0</v>
      </c>
      <c r="Q14" s="1"/>
      <c r="R14" s="1"/>
      <c r="T14" s="1">
        <v>1</v>
      </c>
      <c r="U14" s="1"/>
      <c r="V14" s="1">
        <f t="shared" si="5"/>
        <v>4</v>
      </c>
      <c r="W14" s="1">
        <f t="shared" si="6"/>
        <v>1</v>
      </c>
      <c r="X14" s="1">
        <f t="shared" si="7"/>
        <v>3</v>
      </c>
      <c r="Y14" s="5">
        <f t="shared" si="8"/>
        <v>0.75</v>
      </c>
    </row>
    <row r="15" spans="1:25" x14ac:dyDescent="0.2">
      <c r="A15" s="21" t="s">
        <v>56</v>
      </c>
      <c r="B15" s="1">
        <v>1</v>
      </c>
      <c r="C15" s="1"/>
      <c r="D15" s="1">
        <v>6</v>
      </c>
      <c r="E15" s="1">
        <v>1</v>
      </c>
      <c r="F15" s="1">
        <v>1</v>
      </c>
      <c r="G15" s="5"/>
      <c r="H15" s="1">
        <v>1</v>
      </c>
      <c r="I15" s="1">
        <v>5</v>
      </c>
      <c r="K15" s="1"/>
      <c r="L15" s="1"/>
      <c r="M15" s="1"/>
      <c r="N15" s="1">
        <v>1</v>
      </c>
      <c r="O15" s="1">
        <v>1</v>
      </c>
      <c r="P15" s="1">
        <f t="shared" si="9"/>
        <v>2</v>
      </c>
      <c r="Q15" s="1"/>
      <c r="R15" s="1"/>
      <c r="T15" s="1"/>
      <c r="U15" s="1"/>
      <c r="V15" s="1">
        <f t="shared" si="5"/>
        <v>10</v>
      </c>
      <c r="W15" s="1">
        <f t="shared" si="6"/>
        <v>4</v>
      </c>
      <c r="X15" s="1">
        <f t="shared" si="7"/>
        <v>6</v>
      </c>
      <c r="Y15" s="5">
        <f t="shared" si="8"/>
        <v>0.6</v>
      </c>
    </row>
    <row r="16" spans="1:25" x14ac:dyDescent="0.2">
      <c r="A16" s="15" t="s">
        <v>113</v>
      </c>
      <c r="B16" s="1">
        <v>1</v>
      </c>
      <c r="C16" s="1"/>
      <c r="D16" s="1">
        <v>0</v>
      </c>
      <c r="E16" s="1"/>
      <c r="F16" s="1"/>
      <c r="G16" s="5"/>
      <c r="H16" s="1">
        <v>0</v>
      </c>
      <c r="I16" s="1">
        <v>5</v>
      </c>
      <c r="K16" s="1"/>
      <c r="L16" s="1"/>
      <c r="M16" s="1"/>
      <c r="N16" s="1"/>
      <c r="O16" s="1">
        <v>1</v>
      </c>
      <c r="P16" s="1">
        <f t="shared" si="9"/>
        <v>1</v>
      </c>
      <c r="Q16" s="1"/>
      <c r="R16" s="1"/>
      <c r="T16" s="1"/>
      <c r="U16" s="1"/>
      <c r="V16" s="1">
        <f t="shared" si="5"/>
        <v>1</v>
      </c>
      <c r="W16" s="1">
        <f t="shared" si="6"/>
        <v>5</v>
      </c>
      <c r="X16" s="1">
        <f t="shared" si="7"/>
        <v>-4</v>
      </c>
      <c r="Y16" s="5">
        <f t="shared" si="8"/>
        <v>-4</v>
      </c>
    </row>
    <row r="17" spans="1:25" x14ac:dyDescent="0.2">
      <c r="A17" s="15" t="s">
        <v>55</v>
      </c>
      <c r="B17" s="1">
        <v>1</v>
      </c>
      <c r="C17" s="1"/>
      <c r="D17" s="1">
        <v>0</v>
      </c>
      <c r="E17" s="1"/>
      <c r="F17" s="1"/>
      <c r="G17" s="5"/>
      <c r="H17" s="1"/>
      <c r="I17" s="1"/>
      <c r="K17" s="1"/>
      <c r="L17" s="1"/>
      <c r="M17" s="1"/>
      <c r="N17" s="1"/>
      <c r="O17" s="1"/>
      <c r="P17" s="1">
        <f t="shared" si="9"/>
        <v>0</v>
      </c>
      <c r="Q17" s="1"/>
      <c r="R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15" t="s">
        <v>118</v>
      </c>
      <c r="B18" s="1">
        <v>1</v>
      </c>
      <c r="C18" s="1"/>
      <c r="D18" s="1">
        <v>12</v>
      </c>
      <c r="E18" s="1"/>
      <c r="F18" s="1"/>
      <c r="G18" s="5"/>
      <c r="H18" s="1">
        <v>4</v>
      </c>
      <c r="I18" s="1">
        <v>5</v>
      </c>
      <c r="K18" s="1"/>
      <c r="L18" s="1"/>
      <c r="M18" s="1"/>
      <c r="N18" s="1"/>
      <c r="O18" s="1"/>
      <c r="P18" s="1">
        <f t="shared" si="9"/>
        <v>0</v>
      </c>
      <c r="Q18" s="1">
        <v>2</v>
      </c>
      <c r="R18" s="1"/>
      <c r="T18" s="1">
        <v>1</v>
      </c>
      <c r="U18" s="1"/>
      <c r="V18" s="1">
        <f t="shared" si="5"/>
        <v>18</v>
      </c>
      <c r="W18" s="1">
        <f t="shared" si="6"/>
        <v>2</v>
      </c>
      <c r="X18" s="1">
        <f t="shared" si="7"/>
        <v>16</v>
      </c>
      <c r="Y18" s="5">
        <f t="shared" si="8"/>
        <v>0.88888888888888884</v>
      </c>
    </row>
    <row r="19" spans="1:25" x14ac:dyDescent="0.2">
      <c r="A19" s="15" t="s">
        <v>120</v>
      </c>
      <c r="B19" s="1">
        <v>1</v>
      </c>
      <c r="C19" s="1"/>
      <c r="D19" s="1">
        <v>3</v>
      </c>
      <c r="E19" s="1"/>
      <c r="F19" s="1"/>
      <c r="G19" s="5"/>
      <c r="H19" s="1">
        <v>1</v>
      </c>
      <c r="I19" s="1">
        <v>5</v>
      </c>
      <c r="K19" s="1"/>
      <c r="L19" s="1"/>
      <c r="M19" s="2"/>
      <c r="N19" s="1"/>
      <c r="O19" s="1"/>
      <c r="P19" s="1">
        <f t="shared" si="9"/>
        <v>0</v>
      </c>
      <c r="Q19" s="1"/>
      <c r="R19" s="1"/>
      <c r="T19" s="1"/>
      <c r="U19" s="1"/>
      <c r="V19" s="1">
        <f t="shared" si="5"/>
        <v>4</v>
      </c>
      <c r="W19" s="1">
        <f t="shared" si="6"/>
        <v>4</v>
      </c>
      <c r="X19" s="1">
        <f t="shared" si="7"/>
        <v>0</v>
      </c>
      <c r="Y19" s="5">
        <f t="shared" si="8"/>
        <v>0</v>
      </c>
    </row>
    <row r="20" spans="1:25" x14ac:dyDescent="0.2">
      <c r="A20" s="6" t="s">
        <v>133</v>
      </c>
      <c r="B20" s="1">
        <v>1</v>
      </c>
      <c r="C20" s="1"/>
      <c r="D20" s="1">
        <v>9</v>
      </c>
      <c r="E20" s="1"/>
      <c r="F20" s="1"/>
      <c r="G20" s="5"/>
      <c r="H20" s="1">
        <v>3</v>
      </c>
      <c r="I20" s="1">
        <v>3</v>
      </c>
      <c r="K20" s="1"/>
      <c r="L20" s="1"/>
      <c r="M20" s="2"/>
      <c r="N20" s="1"/>
      <c r="O20" s="1"/>
      <c r="P20" s="1">
        <f t="shared" si="9"/>
        <v>0</v>
      </c>
      <c r="Q20" s="1"/>
      <c r="R20" s="1"/>
      <c r="T20" s="1"/>
      <c r="U20" s="1"/>
      <c r="V20" s="1">
        <f t="shared" si="5"/>
        <v>12</v>
      </c>
      <c r="W20" s="1">
        <f t="shared" si="6"/>
        <v>0</v>
      </c>
      <c r="X20" s="1">
        <f t="shared" si="7"/>
        <v>12</v>
      </c>
      <c r="Y20" s="5">
        <f t="shared" si="8"/>
        <v>1</v>
      </c>
    </row>
    <row r="21" spans="1:25" x14ac:dyDescent="0.2">
      <c r="A21" s="15" t="s">
        <v>55</v>
      </c>
      <c r="B21" s="1">
        <v>1</v>
      </c>
      <c r="C21" s="1"/>
      <c r="D21" s="1">
        <v>3</v>
      </c>
      <c r="E21" s="1"/>
      <c r="F21" s="1"/>
      <c r="G21" s="5"/>
      <c r="H21" s="1">
        <v>1</v>
      </c>
      <c r="I21" s="1">
        <v>2</v>
      </c>
      <c r="K21" s="1"/>
      <c r="L21" s="1"/>
      <c r="M21" s="1"/>
      <c r="N21" s="1"/>
      <c r="O21" s="1"/>
      <c r="P21" s="1">
        <f t="shared" si="9"/>
        <v>0</v>
      </c>
      <c r="Q21" s="1"/>
      <c r="R21" s="1"/>
      <c r="T21" s="1"/>
      <c r="U21" s="1"/>
      <c r="V21" s="1">
        <f t="shared" si="5"/>
        <v>4</v>
      </c>
      <c r="W21" s="1">
        <f t="shared" si="6"/>
        <v>1</v>
      </c>
      <c r="X21" s="1">
        <f t="shared" si="7"/>
        <v>3</v>
      </c>
      <c r="Y21" s="5">
        <f t="shared" si="8"/>
        <v>0.75</v>
      </c>
    </row>
    <row r="22" spans="1:25" x14ac:dyDescent="0.2">
      <c r="A22" s="15" t="s">
        <v>83</v>
      </c>
      <c r="B22" s="1">
        <v>1</v>
      </c>
      <c r="C22" s="1"/>
      <c r="D22" s="1">
        <v>3</v>
      </c>
      <c r="E22" s="1"/>
      <c r="F22" s="1"/>
      <c r="G22" s="5"/>
      <c r="H22" s="1">
        <v>1</v>
      </c>
      <c r="I22" s="1">
        <v>4</v>
      </c>
      <c r="K22" s="1"/>
      <c r="L22" s="1"/>
      <c r="M22" s="1"/>
      <c r="N22" s="1"/>
      <c r="O22" s="1">
        <v>1</v>
      </c>
      <c r="P22" s="1">
        <f t="shared" si="9"/>
        <v>1</v>
      </c>
      <c r="Q22" s="1"/>
      <c r="R22" s="1"/>
      <c r="S22" s="1">
        <v>1</v>
      </c>
      <c r="T22" s="1"/>
      <c r="U22" s="1"/>
      <c r="V22" s="1">
        <f t="shared" si="5"/>
        <v>6</v>
      </c>
      <c r="W22" s="1">
        <f t="shared" si="6"/>
        <v>3</v>
      </c>
      <c r="X22" s="1">
        <f t="shared" si="7"/>
        <v>3</v>
      </c>
      <c r="Y22" s="5">
        <f t="shared" si="8"/>
        <v>0.5</v>
      </c>
    </row>
    <row r="23" spans="1:25" x14ac:dyDescent="0.2">
      <c r="A23" s="15" t="s">
        <v>120</v>
      </c>
      <c r="B23" s="1">
        <v>1</v>
      </c>
      <c r="C23" s="1"/>
      <c r="D23" s="1">
        <v>0</v>
      </c>
      <c r="E23" s="1"/>
      <c r="F23" s="1"/>
      <c r="G23" s="5"/>
      <c r="H23" s="1"/>
      <c r="I23" s="1"/>
      <c r="K23" s="1"/>
      <c r="L23" s="1"/>
      <c r="M23" s="1"/>
      <c r="N23" s="1"/>
      <c r="O23" s="1"/>
      <c r="P23" s="1">
        <f t="shared" si="9"/>
        <v>0</v>
      </c>
      <c r="Q23" s="1"/>
      <c r="R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21" t="s">
        <v>56</v>
      </c>
      <c r="B24" s="1">
        <v>1</v>
      </c>
      <c r="C24" s="1"/>
      <c r="D24" s="1">
        <v>0</v>
      </c>
      <c r="E24" s="1"/>
      <c r="F24" s="1"/>
      <c r="G24" s="5"/>
      <c r="H24" s="1">
        <v>0</v>
      </c>
      <c r="I24" s="1">
        <v>1</v>
      </c>
      <c r="K24" s="1"/>
      <c r="L24" s="1"/>
      <c r="M24" s="1"/>
      <c r="N24" s="1"/>
      <c r="O24" s="1"/>
      <c r="P24" s="1">
        <f t="shared" si="9"/>
        <v>0</v>
      </c>
      <c r="Q24" s="1">
        <v>1</v>
      </c>
      <c r="R24" s="1"/>
      <c r="T24" s="1"/>
      <c r="U24" s="1"/>
      <c r="V24" s="1">
        <f t="shared" si="5"/>
        <v>1</v>
      </c>
      <c r="W24" s="1">
        <f t="shared" si="6"/>
        <v>1</v>
      </c>
      <c r="X24" s="1">
        <f t="shared" si="7"/>
        <v>0</v>
      </c>
      <c r="Y24" s="5">
        <f t="shared" si="8"/>
        <v>0</v>
      </c>
    </row>
    <row r="25" spans="1:25" x14ac:dyDescent="0.2">
      <c r="A25" s="15" t="s">
        <v>119</v>
      </c>
      <c r="B25" s="1">
        <v>1</v>
      </c>
      <c r="C25" s="1"/>
      <c r="D25" s="1"/>
      <c r="E25" s="1"/>
      <c r="F25" s="1"/>
      <c r="G25" s="5"/>
      <c r="H25" s="1">
        <v>0</v>
      </c>
      <c r="I25" s="1">
        <v>1</v>
      </c>
      <c r="K25" s="1"/>
      <c r="L25" s="1"/>
      <c r="M25" s="2"/>
      <c r="N25" s="1"/>
      <c r="O25" s="1">
        <v>1</v>
      </c>
      <c r="P25" s="1">
        <f t="shared" si="9"/>
        <v>1</v>
      </c>
      <c r="Q25" s="1"/>
      <c r="R25" s="1"/>
      <c r="T25" s="1"/>
      <c r="U25" s="1"/>
      <c r="V25" s="1"/>
      <c r="W25" s="1">
        <f t="shared" si="6"/>
        <v>1</v>
      </c>
      <c r="X25" s="1">
        <f t="shared" ref="X25" si="10">V25-W25</f>
        <v>-1</v>
      </c>
      <c r="Y25" s="5" t="e">
        <f t="shared" ref="Y25" si="11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K26" s="1"/>
      <c r="L26" s="1"/>
      <c r="M26" s="2"/>
      <c r="N26" s="1"/>
      <c r="O26" s="1"/>
      <c r="P26" s="1"/>
      <c r="Q26" s="1"/>
      <c r="R26" s="1"/>
      <c r="T26" s="1"/>
      <c r="U26" s="1"/>
      <c r="V26" s="1"/>
      <c r="W26" s="1"/>
      <c r="X26" s="1">
        <f t="shared" ref="X26" si="12">V26-W26</f>
        <v>0</v>
      </c>
      <c r="Y26" s="5" t="e">
        <f t="shared" ref="Y26" si="13">X26/V26</f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K27" s="1"/>
      <c r="L27" s="1"/>
      <c r="M27" s="1"/>
      <c r="N27" s="1"/>
      <c r="O27" s="1"/>
      <c r="P27" s="1"/>
      <c r="Q27" s="1"/>
      <c r="R27" s="1"/>
      <c r="T27" s="1"/>
      <c r="U27" s="1"/>
      <c r="V27" s="1"/>
      <c r="W27" s="1"/>
      <c r="X27" s="1">
        <f t="shared" ref="X27" si="14">V27-W27</f>
        <v>0</v>
      </c>
      <c r="Y27" s="5" t="e">
        <f t="shared" ref="Y27" si="15">X27/V27</f>
        <v>#DIV/0!</v>
      </c>
    </row>
    <row r="28" spans="1:25" x14ac:dyDescent="0.2">
      <c r="A28" s="3"/>
      <c r="B28" s="3"/>
      <c r="C28" s="3"/>
      <c r="D28" s="3"/>
      <c r="E28" s="3"/>
      <c r="F28" s="3"/>
      <c r="G28" s="10"/>
      <c r="H28" s="3"/>
      <c r="I28" s="3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</row>
    <row r="29" spans="1:25" x14ac:dyDescent="0.2">
      <c r="A29" s="1" t="s">
        <v>12</v>
      </c>
      <c r="B29" s="1">
        <f>SUM(B5:B28)</f>
        <v>21</v>
      </c>
      <c r="C29" s="1">
        <f>AVERAGE(D5:D28)</f>
        <v>4.3</v>
      </c>
      <c r="D29" s="1">
        <f>SUM(D5:D28)</f>
        <v>86</v>
      </c>
      <c r="E29" s="1">
        <f>SUM(E5:E28)</f>
        <v>2</v>
      </c>
      <c r="F29" s="1">
        <f>SUM(F5:F28)</f>
        <v>2</v>
      </c>
      <c r="G29" s="7">
        <f>E29/F29</f>
        <v>1</v>
      </c>
      <c r="H29" s="1">
        <f>SUM(H5:H28)</f>
        <v>27</v>
      </c>
      <c r="I29" s="1">
        <f>SUM(I5:I28)</f>
        <v>71</v>
      </c>
      <c r="J29" s="5">
        <f>H29/I29</f>
        <v>0.38028169014084506</v>
      </c>
      <c r="K29" s="1">
        <f>SUM(K5:K28)</f>
        <v>0</v>
      </c>
      <c r="L29" s="1">
        <f>SUM(L5:L28)</f>
        <v>0</v>
      </c>
      <c r="M29" s="2" t="e">
        <f>K29/L29</f>
        <v>#DIV/0!</v>
      </c>
      <c r="N29" s="1">
        <f t="shared" ref="N29:X29" si="16">SUM(N5:N28)</f>
        <v>2</v>
      </c>
      <c r="O29" s="1">
        <f t="shared" si="16"/>
        <v>7</v>
      </c>
      <c r="P29" s="1">
        <f t="shared" si="16"/>
        <v>9</v>
      </c>
      <c r="Q29" s="1">
        <f t="shared" si="16"/>
        <v>4</v>
      </c>
      <c r="R29" s="1">
        <f t="shared" si="16"/>
        <v>1</v>
      </c>
      <c r="S29" s="1">
        <f t="shared" si="16"/>
        <v>1</v>
      </c>
      <c r="T29" s="1">
        <f t="shared" si="16"/>
        <v>6</v>
      </c>
      <c r="U29" s="1">
        <f t="shared" si="16"/>
        <v>0</v>
      </c>
      <c r="V29" s="1">
        <f t="shared" si="16"/>
        <v>129</v>
      </c>
      <c r="W29" s="1">
        <f t="shared" si="16"/>
        <v>50</v>
      </c>
      <c r="X29" s="1">
        <f t="shared" si="16"/>
        <v>79</v>
      </c>
      <c r="Y29" s="5">
        <f t="shared" ref="Y29" si="17">X29/V29</f>
        <v>0.61240310077519378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3BC-E155-7844-9B0C-07C97684C7CC}">
  <dimension ref="A1:Y16"/>
  <sheetViews>
    <sheetView topLeftCell="A3" workbookViewId="0">
      <pane ySplit="1080" activePane="bottomLeft"/>
      <selection activeCell="A3" sqref="A3"/>
      <selection pane="bottomLeft" activeCell="A12" sqref="A12:XFD20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7.1640625" style="12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72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U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" t="s">
        <v>69</v>
      </c>
      <c r="B5" s="1">
        <v>1</v>
      </c>
      <c r="C5" s="1"/>
      <c r="D5" s="1">
        <v>0</v>
      </c>
      <c r="E5" s="1"/>
      <c r="F5" s="1"/>
      <c r="G5" s="5" t="e">
        <f t="shared" ref="G5" si="0">E5/F5</f>
        <v>#DIV/0!</v>
      </c>
      <c r="H5" s="1">
        <v>0</v>
      </c>
      <c r="I5" s="1">
        <v>3</v>
      </c>
      <c r="J5" s="5">
        <f t="shared" ref="J5" si="1">H5/I5</f>
        <v>0</v>
      </c>
      <c r="K5" s="1"/>
      <c r="L5" s="1"/>
      <c r="M5" s="5"/>
      <c r="N5" s="1"/>
      <c r="O5" s="1"/>
      <c r="P5" s="1"/>
      <c r="Q5" s="1"/>
      <c r="R5" s="1"/>
      <c r="S5" s="1"/>
      <c r="T5" s="1"/>
      <c r="U5" s="1"/>
      <c r="V5" s="1">
        <f t="shared" ref="V5" si="2">D5+E5+H5+K5+P5+Q5+R5+S5+U5</f>
        <v>0</v>
      </c>
      <c r="W5" s="1">
        <f t="shared" ref="W5" si="3">F5-E5+I5-H5+L5-K5+T5</f>
        <v>3</v>
      </c>
      <c r="X5" s="1">
        <f t="shared" ref="X5" si="4">V5-W5</f>
        <v>-3</v>
      </c>
      <c r="Y5" s="5" t="e">
        <f>X5/V5</f>
        <v>#DIV/0!</v>
      </c>
    </row>
    <row r="6" spans="1:25" x14ac:dyDescent="0.2">
      <c r="A6" s="15" t="s">
        <v>119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5"/>
      <c r="K6" s="1"/>
      <c r="L6" s="1"/>
      <c r="M6" s="5"/>
      <c r="N6" s="1"/>
      <c r="O6" s="1"/>
      <c r="P6" s="1"/>
      <c r="Q6" s="1">
        <v>1</v>
      </c>
      <c r="R6" s="1"/>
      <c r="S6" s="1"/>
      <c r="T6" s="1"/>
      <c r="U6" s="1"/>
      <c r="V6" s="1">
        <f t="shared" ref="V6" si="5">D6+E6+H6+K6+P6+Q6+R6+S6+U6</f>
        <v>1</v>
      </c>
      <c r="W6" s="1">
        <f t="shared" ref="W6" si="6">F6-E6+I6-H6+L6-K6+T6</f>
        <v>0</v>
      </c>
      <c r="X6" s="1">
        <f t="shared" ref="X6" si="7">V6-W6</f>
        <v>1</v>
      </c>
      <c r="Y6" s="5">
        <f>X6/V6</f>
        <v>1</v>
      </c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5" t="e">
        <f>X7/V7</f>
        <v>#DIV/0!</v>
      </c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 t="e">
        <f>X8/V8</f>
        <v>#DIV/0!</v>
      </c>
    </row>
    <row r="9" spans="1:25" x14ac:dyDescent="0.2">
      <c r="A9" s="6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 t="e">
        <f t="shared" ref="Y9" si="8">X9/V9</f>
        <v>#DIV/0!</v>
      </c>
    </row>
    <row r="10" spans="1:25" x14ac:dyDescent="0.2">
      <c r="A10" s="1"/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 t="e">
        <f t="shared" ref="Y10" si="9">X10/V10</f>
        <v>#DIV/0!</v>
      </c>
    </row>
    <row r="11" spans="1:25" x14ac:dyDescent="0.2">
      <c r="A11" s="6"/>
      <c r="B11" s="1"/>
      <c r="C11" s="1"/>
      <c r="D11" s="1"/>
      <c r="E11" s="1"/>
      <c r="F11" s="1"/>
      <c r="G11" s="5"/>
      <c r="H11" s="1"/>
      <c r="I11" s="1"/>
      <c r="J11" s="5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 t="e">
        <f t="shared" ref="Y11" si="10">X11/V11</f>
        <v>#DIV/0!</v>
      </c>
    </row>
    <row r="12" spans="1:25" x14ac:dyDescent="0.2">
      <c r="A12" s="6"/>
      <c r="B12" s="1"/>
      <c r="C12" s="1"/>
      <c r="D12" s="1"/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5" t="e">
        <f t="shared" ref="Y12" si="11">X12/V12</f>
        <v>#DIV/0!</v>
      </c>
    </row>
    <row r="13" spans="1:25" x14ac:dyDescent="0.2">
      <c r="A13" s="1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5" t="e">
        <f t="shared" ref="Y13" si="12">X13/V13</f>
        <v>#DIV/0!</v>
      </c>
    </row>
    <row r="14" spans="1:25" x14ac:dyDescent="0.2">
      <c r="A14" s="1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5" t="e">
        <f t="shared" ref="Y14" si="13">X14/V14</f>
        <v>#DIV/0!</v>
      </c>
    </row>
    <row r="15" spans="1:25" x14ac:dyDescent="0.2">
      <c r="A15" s="3"/>
      <c r="B15" s="3"/>
      <c r="C15" s="3"/>
      <c r="D15" s="3"/>
      <c r="E15" s="3"/>
      <c r="F15" s="3"/>
      <c r="G15" s="10"/>
      <c r="H15" s="3"/>
      <c r="I15" s="3"/>
      <c r="J15" s="10"/>
      <c r="K15" s="3"/>
      <c r="L15" s="3"/>
      <c r="M15" s="10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</row>
    <row r="16" spans="1:25" x14ac:dyDescent="0.2">
      <c r="A16" s="1" t="s">
        <v>12</v>
      </c>
      <c r="B16" s="1">
        <f>SUM(B5:B15)</f>
        <v>2</v>
      </c>
      <c r="C16" s="8">
        <f>AVERAGE(D5:D15)</f>
        <v>0</v>
      </c>
      <c r="D16" s="1">
        <f>SUM(D5:D15)</f>
        <v>0</v>
      </c>
      <c r="E16" s="1">
        <f>SUM(E5:E15)</f>
        <v>0</v>
      </c>
      <c r="F16" s="1">
        <f>SUM(F5:F15)</f>
        <v>0</v>
      </c>
      <c r="G16" s="7" t="e">
        <f>E16/F16</f>
        <v>#DIV/0!</v>
      </c>
      <c r="H16" s="1">
        <f>SUM(H5:H15)</f>
        <v>0</v>
      </c>
      <c r="I16" s="1">
        <f>SUM(I5:I15)</f>
        <v>3</v>
      </c>
      <c r="J16" s="7">
        <f>H16/I16</f>
        <v>0</v>
      </c>
      <c r="K16" s="1">
        <f>SUM(K5:K15)</f>
        <v>0</v>
      </c>
      <c r="L16" s="1">
        <f>SUM(L5:L15)</f>
        <v>0</v>
      </c>
      <c r="M16" s="7" t="e">
        <f>K16/L16</f>
        <v>#DIV/0!</v>
      </c>
      <c r="N16" s="1">
        <f t="shared" ref="N16:X16" si="14">SUM(N5:N15)</f>
        <v>0</v>
      </c>
      <c r="O16" s="1">
        <f t="shared" si="14"/>
        <v>0</v>
      </c>
      <c r="P16" s="1">
        <f t="shared" si="14"/>
        <v>0</v>
      </c>
      <c r="Q16" s="1">
        <f t="shared" si="14"/>
        <v>1</v>
      </c>
      <c r="R16" s="1">
        <f t="shared" si="14"/>
        <v>0</v>
      </c>
      <c r="S16" s="1">
        <f t="shared" si="14"/>
        <v>0</v>
      </c>
      <c r="T16" s="1">
        <f t="shared" si="14"/>
        <v>0</v>
      </c>
      <c r="U16" s="1">
        <f t="shared" si="14"/>
        <v>0</v>
      </c>
      <c r="V16" s="1">
        <f t="shared" si="14"/>
        <v>1</v>
      </c>
      <c r="W16" s="1">
        <f t="shared" si="14"/>
        <v>3</v>
      </c>
      <c r="X16" s="1">
        <f t="shared" si="14"/>
        <v>-2</v>
      </c>
      <c r="Y16" s="5">
        <f t="shared" ref="Y16" si="15">X16/V16</f>
        <v>-2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0D4-1891-174A-BDCD-82113012BE26}">
  <dimension ref="A1:Y45"/>
  <sheetViews>
    <sheetView workbookViewId="0">
      <pane ySplit="1720" topLeftCell="A28" activePane="bottomLeft"/>
      <selection activeCell="A2" sqref="A2"/>
      <selection pane="bottomLeft" activeCell="A42" sqref="A42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5" bestFit="1" customWidth="1"/>
    <col min="8" max="8" width="6.1640625" style="1" bestFit="1" customWidth="1"/>
    <col min="9" max="9" width="5.6640625" style="1" bestFit="1" customWidth="1"/>
    <col min="10" max="10" width="6.1640625" style="1" bestFit="1" customWidth="1"/>
    <col min="11" max="11" width="4.83203125" style="1" bestFit="1" customWidth="1"/>
    <col min="12" max="12" width="4.33203125" style="1" bestFit="1" customWidth="1"/>
    <col min="13" max="13" width="7.1640625" style="5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73</v>
      </c>
    </row>
    <row r="3" spans="1:25" x14ac:dyDescent="0.2">
      <c r="N3" s="1" t="s">
        <v>17</v>
      </c>
      <c r="V3" s="1" t="s">
        <v>47</v>
      </c>
      <c r="W3" s="1" t="s">
        <v>48</v>
      </c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D5" s="1">
        <v>8</v>
      </c>
      <c r="E5" s="1">
        <v>2</v>
      </c>
      <c r="F5" s="1">
        <v>4</v>
      </c>
      <c r="G5" s="5">
        <f t="shared" ref="G5" si="0">E5/F5</f>
        <v>0.5</v>
      </c>
      <c r="H5" s="1">
        <v>1</v>
      </c>
      <c r="I5" s="1">
        <v>3</v>
      </c>
      <c r="J5" s="2"/>
      <c r="K5" s="1">
        <v>1</v>
      </c>
      <c r="L5" s="1">
        <v>2</v>
      </c>
      <c r="N5" s="1">
        <v>0</v>
      </c>
      <c r="O5" s="1">
        <v>4</v>
      </c>
      <c r="P5" s="1">
        <f>N5+O5</f>
        <v>4</v>
      </c>
      <c r="Q5" s="1">
        <v>3</v>
      </c>
      <c r="R5" s="1">
        <v>1</v>
      </c>
      <c r="T5" s="1">
        <v>0</v>
      </c>
      <c r="V5" s="1">
        <f t="shared" ref="V5" si="1">D5+E5+H5+K5+P5+Q5+R5+S5+U5</f>
        <v>20</v>
      </c>
      <c r="W5" s="1">
        <f t="shared" ref="W5" si="2">F5-E5+I5-H5+L5-K5+T5</f>
        <v>5</v>
      </c>
      <c r="X5" s="1">
        <f t="shared" ref="X5" si="3">V5-W5</f>
        <v>15</v>
      </c>
      <c r="Y5" s="5">
        <f>X5/V5</f>
        <v>0.75</v>
      </c>
    </row>
    <row r="6" spans="1:25" x14ac:dyDescent="0.2">
      <c r="A6" s="6" t="s">
        <v>82</v>
      </c>
      <c r="B6" s="1">
        <v>1</v>
      </c>
      <c r="D6" s="1">
        <v>2</v>
      </c>
      <c r="E6" s="1">
        <v>1</v>
      </c>
      <c r="F6" s="1">
        <v>2</v>
      </c>
      <c r="N6" s="1">
        <v>1</v>
      </c>
      <c r="P6" s="1">
        <f t="shared" ref="P6:P43" si="4">N6+O6</f>
        <v>1</v>
      </c>
      <c r="Q6" s="1">
        <v>1</v>
      </c>
      <c r="R6" s="1">
        <v>1</v>
      </c>
      <c r="T6" s="1">
        <v>1</v>
      </c>
      <c r="V6" s="1">
        <f t="shared" ref="V6:V27" si="5">D6+E6+H6+K6+P6+Q6+R6+S6+U6</f>
        <v>6</v>
      </c>
      <c r="W6" s="1">
        <f t="shared" ref="W6:W27" si="6">F6-E6+I6-H6+L6-K6+T6</f>
        <v>2</v>
      </c>
      <c r="X6" s="1">
        <f t="shared" ref="X6:X27" si="7">V6-W6</f>
        <v>4</v>
      </c>
      <c r="Y6" s="5">
        <f t="shared" ref="Y6:Y27" si="8">X6/V6</f>
        <v>0.66666666666666663</v>
      </c>
    </row>
    <row r="7" spans="1:25" x14ac:dyDescent="0.2">
      <c r="A7" s="15" t="s">
        <v>97</v>
      </c>
      <c r="B7" s="1">
        <v>1</v>
      </c>
      <c r="D7" s="1">
        <v>3</v>
      </c>
      <c r="E7" s="1">
        <v>0</v>
      </c>
      <c r="F7" s="1">
        <v>0</v>
      </c>
      <c r="H7" s="1">
        <v>1</v>
      </c>
      <c r="I7" s="1">
        <v>4</v>
      </c>
      <c r="O7" s="1">
        <v>1</v>
      </c>
      <c r="P7" s="1">
        <f t="shared" si="4"/>
        <v>1</v>
      </c>
      <c r="T7" s="1">
        <v>1</v>
      </c>
      <c r="V7" s="1">
        <f t="shared" si="5"/>
        <v>5</v>
      </c>
      <c r="W7" s="1">
        <f t="shared" si="6"/>
        <v>4</v>
      </c>
      <c r="X7" s="1">
        <f t="shared" si="7"/>
        <v>1</v>
      </c>
      <c r="Y7" s="5">
        <f t="shared" si="8"/>
        <v>0.2</v>
      </c>
    </row>
    <row r="8" spans="1:25" x14ac:dyDescent="0.2">
      <c r="A8" s="15" t="s">
        <v>98</v>
      </c>
      <c r="B8" s="1">
        <v>1</v>
      </c>
      <c r="D8" s="1">
        <v>2</v>
      </c>
      <c r="E8" s="1">
        <v>1</v>
      </c>
      <c r="F8" s="1">
        <v>1</v>
      </c>
      <c r="P8" s="1">
        <f t="shared" si="4"/>
        <v>0</v>
      </c>
      <c r="Q8" s="1">
        <v>1</v>
      </c>
      <c r="V8" s="1">
        <f t="shared" si="5"/>
        <v>4</v>
      </c>
      <c r="W8" s="1">
        <f t="shared" si="6"/>
        <v>0</v>
      </c>
      <c r="X8" s="1">
        <f t="shared" si="7"/>
        <v>4</v>
      </c>
      <c r="Y8" s="5">
        <f t="shared" si="8"/>
        <v>1</v>
      </c>
    </row>
    <row r="9" spans="1:25" x14ac:dyDescent="0.2">
      <c r="A9" s="15" t="s">
        <v>99</v>
      </c>
      <c r="B9" s="1">
        <v>1</v>
      </c>
      <c r="D9" s="1">
        <v>7</v>
      </c>
      <c r="E9" s="1">
        <v>2</v>
      </c>
      <c r="F9" s="1">
        <v>3</v>
      </c>
      <c r="H9" s="1">
        <v>1</v>
      </c>
      <c r="I9" s="1">
        <v>1</v>
      </c>
      <c r="N9" s="1">
        <v>1</v>
      </c>
      <c r="O9" s="1">
        <v>1</v>
      </c>
      <c r="P9" s="1">
        <f t="shared" si="4"/>
        <v>2</v>
      </c>
      <c r="Q9" s="1">
        <v>2</v>
      </c>
      <c r="S9" s="1">
        <v>1</v>
      </c>
      <c r="T9" s="1">
        <v>1</v>
      </c>
      <c r="V9" s="1">
        <f t="shared" si="5"/>
        <v>15</v>
      </c>
      <c r="W9" s="1">
        <f t="shared" si="6"/>
        <v>2</v>
      </c>
      <c r="X9" s="1">
        <f t="shared" si="7"/>
        <v>13</v>
      </c>
      <c r="Y9" s="5">
        <f t="shared" si="8"/>
        <v>0.8666666666666667</v>
      </c>
    </row>
    <row r="10" spans="1:25" x14ac:dyDescent="0.2">
      <c r="A10" s="15" t="s">
        <v>69</v>
      </c>
      <c r="B10" s="1">
        <v>1</v>
      </c>
      <c r="D10" s="1">
        <v>11</v>
      </c>
      <c r="E10" s="1">
        <v>4</v>
      </c>
      <c r="F10" s="1">
        <v>8</v>
      </c>
      <c r="H10" s="1">
        <v>1</v>
      </c>
      <c r="I10" s="1">
        <v>3</v>
      </c>
      <c r="K10" s="1">
        <v>1</v>
      </c>
      <c r="L10" s="1">
        <v>3</v>
      </c>
      <c r="N10" s="1">
        <v>2</v>
      </c>
      <c r="O10" s="1">
        <v>2</v>
      </c>
      <c r="P10" s="1">
        <f t="shared" si="4"/>
        <v>4</v>
      </c>
      <c r="Q10" s="1">
        <v>3</v>
      </c>
      <c r="R10" s="1">
        <v>2</v>
      </c>
      <c r="S10" s="1">
        <v>3</v>
      </c>
      <c r="T10" s="1">
        <v>1</v>
      </c>
      <c r="V10" s="1">
        <f t="shared" si="5"/>
        <v>29</v>
      </c>
      <c r="W10" s="1">
        <f t="shared" si="6"/>
        <v>9</v>
      </c>
      <c r="X10" s="1">
        <f t="shared" si="7"/>
        <v>20</v>
      </c>
      <c r="Y10" s="5">
        <f t="shared" si="8"/>
        <v>0.68965517241379315</v>
      </c>
    </row>
    <row r="11" spans="1:25" x14ac:dyDescent="0.2">
      <c r="A11" s="15" t="s">
        <v>45</v>
      </c>
      <c r="B11" s="1">
        <v>1</v>
      </c>
      <c r="D11" s="1">
        <v>5</v>
      </c>
      <c r="E11" s="1">
        <v>1</v>
      </c>
      <c r="F11" s="1">
        <v>2</v>
      </c>
      <c r="H11" s="1">
        <v>1</v>
      </c>
      <c r="I11" s="1">
        <v>2</v>
      </c>
      <c r="N11" s="1">
        <v>1</v>
      </c>
      <c r="O11" s="1">
        <v>1</v>
      </c>
      <c r="P11" s="1">
        <f t="shared" si="4"/>
        <v>2</v>
      </c>
      <c r="T11" s="1">
        <v>2</v>
      </c>
      <c r="V11" s="1">
        <f t="shared" si="5"/>
        <v>9</v>
      </c>
      <c r="W11" s="1">
        <f t="shared" si="6"/>
        <v>4</v>
      </c>
      <c r="X11" s="1">
        <f t="shared" si="7"/>
        <v>5</v>
      </c>
      <c r="Y11" s="5">
        <f t="shared" si="8"/>
        <v>0.55555555555555558</v>
      </c>
    </row>
    <row r="12" spans="1:25" x14ac:dyDescent="0.2">
      <c r="A12" s="15" t="s">
        <v>79</v>
      </c>
      <c r="B12" s="1">
        <v>1</v>
      </c>
      <c r="D12" s="1">
        <v>7</v>
      </c>
      <c r="E12" s="1">
        <v>2</v>
      </c>
      <c r="F12" s="1">
        <v>3</v>
      </c>
      <c r="H12" s="1">
        <v>1</v>
      </c>
      <c r="I12" s="1">
        <v>3</v>
      </c>
      <c r="N12" s="1">
        <v>1</v>
      </c>
      <c r="O12" s="1">
        <v>1</v>
      </c>
      <c r="P12" s="1">
        <f t="shared" si="4"/>
        <v>2</v>
      </c>
      <c r="Q12" s="1">
        <v>2</v>
      </c>
      <c r="S12" s="1">
        <v>2</v>
      </c>
      <c r="T12" s="1">
        <v>2</v>
      </c>
      <c r="V12" s="1">
        <f t="shared" si="5"/>
        <v>16</v>
      </c>
      <c r="W12" s="1">
        <f t="shared" si="6"/>
        <v>5</v>
      </c>
      <c r="X12" s="1">
        <f t="shared" si="7"/>
        <v>11</v>
      </c>
      <c r="Y12" s="5">
        <f t="shared" si="8"/>
        <v>0.6875</v>
      </c>
    </row>
    <row r="13" spans="1:25" x14ac:dyDescent="0.2">
      <c r="A13" s="15" t="s">
        <v>106</v>
      </c>
      <c r="B13" s="1">
        <v>1</v>
      </c>
      <c r="D13" s="1">
        <v>5</v>
      </c>
      <c r="E13" s="1">
        <v>0</v>
      </c>
      <c r="F13" s="1">
        <v>2</v>
      </c>
      <c r="H13" s="1">
        <v>1</v>
      </c>
      <c r="I13" s="1">
        <v>3</v>
      </c>
      <c r="K13" s="1">
        <v>2</v>
      </c>
      <c r="L13" s="1">
        <v>2</v>
      </c>
      <c r="N13" s="1">
        <v>1</v>
      </c>
      <c r="O13" s="1">
        <v>4</v>
      </c>
      <c r="P13" s="1">
        <f t="shared" si="4"/>
        <v>5</v>
      </c>
      <c r="Q13" s="1">
        <v>2</v>
      </c>
      <c r="T13" s="1">
        <v>1</v>
      </c>
      <c r="V13" s="1">
        <f t="shared" si="5"/>
        <v>15</v>
      </c>
      <c r="W13" s="1">
        <f t="shared" si="6"/>
        <v>5</v>
      </c>
      <c r="X13" s="1">
        <f t="shared" si="7"/>
        <v>10</v>
      </c>
      <c r="Y13" s="5">
        <f t="shared" si="8"/>
        <v>0.66666666666666663</v>
      </c>
    </row>
    <row r="14" spans="1:25" x14ac:dyDescent="0.2">
      <c r="A14" s="15" t="s">
        <v>107</v>
      </c>
      <c r="B14" s="1">
        <v>1</v>
      </c>
      <c r="D14" s="1">
        <v>5</v>
      </c>
      <c r="E14" s="1">
        <v>1</v>
      </c>
      <c r="F14" s="1">
        <v>1</v>
      </c>
      <c r="H14" s="1">
        <v>1</v>
      </c>
      <c r="I14" s="1">
        <v>1</v>
      </c>
      <c r="N14" s="1">
        <v>1</v>
      </c>
      <c r="O14" s="1">
        <v>1</v>
      </c>
      <c r="P14" s="1">
        <f t="shared" si="4"/>
        <v>2</v>
      </c>
      <c r="Q14" s="1">
        <v>5</v>
      </c>
      <c r="V14" s="1">
        <f t="shared" si="5"/>
        <v>14</v>
      </c>
      <c r="W14" s="1">
        <f t="shared" si="6"/>
        <v>0</v>
      </c>
      <c r="X14" s="1">
        <f t="shared" si="7"/>
        <v>14</v>
      </c>
      <c r="Y14" s="5">
        <f t="shared" si="8"/>
        <v>1</v>
      </c>
    </row>
    <row r="15" spans="1:25" x14ac:dyDescent="0.2">
      <c r="A15" s="9" t="s">
        <v>108</v>
      </c>
      <c r="B15" s="1">
        <v>1</v>
      </c>
      <c r="D15" s="1">
        <v>9</v>
      </c>
      <c r="E15" s="1">
        <v>3</v>
      </c>
      <c r="F15" s="1">
        <v>3</v>
      </c>
      <c r="H15" s="1">
        <v>1</v>
      </c>
      <c r="I15" s="1">
        <v>4</v>
      </c>
      <c r="N15" s="1">
        <v>1</v>
      </c>
      <c r="P15" s="1">
        <f t="shared" si="4"/>
        <v>1</v>
      </c>
      <c r="Q15" s="1">
        <v>1</v>
      </c>
      <c r="T15" s="1">
        <v>1</v>
      </c>
      <c r="V15" s="1">
        <f t="shared" si="5"/>
        <v>15</v>
      </c>
      <c r="W15" s="1">
        <f t="shared" si="6"/>
        <v>4</v>
      </c>
      <c r="X15" s="1">
        <f t="shared" si="7"/>
        <v>11</v>
      </c>
      <c r="Y15" s="5">
        <f t="shared" si="8"/>
        <v>0.73333333333333328</v>
      </c>
    </row>
    <row r="16" spans="1:25" x14ac:dyDescent="0.2">
      <c r="A16" s="21" t="s">
        <v>56</v>
      </c>
      <c r="B16" s="1">
        <v>1</v>
      </c>
      <c r="D16" s="1">
        <v>6</v>
      </c>
      <c r="E16" s="1">
        <v>3</v>
      </c>
      <c r="F16" s="1">
        <v>3</v>
      </c>
      <c r="H16" s="1">
        <v>0</v>
      </c>
      <c r="I16" s="1">
        <v>1</v>
      </c>
      <c r="O16" s="1">
        <v>1</v>
      </c>
      <c r="P16" s="1">
        <f t="shared" si="4"/>
        <v>1</v>
      </c>
      <c r="Q16" s="1">
        <v>1</v>
      </c>
      <c r="V16" s="1">
        <f t="shared" si="5"/>
        <v>11</v>
      </c>
      <c r="W16" s="1">
        <f t="shared" si="6"/>
        <v>1</v>
      </c>
      <c r="X16" s="1">
        <f t="shared" si="7"/>
        <v>10</v>
      </c>
      <c r="Y16" s="5">
        <f t="shared" si="8"/>
        <v>0.90909090909090906</v>
      </c>
    </row>
    <row r="17" spans="1:25" x14ac:dyDescent="0.2">
      <c r="A17" s="15" t="s">
        <v>113</v>
      </c>
      <c r="B17" s="1">
        <v>1</v>
      </c>
      <c r="D17" s="1">
        <v>10</v>
      </c>
      <c r="E17" s="1">
        <v>5</v>
      </c>
      <c r="F17" s="1">
        <v>7</v>
      </c>
      <c r="H17" s="1">
        <v>0</v>
      </c>
      <c r="I17" s="1">
        <v>1</v>
      </c>
      <c r="O17" s="1">
        <v>1</v>
      </c>
      <c r="P17" s="1">
        <f t="shared" si="4"/>
        <v>1</v>
      </c>
      <c r="V17" s="1">
        <f t="shared" si="5"/>
        <v>16</v>
      </c>
      <c r="W17" s="1">
        <f t="shared" si="6"/>
        <v>3</v>
      </c>
      <c r="X17" s="1">
        <f t="shared" si="7"/>
        <v>13</v>
      </c>
      <c r="Y17" s="5">
        <f t="shared" si="8"/>
        <v>0.8125</v>
      </c>
    </row>
    <row r="18" spans="1:25" x14ac:dyDescent="0.2">
      <c r="A18" s="15" t="s">
        <v>55</v>
      </c>
      <c r="B18" s="1">
        <v>1</v>
      </c>
      <c r="D18" s="1">
        <v>6</v>
      </c>
      <c r="E18" s="1">
        <v>0</v>
      </c>
      <c r="F18" s="1">
        <v>2</v>
      </c>
      <c r="H18" s="1">
        <v>2</v>
      </c>
      <c r="I18" s="1">
        <v>4</v>
      </c>
      <c r="K18" s="1">
        <v>0</v>
      </c>
      <c r="L18" s="1">
        <v>1</v>
      </c>
      <c r="N18" s="1">
        <v>2</v>
      </c>
      <c r="O18" s="1">
        <v>5</v>
      </c>
      <c r="P18" s="1">
        <f t="shared" si="4"/>
        <v>7</v>
      </c>
      <c r="Q18" s="1">
        <v>1</v>
      </c>
      <c r="T18" s="1">
        <v>4</v>
      </c>
      <c r="V18" s="1">
        <f t="shared" si="5"/>
        <v>16</v>
      </c>
      <c r="W18" s="1">
        <f t="shared" si="6"/>
        <v>9</v>
      </c>
      <c r="X18" s="1">
        <f t="shared" si="7"/>
        <v>7</v>
      </c>
      <c r="Y18" s="5">
        <f t="shared" si="8"/>
        <v>0.4375</v>
      </c>
    </row>
    <row r="19" spans="1:25" x14ac:dyDescent="0.2">
      <c r="A19" s="15" t="s">
        <v>114</v>
      </c>
      <c r="B19" s="1">
        <v>1</v>
      </c>
      <c r="D19" s="1">
        <v>2</v>
      </c>
      <c r="E19" s="1">
        <v>1</v>
      </c>
      <c r="F19" s="1">
        <v>2</v>
      </c>
      <c r="O19" s="1">
        <v>3</v>
      </c>
      <c r="P19" s="1">
        <f t="shared" si="4"/>
        <v>3</v>
      </c>
      <c r="Q19" s="1">
        <v>3</v>
      </c>
      <c r="V19" s="1">
        <f t="shared" si="5"/>
        <v>9</v>
      </c>
      <c r="W19" s="1">
        <f t="shared" si="6"/>
        <v>1</v>
      </c>
      <c r="X19" s="1">
        <f t="shared" si="7"/>
        <v>8</v>
      </c>
      <c r="Y19" s="5">
        <f t="shared" si="8"/>
        <v>0.88888888888888884</v>
      </c>
    </row>
    <row r="20" spans="1:25" x14ac:dyDescent="0.2">
      <c r="A20" s="15" t="s">
        <v>115</v>
      </c>
      <c r="B20" s="1">
        <v>1</v>
      </c>
      <c r="D20" s="1">
        <v>16</v>
      </c>
      <c r="E20" s="1">
        <v>1</v>
      </c>
      <c r="F20" s="1">
        <v>5</v>
      </c>
      <c r="H20" s="1">
        <v>4</v>
      </c>
      <c r="I20" s="1">
        <v>4</v>
      </c>
      <c r="K20" s="1">
        <v>2</v>
      </c>
      <c r="L20" s="1">
        <v>2</v>
      </c>
      <c r="N20" s="1">
        <v>2</v>
      </c>
      <c r="O20" s="1">
        <v>2</v>
      </c>
      <c r="P20" s="1">
        <f t="shared" si="4"/>
        <v>4</v>
      </c>
      <c r="Q20" s="1">
        <v>2</v>
      </c>
      <c r="R20" s="1">
        <v>1</v>
      </c>
      <c r="T20" s="1">
        <v>1</v>
      </c>
      <c r="V20" s="1">
        <f t="shared" si="5"/>
        <v>30</v>
      </c>
      <c r="W20" s="1">
        <f t="shared" si="6"/>
        <v>5</v>
      </c>
      <c r="X20" s="1">
        <f t="shared" si="7"/>
        <v>25</v>
      </c>
      <c r="Y20" s="5">
        <f t="shared" si="8"/>
        <v>0.83333333333333337</v>
      </c>
    </row>
    <row r="21" spans="1:25" x14ac:dyDescent="0.2">
      <c r="A21" s="15" t="s">
        <v>59</v>
      </c>
      <c r="B21" s="1">
        <v>1</v>
      </c>
      <c r="D21" s="1">
        <v>9</v>
      </c>
      <c r="E21" s="1">
        <v>3</v>
      </c>
      <c r="F21" s="1">
        <v>3</v>
      </c>
      <c r="H21" s="1">
        <v>1</v>
      </c>
      <c r="I21" s="1">
        <v>2</v>
      </c>
      <c r="N21" s="1">
        <v>1</v>
      </c>
      <c r="P21" s="1">
        <f t="shared" si="4"/>
        <v>1</v>
      </c>
      <c r="Q21" s="1">
        <v>1</v>
      </c>
      <c r="V21" s="1">
        <f t="shared" si="5"/>
        <v>15</v>
      </c>
      <c r="W21" s="1">
        <f t="shared" si="6"/>
        <v>1</v>
      </c>
      <c r="X21" s="1">
        <f t="shared" si="7"/>
        <v>14</v>
      </c>
      <c r="Y21" s="5">
        <f t="shared" si="8"/>
        <v>0.93333333333333335</v>
      </c>
    </row>
    <row r="22" spans="1:25" x14ac:dyDescent="0.2">
      <c r="A22" s="15" t="s">
        <v>118</v>
      </c>
      <c r="B22" s="1">
        <v>1</v>
      </c>
      <c r="D22" s="1">
        <v>2</v>
      </c>
      <c r="E22" s="1">
        <v>1</v>
      </c>
      <c r="F22" s="1">
        <v>5</v>
      </c>
      <c r="H22" s="1">
        <v>0</v>
      </c>
      <c r="I22" s="1">
        <v>1</v>
      </c>
      <c r="N22" s="1">
        <v>1</v>
      </c>
      <c r="O22" s="1">
        <v>3</v>
      </c>
      <c r="P22" s="1">
        <f t="shared" si="4"/>
        <v>4</v>
      </c>
      <c r="Q22" s="1">
        <v>1</v>
      </c>
      <c r="V22" s="1">
        <f t="shared" si="5"/>
        <v>8</v>
      </c>
      <c r="W22" s="1">
        <f t="shared" si="6"/>
        <v>5</v>
      </c>
      <c r="X22" s="1">
        <f t="shared" si="7"/>
        <v>3</v>
      </c>
      <c r="Y22" s="5">
        <f t="shared" si="8"/>
        <v>0.375</v>
      </c>
    </row>
    <row r="23" spans="1:25" x14ac:dyDescent="0.2">
      <c r="A23" s="15" t="s">
        <v>119</v>
      </c>
      <c r="B23" s="1">
        <v>1</v>
      </c>
      <c r="D23" s="1">
        <v>6</v>
      </c>
      <c r="E23" s="1">
        <v>3</v>
      </c>
      <c r="F23" s="1">
        <v>7</v>
      </c>
      <c r="H23" s="1">
        <v>0</v>
      </c>
      <c r="I23" s="1">
        <v>2</v>
      </c>
      <c r="K23" s="1">
        <v>0</v>
      </c>
      <c r="L23" s="1">
        <v>2</v>
      </c>
      <c r="N23" s="1">
        <v>3</v>
      </c>
      <c r="O23" s="1">
        <v>6</v>
      </c>
      <c r="P23" s="1">
        <f t="shared" si="4"/>
        <v>9</v>
      </c>
      <c r="Q23" s="1">
        <v>3</v>
      </c>
      <c r="S23" s="1">
        <v>2</v>
      </c>
      <c r="T23" s="1">
        <v>2</v>
      </c>
      <c r="V23" s="1">
        <f t="shared" si="5"/>
        <v>23</v>
      </c>
      <c r="W23" s="1">
        <f t="shared" si="6"/>
        <v>10</v>
      </c>
      <c r="X23" s="1">
        <f t="shared" si="7"/>
        <v>13</v>
      </c>
      <c r="Y23" s="5">
        <f t="shared" si="8"/>
        <v>0.56521739130434778</v>
      </c>
    </row>
    <row r="24" spans="1:25" x14ac:dyDescent="0.2">
      <c r="A24" s="9" t="s">
        <v>83</v>
      </c>
      <c r="B24" s="1">
        <v>1</v>
      </c>
      <c r="D24" s="1">
        <v>7</v>
      </c>
      <c r="E24" s="1">
        <v>1</v>
      </c>
      <c r="F24" s="1">
        <v>1</v>
      </c>
      <c r="H24" s="1">
        <v>1</v>
      </c>
      <c r="I24" s="1">
        <v>6</v>
      </c>
      <c r="K24" s="1">
        <v>2</v>
      </c>
      <c r="L24" s="1">
        <v>2</v>
      </c>
      <c r="N24" s="1">
        <v>1</v>
      </c>
      <c r="O24" s="1">
        <v>6</v>
      </c>
      <c r="P24" s="1">
        <f t="shared" si="4"/>
        <v>7</v>
      </c>
      <c r="Q24" s="1">
        <v>1</v>
      </c>
      <c r="S24" s="1">
        <v>1</v>
      </c>
      <c r="T24" s="1">
        <v>3</v>
      </c>
      <c r="V24" s="1">
        <f t="shared" si="5"/>
        <v>20</v>
      </c>
      <c r="W24" s="1">
        <f t="shared" si="6"/>
        <v>8</v>
      </c>
      <c r="X24" s="1">
        <f t="shared" si="7"/>
        <v>12</v>
      </c>
      <c r="Y24" s="5">
        <f t="shared" si="8"/>
        <v>0.6</v>
      </c>
    </row>
    <row r="25" spans="1:25" x14ac:dyDescent="0.2">
      <c r="A25" s="15" t="s">
        <v>120</v>
      </c>
      <c r="B25" s="1">
        <v>1</v>
      </c>
      <c r="D25" s="1">
        <v>4</v>
      </c>
      <c r="E25" s="1">
        <v>2</v>
      </c>
      <c r="F25" s="1">
        <v>3</v>
      </c>
      <c r="H25" s="1">
        <v>0</v>
      </c>
      <c r="I25" s="1">
        <v>2</v>
      </c>
      <c r="N25" s="1">
        <v>1</v>
      </c>
      <c r="O25" s="1">
        <v>1</v>
      </c>
      <c r="P25" s="1">
        <f t="shared" si="4"/>
        <v>2</v>
      </c>
      <c r="Q25" s="1">
        <v>2</v>
      </c>
      <c r="R25" s="1">
        <v>1</v>
      </c>
      <c r="S25" s="1">
        <v>2</v>
      </c>
      <c r="T25" s="1">
        <v>1</v>
      </c>
      <c r="V25" s="1">
        <f t="shared" si="5"/>
        <v>13</v>
      </c>
      <c r="W25" s="1">
        <f t="shared" si="6"/>
        <v>4</v>
      </c>
      <c r="X25" s="1">
        <f t="shared" si="7"/>
        <v>9</v>
      </c>
      <c r="Y25" s="5">
        <f t="shared" si="8"/>
        <v>0.69230769230769229</v>
      </c>
    </row>
    <row r="26" spans="1:25" x14ac:dyDescent="0.2">
      <c r="A26" s="9" t="s">
        <v>126</v>
      </c>
      <c r="B26" s="1">
        <v>1</v>
      </c>
      <c r="D26" s="1">
        <v>9</v>
      </c>
      <c r="E26" s="1">
        <v>4</v>
      </c>
      <c r="F26" s="1">
        <v>6</v>
      </c>
      <c r="H26" s="1">
        <v>0</v>
      </c>
      <c r="I26" s="1">
        <v>1</v>
      </c>
      <c r="K26" s="1">
        <v>1</v>
      </c>
      <c r="L26" s="1">
        <v>2</v>
      </c>
      <c r="N26" s="1">
        <v>5</v>
      </c>
      <c r="O26" s="1">
        <v>1</v>
      </c>
      <c r="P26" s="1">
        <f t="shared" si="4"/>
        <v>6</v>
      </c>
      <c r="Q26" s="1">
        <v>1</v>
      </c>
      <c r="R26" s="1">
        <v>1</v>
      </c>
      <c r="T26" s="1">
        <v>1</v>
      </c>
      <c r="V26" s="1">
        <f t="shared" si="5"/>
        <v>22</v>
      </c>
      <c r="W26" s="1">
        <f t="shared" si="6"/>
        <v>5</v>
      </c>
      <c r="X26" s="1">
        <f t="shared" si="7"/>
        <v>17</v>
      </c>
      <c r="Y26" s="5">
        <f t="shared" si="8"/>
        <v>0.77272727272727271</v>
      </c>
    </row>
    <row r="27" spans="1:25" x14ac:dyDescent="0.2">
      <c r="A27" s="15" t="s">
        <v>67</v>
      </c>
      <c r="B27" s="1">
        <v>1</v>
      </c>
      <c r="D27" s="1">
        <v>6</v>
      </c>
      <c r="E27" s="1">
        <v>3</v>
      </c>
      <c r="F27" s="1">
        <v>5</v>
      </c>
      <c r="H27" s="1">
        <v>0</v>
      </c>
      <c r="I27" s="1">
        <v>2</v>
      </c>
      <c r="N27" s="1">
        <v>1</v>
      </c>
      <c r="O27" s="1">
        <v>3</v>
      </c>
      <c r="P27" s="1">
        <f t="shared" si="4"/>
        <v>4</v>
      </c>
      <c r="Q27" s="1">
        <v>3</v>
      </c>
      <c r="R27" s="1">
        <v>1</v>
      </c>
      <c r="V27" s="1">
        <f t="shared" si="5"/>
        <v>17</v>
      </c>
      <c r="W27" s="1">
        <f t="shared" si="6"/>
        <v>4</v>
      </c>
      <c r="X27" s="1">
        <f t="shared" si="7"/>
        <v>13</v>
      </c>
      <c r="Y27" s="5">
        <f t="shared" si="8"/>
        <v>0.76470588235294112</v>
      </c>
    </row>
    <row r="28" spans="1:25" x14ac:dyDescent="0.2">
      <c r="A28" s="15" t="s">
        <v>114</v>
      </c>
      <c r="B28" s="1">
        <v>1</v>
      </c>
      <c r="D28" s="1">
        <v>2</v>
      </c>
      <c r="E28" s="1">
        <v>0</v>
      </c>
      <c r="F28" s="1">
        <v>2</v>
      </c>
      <c r="K28" s="1">
        <v>2</v>
      </c>
      <c r="L28" s="1">
        <v>2</v>
      </c>
      <c r="P28" s="1">
        <f t="shared" si="4"/>
        <v>0</v>
      </c>
      <c r="Q28" s="1">
        <v>1</v>
      </c>
      <c r="S28" s="1">
        <v>1</v>
      </c>
      <c r="T28" s="1">
        <v>1</v>
      </c>
      <c r="V28" s="1">
        <f t="shared" ref="V28:V34" si="9">D28+E28+H28+K28+P28+Q28+R28+S28+U28</f>
        <v>6</v>
      </c>
      <c r="W28" s="1">
        <f t="shared" ref="W28:W34" si="10">F28-E28+I28-H28+L28-K28+T28</f>
        <v>3</v>
      </c>
      <c r="X28" s="1">
        <f t="shared" ref="X28:X34" si="11">V28-W28</f>
        <v>3</v>
      </c>
      <c r="Y28" s="5">
        <f t="shared" ref="Y28:Y34" si="12">X28/V28</f>
        <v>0.5</v>
      </c>
    </row>
    <row r="29" spans="1:25" x14ac:dyDescent="0.2">
      <c r="A29" s="15" t="s">
        <v>59</v>
      </c>
      <c r="B29" s="1">
        <v>1</v>
      </c>
      <c r="D29" s="1">
        <v>2</v>
      </c>
      <c r="E29" s="1">
        <v>1</v>
      </c>
      <c r="F29" s="1">
        <v>1</v>
      </c>
      <c r="H29" s="1">
        <v>0</v>
      </c>
      <c r="I29" s="1">
        <v>1</v>
      </c>
      <c r="O29" s="1">
        <v>2</v>
      </c>
      <c r="P29" s="1">
        <f t="shared" si="4"/>
        <v>2</v>
      </c>
      <c r="T29" s="1">
        <v>2</v>
      </c>
      <c r="V29" s="1">
        <f t="shared" si="9"/>
        <v>5</v>
      </c>
      <c r="W29" s="1">
        <f t="shared" si="10"/>
        <v>3</v>
      </c>
      <c r="X29" s="1">
        <f t="shared" si="11"/>
        <v>2</v>
      </c>
      <c r="Y29" s="5">
        <f t="shared" si="12"/>
        <v>0.4</v>
      </c>
    </row>
    <row r="30" spans="1:25" x14ac:dyDescent="0.2">
      <c r="A30" s="15" t="s">
        <v>56</v>
      </c>
      <c r="B30" s="1">
        <v>1</v>
      </c>
      <c r="D30" s="1">
        <v>10</v>
      </c>
      <c r="E30" s="1">
        <v>3</v>
      </c>
      <c r="F30" s="1">
        <v>4</v>
      </c>
      <c r="H30" s="1">
        <v>1</v>
      </c>
      <c r="I30" s="1">
        <v>2</v>
      </c>
      <c r="K30" s="1">
        <v>1</v>
      </c>
      <c r="L30" s="1">
        <v>1</v>
      </c>
      <c r="N30" s="1">
        <v>1</v>
      </c>
      <c r="O30" s="1">
        <v>5</v>
      </c>
      <c r="P30" s="1">
        <f t="shared" si="4"/>
        <v>6</v>
      </c>
      <c r="Q30" s="1">
        <v>1</v>
      </c>
      <c r="T30" s="1">
        <v>2</v>
      </c>
      <c r="V30" s="1">
        <f t="shared" si="9"/>
        <v>22</v>
      </c>
      <c r="W30" s="1">
        <f t="shared" si="10"/>
        <v>4</v>
      </c>
      <c r="X30" s="1">
        <f t="shared" si="11"/>
        <v>18</v>
      </c>
      <c r="Y30" s="5">
        <f t="shared" si="12"/>
        <v>0.81818181818181823</v>
      </c>
    </row>
    <row r="31" spans="1:25" x14ac:dyDescent="0.2">
      <c r="A31" s="15" t="s">
        <v>120</v>
      </c>
      <c r="B31" s="1">
        <v>1</v>
      </c>
      <c r="D31" s="1">
        <v>11</v>
      </c>
      <c r="E31" s="1">
        <v>5</v>
      </c>
      <c r="F31" s="1">
        <v>5</v>
      </c>
      <c r="H31" s="1">
        <v>0</v>
      </c>
      <c r="I31" s="1">
        <v>2</v>
      </c>
      <c r="K31" s="1">
        <v>1</v>
      </c>
      <c r="L31" s="1">
        <v>2</v>
      </c>
      <c r="N31" s="1">
        <v>1</v>
      </c>
      <c r="O31" s="1">
        <v>1</v>
      </c>
      <c r="P31" s="1">
        <f t="shared" si="4"/>
        <v>2</v>
      </c>
      <c r="Q31" s="1">
        <v>2</v>
      </c>
      <c r="S31" s="1">
        <v>1</v>
      </c>
      <c r="V31" s="1">
        <f t="shared" si="9"/>
        <v>22</v>
      </c>
      <c r="W31" s="1">
        <f t="shared" si="10"/>
        <v>3</v>
      </c>
      <c r="X31" s="1">
        <f t="shared" si="11"/>
        <v>19</v>
      </c>
      <c r="Y31" s="5">
        <f t="shared" si="12"/>
        <v>0.86363636363636365</v>
      </c>
    </row>
    <row r="32" spans="1:25" x14ac:dyDescent="0.2">
      <c r="A32" s="15" t="s">
        <v>67</v>
      </c>
      <c r="B32" s="1">
        <v>1</v>
      </c>
      <c r="D32" s="1">
        <v>10</v>
      </c>
      <c r="E32" s="1">
        <v>2</v>
      </c>
      <c r="F32" s="1">
        <v>2</v>
      </c>
      <c r="H32" s="1">
        <v>2</v>
      </c>
      <c r="I32" s="1">
        <v>5</v>
      </c>
      <c r="N32" s="1">
        <v>1</v>
      </c>
      <c r="P32" s="1">
        <f t="shared" si="4"/>
        <v>1</v>
      </c>
      <c r="Q32" s="1">
        <v>4</v>
      </c>
      <c r="V32" s="1">
        <f t="shared" si="9"/>
        <v>19</v>
      </c>
      <c r="W32" s="1">
        <f t="shared" si="10"/>
        <v>3</v>
      </c>
      <c r="X32" s="1">
        <f t="shared" si="11"/>
        <v>16</v>
      </c>
      <c r="Y32" s="5">
        <f t="shared" si="12"/>
        <v>0.84210526315789469</v>
      </c>
    </row>
    <row r="33" spans="1:25" x14ac:dyDescent="0.2">
      <c r="A33" s="15" t="s">
        <v>131</v>
      </c>
      <c r="B33" s="1">
        <v>1</v>
      </c>
      <c r="D33" s="1">
        <v>9</v>
      </c>
      <c r="E33" s="1">
        <v>3</v>
      </c>
      <c r="F33" s="1">
        <v>4</v>
      </c>
      <c r="H33" s="1">
        <v>1</v>
      </c>
      <c r="I33" s="1">
        <v>3</v>
      </c>
      <c r="O33" s="1">
        <v>2</v>
      </c>
      <c r="P33" s="1">
        <f t="shared" si="4"/>
        <v>2</v>
      </c>
      <c r="Q33" s="1">
        <v>1</v>
      </c>
      <c r="T33" s="1">
        <v>4</v>
      </c>
      <c r="V33" s="1">
        <f t="shared" si="9"/>
        <v>16</v>
      </c>
      <c r="W33" s="1">
        <f t="shared" si="10"/>
        <v>7</v>
      </c>
      <c r="X33" s="1">
        <f t="shared" si="11"/>
        <v>9</v>
      </c>
      <c r="Y33" s="5">
        <f t="shared" si="12"/>
        <v>0.5625</v>
      </c>
    </row>
    <row r="34" spans="1:25" x14ac:dyDescent="0.2">
      <c r="A34" s="15" t="s">
        <v>110</v>
      </c>
      <c r="B34" s="1">
        <v>1</v>
      </c>
      <c r="D34" s="1">
        <v>2</v>
      </c>
      <c r="E34" s="1">
        <v>1</v>
      </c>
      <c r="F34" s="1">
        <v>2</v>
      </c>
      <c r="H34" s="1">
        <v>0</v>
      </c>
      <c r="I34" s="1">
        <v>1</v>
      </c>
      <c r="O34" s="1">
        <v>1</v>
      </c>
      <c r="P34" s="1">
        <f t="shared" si="4"/>
        <v>1</v>
      </c>
      <c r="Q34" s="1">
        <v>1</v>
      </c>
      <c r="R34" s="1">
        <v>2</v>
      </c>
      <c r="T34" s="1">
        <v>1</v>
      </c>
      <c r="V34" s="1">
        <f t="shared" si="9"/>
        <v>7</v>
      </c>
      <c r="W34" s="1">
        <f t="shared" si="10"/>
        <v>3</v>
      </c>
      <c r="X34" s="1">
        <f t="shared" si="11"/>
        <v>4</v>
      </c>
      <c r="Y34" s="5">
        <f t="shared" si="12"/>
        <v>0.5714285714285714</v>
      </c>
    </row>
    <row r="35" spans="1:25" x14ac:dyDescent="0.2">
      <c r="A35" s="15" t="s">
        <v>119</v>
      </c>
      <c r="B35" s="1">
        <v>1</v>
      </c>
      <c r="D35" s="1">
        <v>8</v>
      </c>
      <c r="E35" s="1">
        <v>4</v>
      </c>
      <c r="F35" s="1">
        <v>5</v>
      </c>
      <c r="N35" s="1">
        <v>1</v>
      </c>
      <c r="P35" s="1">
        <f t="shared" si="4"/>
        <v>1</v>
      </c>
      <c r="Q35" s="1">
        <v>1</v>
      </c>
      <c r="V35" s="1">
        <f t="shared" ref="V35:V40" si="13">D35+E35+H35+K35+P35+Q35+R35+S35+U35</f>
        <v>14</v>
      </c>
      <c r="W35" s="1">
        <f t="shared" ref="W35:W40" si="14">F35-E35+I35-H35+L35-K35+T35</f>
        <v>1</v>
      </c>
      <c r="X35" s="1">
        <f t="shared" ref="X35:X40" si="15">V35-W35</f>
        <v>13</v>
      </c>
      <c r="Y35" s="5">
        <f t="shared" ref="Y35:Y40" si="16">X35/V35</f>
        <v>0.9285714285714286</v>
      </c>
    </row>
    <row r="36" spans="1:25" x14ac:dyDescent="0.2">
      <c r="A36" s="15" t="s">
        <v>55</v>
      </c>
      <c r="B36" s="1">
        <v>1</v>
      </c>
      <c r="D36" s="1">
        <v>7</v>
      </c>
      <c r="E36" s="1">
        <v>2</v>
      </c>
      <c r="F36" s="1">
        <v>2</v>
      </c>
      <c r="H36" s="1">
        <v>1</v>
      </c>
      <c r="I36" s="1">
        <v>1</v>
      </c>
      <c r="N36" s="1">
        <v>1</v>
      </c>
      <c r="O36" s="1">
        <v>1</v>
      </c>
      <c r="P36" s="1">
        <f t="shared" si="4"/>
        <v>2</v>
      </c>
      <c r="Q36" s="1">
        <v>3</v>
      </c>
      <c r="R36" s="1">
        <v>1</v>
      </c>
      <c r="T36" s="1">
        <v>2</v>
      </c>
      <c r="V36" s="1">
        <f t="shared" si="13"/>
        <v>16</v>
      </c>
      <c r="W36" s="1">
        <f t="shared" si="14"/>
        <v>2</v>
      </c>
      <c r="X36" s="1">
        <f t="shared" si="15"/>
        <v>14</v>
      </c>
      <c r="Y36" s="5">
        <f t="shared" si="16"/>
        <v>0.875</v>
      </c>
    </row>
    <row r="37" spans="1:25" x14ac:dyDescent="0.2">
      <c r="A37" s="15" t="s">
        <v>83</v>
      </c>
      <c r="B37" s="1">
        <v>1</v>
      </c>
      <c r="D37" s="1">
        <v>0</v>
      </c>
      <c r="E37" s="1">
        <v>0</v>
      </c>
      <c r="F37" s="1">
        <v>1</v>
      </c>
      <c r="H37" s="1">
        <v>0</v>
      </c>
      <c r="I37" s="1">
        <v>2</v>
      </c>
      <c r="N37" s="1">
        <v>1</v>
      </c>
      <c r="O37" s="1">
        <v>1</v>
      </c>
      <c r="P37" s="1">
        <f t="shared" si="4"/>
        <v>2</v>
      </c>
      <c r="Q37" s="1">
        <v>2</v>
      </c>
      <c r="V37" s="1">
        <f t="shared" si="13"/>
        <v>4</v>
      </c>
      <c r="W37" s="1">
        <f t="shared" si="14"/>
        <v>3</v>
      </c>
      <c r="X37" s="1">
        <f t="shared" si="15"/>
        <v>1</v>
      </c>
      <c r="Y37" s="5">
        <f t="shared" si="16"/>
        <v>0.25</v>
      </c>
    </row>
    <row r="38" spans="1:25" x14ac:dyDescent="0.2">
      <c r="A38" s="15" t="s">
        <v>120</v>
      </c>
      <c r="B38" s="1">
        <v>1</v>
      </c>
      <c r="D38" s="1">
        <v>12</v>
      </c>
      <c r="E38" s="1">
        <v>6</v>
      </c>
      <c r="F38" s="1">
        <v>6</v>
      </c>
      <c r="N38" s="1">
        <v>1</v>
      </c>
      <c r="O38" s="1">
        <v>2</v>
      </c>
      <c r="P38" s="1">
        <f t="shared" si="4"/>
        <v>3</v>
      </c>
      <c r="Q38" s="1">
        <v>4</v>
      </c>
      <c r="V38" s="1">
        <f t="shared" si="13"/>
        <v>25</v>
      </c>
      <c r="W38" s="1">
        <f t="shared" si="14"/>
        <v>0</v>
      </c>
      <c r="X38" s="1">
        <f t="shared" si="15"/>
        <v>25</v>
      </c>
      <c r="Y38" s="5">
        <f t="shared" si="16"/>
        <v>1</v>
      </c>
    </row>
    <row r="39" spans="1:25" x14ac:dyDescent="0.2">
      <c r="A39" s="21" t="s">
        <v>56</v>
      </c>
      <c r="B39" s="1">
        <v>1</v>
      </c>
      <c r="D39" s="1">
        <v>4</v>
      </c>
      <c r="E39" s="1">
        <v>2</v>
      </c>
      <c r="F39" s="1">
        <v>2</v>
      </c>
      <c r="H39" s="1">
        <v>0</v>
      </c>
      <c r="I39" s="1">
        <v>1</v>
      </c>
      <c r="N39" s="1">
        <v>2</v>
      </c>
      <c r="O39" s="1">
        <v>1</v>
      </c>
      <c r="P39" s="1">
        <f t="shared" si="4"/>
        <v>3</v>
      </c>
      <c r="Q39" s="1">
        <v>1</v>
      </c>
      <c r="V39" s="1">
        <f t="shared" si="13"/>
        <v>10</v>
      </c>
      <c r="W39" s="1">
        <f t="shared" si="14"/>
        <v>1</v>
      </c>
      <c r="X39" s="1">
        <f t="shared" si="15"/>
        <v>9</v>
      </c>
      <c r="Y39" s="5">
        <f t="shared" si="16"/>
        <v>0.9</v>
      </c>
    </row>
    <row r="40" spans="1:25" x14ac:dyDescent="0.2">
      <c r="A40" s="15" t="s">
        <v>119</v>
      </c>
      <c r="B40" s="1">
        <v>1</v>
      </c>
      <c r="D40" s="1">
        <v>3</v>
      </c>
      <c r="E40" s="1">
        <v>1</v>
      </c>
      <c r="F40" s="1">
        <v>2</v>
      </c>
      <c r="K40" s="1">
        <v>1</v>
      </c>
      <c r="L40" s="1">
        <v>2</v>
      </c>
      <c r="N40" s="1">
        <v>2</v>
      </c>
      <c r="O40" s="1">
        <v>3</v>
      </c>
      <c r="P40" s="1">
        <f t="shared" si="4"/>
        <v>5</v>
      </c>
      <c r="Q40" s="1">
        <v>6</v>
      </c>
      <c r="S40" s="1">
        <v>2</v>
      </c>
      <c r="V40" s="1">
        <f t="shared" si="13"/>
        <v>18</v>
      </c>
      <c r="W40" s="1">
        <f t="shared" si="14"/>
        <v>2</v>
      </c>
      <c r="X40" s="1">
        <f t="shared" si="15"/>
        <v>16</v>
      </c>
      <c r="Y40" s="5">
        <f t="shared" si="16"/>
        <v>0.88888888888888884</v>
      </c>
    </row>
    <row r="41" spans="1:25" x14ac:dyDescent="0.2">
      <c r="A41" s="15" t="s">
        <v>110</v>
      </c>
      <c r="B41" s="1">
        <v>1</v>
      </c>
      <c r="D41" s="1">
        <v>8</v>
      </c>
      <c r="E41" s="1">
        <v>3</v>
      </c>
      <c r="F41" s="1">
        <v>4</v>
      </c>
      <c r="H41" s="1">
        <v>0</v>
      </c>
      <c r="I41" s="1">
        <v>3</v>
      </c>
      <c r="K41" s="1">
        <v>2</v>
      </c>
      <c r="L41" s="1">
        <v>2</v>
      </c>
      <c r="N41" s="1">
        <v>4</v>
      </c>
      <c r="O41" s="1">
        <v>4</v>
      </c>
      <c r="P41" s="1">
        <f t="shared" si="4"/>
        <v>8</v>
      </c>
      <c r="Q41" s="1">
        <v>6</v>
      </c>
      <c r="S41" s="1">
        <v>1</v>
      </c>
      <c r="T41" s="1">
        <v>1</v>
      </c>
      <c r="V41" s="1">
        <f t="shared" ref="V41:V44" si="17">D41+E41+H41+K41+P41+Q41+R41+S41+U41</f>
        <v>28</v>
      </c>
      <c r="W41" s="1">
        <f t="shared" ref="W41" si="18">F41-E41+I41-H41+L41-K41+T41</f>
        <v>5</v>
      </c>
      <c r="X41" s="1">
        <f t="shared" ref="X41" si="19">V41-W41</f>
        <v>23</v>
      </c>
      <c r="Y41" s="5">
        <f t="shared" ref="Y41" si="20">X41/V41</f>
        <v>0.8214285714285714</v>
      </c>
    </row>
    <row r="42" spans="1:25" x14ac:dyDescent="0.2">
      <c r="A42" s="15" t="s">
        <v>135</v>
      </c>
      <c r="B42" s="1">
        <v>1</v>
      </c>
      <c r="D42" s="1">
        <v>0</v>
      </c>
      <c r="E42" s="1">
        <v>0</v>
      </c>
      <c r="F42" s="1">
        <v>2</v>
      </c>
      <c r="H42" s="1">
        <v>0</v>
      </c>
      <c r="I42" s="1">
        <v>2</v>
      </c>
      <c r="N42" s="1">
        <v>1</v>
      </c>
      <c r="P42" s="1">
        <f t="shared" si="4"/>
        <v>1</v>
      </c>
      <c r="R42" s="1">
        <v>1</v>
      </c>
      <c r="V42" s="1">
        <f t="shared" si="17"/>
        <v>2</v>
      </c>
      <c r="W42" s="1">
        <f t="shared" ref="W42" si="21">F42-E42+I42-H42+L42-K42+T42</f>
        <v>4</v>
      </c>
      <c r="X42" s="1">
        <f t="shared" ref="X42" si="22">V42-W42</f>
        <v>-2</v>
      </c>
      <c r="Y42" s="5">
        <f t="shared" ref="Y42" si="23">X42/V42</f>
        <v>-1</v>
      </c>
    </row>
    <row r="43" spans="1:25" x14ac:dyDescent="0.2">
      <c r="A43" s="15" t="s">
        <v>126</v>
      </c>
      <c r="B43" s="1">
        <v>1</v>
      </c>
      <c r="D43" s="1">
        <v>0</v>
      </c>
      <c r="H43" s="1">
        <v>0</v>
      </c>
      <c r="I43" s="1">
        <v>1</v>
      </c>
      <c r="N43" s="1">
        <v>2</v>
      </c>
      <c r="O43" s="1">
        <v>1</v>
      </c>
      <c r="P43" s="1">
        <f t="shared" si="4"/>
        <v>3</v>
      </c>
      <c r="Q43" s="1">
        <v>2</v>
      </c>
      <c r="V43" s="1">
        <f t="shared" si="17"/>
        <v>5</v>
      </c>
      <c r="W43" s="1">
        <f t="shared" ref="W43:W44" si="24">F43-E43+I43-H43+L43-K43+T43</f>
        <v>1</v>
      </c>
      <c r="X43" s="1">
        <f t="shared" ref="X43:X44" si="25">V43-W43</f>
        <v>4</v>
      </c>
      <c r="Y43" s="5">
        <f t="shared" ref="Y43:Y44" si="26">X43/V43</f>
        <v>0.8</v>
      </c>
    </row>
    <row r="44" spans="1:25" x14ac:dyDescent="0.2">
      <c r="A44" s="24" t="s">
        <v>80</v>
      </c>
      <c r="B44" s="3">
        <v>0</v>
      </c>
      <c r="C44" s="3"/>
      <c r="D44" s="3">
        <v>0</v>
      </c>
      <c r="E44" s="3">
        <v>1</v>
      </c>
      <c r="F44" s="3"/>
      <c r="G44" s="10"/>
      <c r="H44" s="3">
        <v>0</v>
      </c>
      <c r="I44" s="3">
        <v>1</v>
      </c>
      <c r="J44" s="3"/>
      <c r="K44" s="3"/>
      <c r="L44" s="3"/>
      <c r="M44" s="10"/>
      <c r="N44" s="3"/>
      <c r="O44" s="3">
        <v>2</v>
      </c>
      <c r="P44" s="3">
        <v>2</v>
      </c>
      <c r="Q44" s="3">
        <v>2</v>
      </c>
      <c r="R44" s="3"/>
      <c r="S44" s="3"/>
      <c r="T44" s="3"/>
      <c r="U44" s="3"/>
      <c r="V44" s="3">
        <f t="shared" si="17"/>
        <v>5</v>
      </c>
      <c r="W44" s="3">
        <f t="shared" si="24"/>
        <v>0</v>
      </c>
      <c r="X44" s="3">
        <f t="shared" si="25"/>
        <v>5</v>
      </c>
      <c r="Y44" s="10">
        <f t="shared" si="26"/>
        <v>1</v>
      </c>
    </row>
    <row r="45" spans="1:25" x14ac:dyDescent="0.2">
      <c r="A45" s="1" t="s">
        <v>12</v>
      </c>
      <c r="B45" s="1">
        <f>SUM(B5:B44)</f>
        <v>39</v>
      </c>
      <c r="C45" s="1">
        <f>AVERAGE(D5:D44)</f>
        <v>5.875</v>
      </c>
      <c r="D45" s="1">
        <f>SUM(D5:D44)</f>
        <v>235</v>
      </c>
      <c r="E45" s="1">
        <f t="shared" ref="E45:F45" si="27">SUM(E5:E44)</f>
        <v>78</v>
      </c>
      <c r="F45" s="1">
        <f t="shared" si="27"/>
        <v>122</v>
      </c>
      <c r="G45" s="7">
        <f>E45/F45</f>
        <v>0.63934426229508201</v>
      </c>
      <c r="H45" s="1">
        <f>SUM(H5:H44)</f>
        <v>22</v>
      </c>
      <c r="I45" s="1">
        <f>SUM(I5:I44)</f>
        <v>75</v>
      </c>
      <c r="J45" s="2">
        <f>H45/I45</f>
        <v>0.29333333333333333</v>
      </c>
      <c r="K45" s="1">
        <f t="shared" ref="K45:X45" si="28">SUM(K5:K44)</f>
        <v>16</v>
      </c>
      <c r="L45" s="1">
        <f t="shared" si="28"/>
        <v>25</v>
      </c>
      <c r="M45" s="5">
        <f>K45/L45</f>
        <v>0.64</v>
      </c>
      <c r="N45" s="1">
        <f t="shared" si="28"/>
        <v>44</v>
      </c>
      <c r="O45" s="1">
        <f t="shared" si="28"/>
        <v>73</v>
      </c>
      <c r="P45" s="1">
        <f t="shared" si="28"/>
        <v>117</v>
      </c>
      <c r="Q45" s="1">
        <f t="shared" si="28"/>
        <v>76</v>
      </c>
      <c r="R45" s="1">
        <f t="shared" si="28"/>
        <v>12</v>
      </c>
      <c r="S45" s="1">
        <f t="shared" si="28"/>
        <v>16</v>
      </c>
      <c r="T45" s="1">
        <f t="shared" si="28"/>
        <v>35</v>
      </c>
      <c r="U45" s="1">
        <f t="shared" si="28"/>
        <v>0</v>
      </c>
      <c r="V45" s="1">
        <f t="shared" si="28"/>
        <v>572</v>
      </c>
      <c r="W45" s="1">
        <f t="shared" si="28"/>
        <v>141</v>
      </c>
      <c r="X45" s="1">
        <f t="shared" si="28"/>
        <v>431</v>
      </c>
      <c r="Y45" s="5">
        <f t="shared" ref="Y45" si="29">X45/V45</f>
        <v>0.75349650349650354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BE87-6AD5-E54E-839A-64BDEE3C8E21}">
  <dimension ref="A1:Y41"/>
  <sheetViews>
    <sheetView workbookViewId="0">
      <pane ySplit="1400" topLeftCell="A22" activePane="bottomLeft"/>
      <selection activeCell="G1" sqref="G1:G1048576"/>
      <selection pane="bottomLeft" activeCell="A40" sqref="A40"/>
    </sheetView>
  </sheetViews>
  <sheetFormatPr baseColWidth="10" defaultRowHeight="16" x14ac:dyDescent="0.2"/>
  <cols>
    <col min="1" max="1" width="23.832031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4.6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88</v>
      </c>
    </row>
    <row r="2" spans="1:25" x14ac:dyDescent="0.2"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2</v>
      </c>
      <c r="E4" s="1">
        <v>1</v>
      </c>
      <c r="F4" s="1">
        <v>1</v>
      </c>
      <c r="H4" s="1">
        <v>0</v>
      </c>
      <c r="I4" s="1">
        <v>3</v>
      </c>
      <c r="O4" s="1">
        <v>1</v>
      </c>
      <c r="P4" s="1">
        <f>N4+O4</f>
        <v>1</v>
      </c>
      <c r="Q4" s="1">
        <v>3</v>
      </c>
      <c r="V4" s="1">
        <f>D4+E4+H4+K4+P4+Q4+R4+S4+U4</f>
        <v>7</v>
      </c>
      <c r="W4" s="1">
        <f t="shared" ref="W4" si="0">F4-E4+I4-H4+L4-K4+T4</f>
        <v>3</v>
      </c>
      <c r="X4" s="1">
        <f t="shared" ref="X4" si="1">V4-W4</f>
        <v>4</v>
      </c>
      <c r="Y4" s="5">
        <f t="shared" ref="Y4" si="2">X4/V4</f>
        <v>0.5714285714285714</v>
      </c>
    </row>
    <row r="5" spans="1:25" x14ac:dyDescent="0.2">
      <c r="A5" s="15" t="s">
        <v>82</v>
      </c>
      <c r="B5" s="1">
        <v>1</v>
      </c>
      <c r="D5" s="1">
        <v>0</v>
      </c>
      <c r="H5" s="1">
        <v>0</v>
      </c>
      <c r="I5" s="1">
        <v>2</v>
      </c>
      <c r="P5" s="1">
        <f t="shared" ref="P5:P37" si="3">N5+O5</f>
        <v>0</v>
      </c>
      <c r="S5" s="1">
        <v>1</v>
      </c>
      <c r="V5" s="1">
        <f t="shared" ref="V5:V31" si="4">D5+E5+H5+K5+P5+Q5+R5+S5+U5</f>
        <v>1</v>
      </c>
      <c r="W5" s="1">
        <f t="shared" ref="W5:W31" si="5">F5-E5+I5-H5+L5-K5+T5</f>
        <v>2</v>
      </c>
      <c r="X5" s="1">
        <f t="shared" ref="X5:X31" si="6">V5-W5</f>
        <v>-1</v>
      </c>
      <c r="Y5" s="5">
        <f t="shared" ref="Y5:Y31" si="7">X5/V5</f>
        <v>-1</v>
      </c>
    </row>
    <row r="6" spans="1:25" x14ac:dyDescent="0.2">
      <c r="A6" s="6" t="s">
        <v>96</v>
      </c>
      <c r="B6" s="1">
        <v>1</v>
      </c>
      <c r="D6" s="1">
        <v>2</v>
      </c>
      <c r="E6" s="1">
        <v>1</v>
      </c>
      <c r="F6" s="1">
        <v>2</v>
      </c>
      <c r="H6" s="1">
        <v>0</v>
      </c>
      <c r="I6" s="1">
        <v>2</v>
      </c>
      <c r="O6" s="1">
        <v>1</v>
      </c>
      <c r="P6" s="1">
        <f t="shared" si="3"/>
        <v>1</v>
      </c>
      <c r="R6" s="1">
        <v>1</v>
      </c>
      <c r="V6" s="1">
        <f t="shared" si="4"/>
        <v>5</v>
      </c>
      <c r="W6" s="1">
        <f t="shared" si="5"/>
        <v>3</v>
      </c>
      <c r="X6" s="1">
        <f t="shared" si="6"/>
        <v>2</v>
      </c>
      <c r="Y6" s="5">
        <f t="shared" si="7"/>
        <v>0.4</v>
      </c>
    </row>
    <row r="7" spans="1:25" x14ac:dyDescent="0.2">
      <c r="A7" s="15" t="s">
        <v>98</v>
      </c>
      <c r="B7" s="1">
        <v>1</v>
      </c>
      <c r="D7" s="1">
        <v>0</v>
      </c>
      <c r="H7" s="1">
        <v>0</v>
      </c>
      <c r="I7" s="1">
        <v>1</v>
      </c>
      <c r="O7" s="1">
        <v>1</v>
      </c>
      <c r="P7" s="1">
        <f t="shared" si="3"/>
        <v>1</v>
      </c>
      <c r="S7" s="1">
        <v>1</v>
      </c>
      <c r="T7" s="1">
        <v>2</v>
      </c>
      <c r="U7" s="1">
        <v>1</v>
      </c>
      <c r="V7" s="1">
        <f t="shared" si="4"/>
        <v>3</v>
      </c>
      <c r="W7" s="1">
        <f t="shared" si="5"/>
        <v>3</v>
      </c>
      <c r="X7" s="1">
        <f t="shared" si="6"/>
        <v>0</v>
      </c>
      <c r="Y7" s="5">
        <f t="shared" si="7"/>
        <v>0</v>
      </c>
    </row>
    <row r="8" spans="1:25" x14ac:dyDescent="0.2">
      <c r="A8" s="15" t="s">
        <v>99</v>
      </c>
      <c r="B8" s="1">
        <v>1</v>
      </c>
      <c r="D8" s="1">
        <v>0</v>
      </c>
      <c r="P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0</v>
      </c>
      <c r="Y8" s="5" t="e">
        <f t="shared" si="7"/>
        <v>#DIV/0!</v>
      </c>
    </row>
    <row r="9" spans="1:25" x14ac:dyDescent="0.2">
      <c r="A9" s="6" t="s">
        <v>69</v>
      </c>
      <c r="B9" s="1">
        <v>1</v>
      </c>
      <c r="D9" s="1">
        <v>13</v>
      </c>
      <c r="E9" s="1">
        <v>2</v>
      </c>
      <c r="F9" s="1">
        <v>2</v>
      </c>
      <c r="H9" s="1">
        <v>3</v>
      </c>
      <c r="I9" s="1">
        <v>6</v>
      </c>
      <c r="N9" s="1">
        <v>1</v>
      </c>
      <c r="O9" s="1">
        <v>1</v>
      </c>
      <c r="P9" s="1">
        <f t="shared" si="3"/>
        <v>2</v>
      </c>
      <c r="Q9" s="1">
        <v>2</v>
      </c>
      <c r="S9" s="1">
        <v>2</v>
      </c>
      <c r="V9" s="1">
        <f t="shared" si="4"/>
        <v>24</v>
      </c>
      <c r="W9" s="1">
        <f t="shared" si="5"/>
        <v>3</v>
      </c>
      <c r="X9" s="1">
        <f t="shared" si="6"/>
        <v>21</v>
      </c>
      <c r="Y9" s="5">
        <f t="shared" si="7"/>
        <v>0.875</v>
      </c>
    </row>
    <row r="10" spans="1:25" x14ac:dyDescent="0.2">
      <c r="A10" s="6" t="s">
        <v>45</v>
      </c>
      <c r="B10" s="1">
        <v>1</v>
      </c>
      <c r="D10" s="1">
        <v>5</v>
      </c>
      <c r="H10" s="1">
        <v>1</v>
      </c>
      <c r="I10" s="1">
        <v>2</v>
      </c>
      <c r="K10" s="1">
        <v>2</v>
      </c>
      <c r="L10" s="1">
        <v>2</v>
      </c>
      <c r="O10" s="1">
        <v>2</v>
      </c>
      <c r="P10" s="1">
        <f t="shared" si="3"/>
        <v>2</v>
      </c>
      <c r="S10" s="1">
        <v>1</v>
      </c>
      <c r="T10" s="1">
        <v>1</v>
      </c>
      <c r="V10" s="1">
        <f t="shared" si="4"/>
        <v>11</v>
      </c>
      <c r="W10" s="1">
        <f t="shared" si="5"/>
        <v>2</v>
      </c>
      <c r="X10" s="1">
        <f t="shared" si="6"/>
        <v>9</v>
      </c>
      <c r="Y10" s="5">
        <f t="shared" si="7"/>
        <v>0.81818181818181823</v>
      </c>
    </row>
    <row r="11" spans="1:25" x14ac:dyDescent="0.2">
      <c r="A11" s="15" t="s">
        <v>79</v>
      </c>
      <c r="B11" s="1">
        <v>1</v>
      </c>
      <c r="D11" s="1">
        <v>6</v>
      </c>
      <c r="E11" s="1">
        <v>0</v>
      </c>
      <c r="F11" s="1">
        <v>1</v>
      </c>
      <c r="H11" s="1">
        <v>2</v>
      </c>
      <c r="I11" s="1">
        <v>3</v>
      </c>
      <c r="O11" s="1">
        <v>3</v>
      </c>
      <c r="P11" s="1">
        <f t="shared" si="3"/>
        <v>3</v>
      </c>
      <c r="S11" s="1">
        <v>1</v>
      </c>
      <c r="T11" s="1">
        <v>1</v>
      </c>
      <c r="V11" s="1">
        <f t="shared" si="4"/>
        <v>12</v>
      </c>
      <c r="W11" s="1">
        <f t="shared" si="5"/>
        <v>3</v>
      </c>
      <c r="X11" s="1">
        <f t="shared" si="6"/>
        <v>9</v>
      </c>
      <c r="Y11" s="5">
        <f t="shared" si="7"/>
        <v>0.75</v>
      </c>
    </row>
    <row r="12" spans="1:25" x14ac:dyDescent="0.2">
      <c r="A12" s="15" t="s">
        <v>106</v>
      </c>
      <c r="B12" s="1">
        <v>1</v>
      </c>
      <c r="D12" s="1">
        <v>3</v>
      </c>
      <c r="E12" s="1">
        <v>0</v>
      </c>
      <c r="F12" s="1">
        <v>2</v>
      </c>
      <c r="H12" s="1">
        <v>1</v>
      </c>
      <c r="I12" s="1">
        <v>2</v>
      </c>
      <c r="O12" s="1">
        <v>3</v>
      </c>
      <c r="P12" s="1">
        <f t="shared" si="3"/>
        <v>3</v>
      </c>
      <c r="Q12" s="1">
        <v>3</v>
      </c>
      <c r="S12" s="1">
        <v>1</v>
      </c>
      <c r="T12" s="1">
        <v>1</v>
      </c>
      <c r="V12" s="1">
        <f t="shared" si="4"/>
        <v>11</v>
      </c>
      <c r="W12" s="1">
        <f t="shared" si="5"/>
        <v>4</v>
      </c>
      <c r="X12" s="1">
        <f t="shared" si="6"/>
        <v>7</v>
      </c>
      <c r="Y12" s="5">
        <f t="shared" si="7"/>
        <v>0.63636363636363635</v>
      </c>
    </row>
    <row r="13" spans="1:25" x14ac:dyDescent="0.2">
      <c r="A13" s="15" t="s">
        <v>107</v>
      </c>
      <c r="B13" s="1">
        <v>1</v>
      </c>
      <c r="D13" s="1">
        <v>3</v>
      </c>
      <c r="H13" s="1">
        <v>1</v>
      </c>
      <c r="I13" s="1">
        <v>2</v>
      </c>
      <c r="K13" s="1">
        <v>0</v>
      </c>
      <c r="L13" s="1">
        <v>1</v>
      </c>
      <c r="P13" s="1">
        <f t="shared" si="3"/>
        <v>0</v>
      </c>
      <c r="Q13" s="1">
        <v>1</v>
      </c>
      <c r="S13" s="1">
        <v>1</v>
      </c>
      <c r="U13" s="1">
        <v>1</v>
      </c>
      <c r="V13" s="1">
        <f t="shared" si="4"/>
        <v>7</v>
      </c>
      <c r="W13" s="1">
        <f t="shared" si="5"/>
        <v>2</v>
      </c>
      <c r="X13" s="1">
        <f t="shared" si="6"/>
        <v>5</v>
      </c>
      <c r="Y13" s="5">
        <f t="shared" si="7"/>
        <v>0.7142857142857143</v>
      </c>
    </row>
    <row r="14" spans="1:25" x14ac:dyDescent="0.2">
      <c r="A14" s="9" t="s">
        <v>108</v>
      </c>
      <c r="B14" s="1">
        <v>1</v>
      </c>
      <c r="D14" s="1">
        <v>0</v>
      </c>
      <c r="O14" s="1">
        <v>1</v>
      </c>
      <c r="P14" s="1">
        <f t="shared" si="3"/>
        <v>1</v>
      </c>
      <c r="V14" s="1">
        <f t="shared" si="4"/>
        <v>1</v>
      </c>
      <c r="W14" s="1">
        <f t="shared" si="5"/>
        <v>0</v>
      </c>
      <c r="X14" s="1">
        <f t="shared" si="6"/>
        <v>1</v>
      </c>
      <c r="Y14" s="5">
        <f t="shared" si="7"/>
        <v>1</v>
      </c>
    </row>
    <row r="15" spans="1:25" x14ac:dyDescent="0.2">
      <c r="A15" s="21" t="s">
        <v>56</v>
      </c>
      <c r="B15" s="1">
        <v>1</v>
      </c>
      <c r="D15" s="1">
        <v>0</v>
      </c>
      <c r="P15" s="1">
        <f t="shared" si="3"/>
        <v>0</v>
      </c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5" t="s">
        <v>113</v>
      </c>
      <c r="B16" s="1">
        <v>1</v>
      </c>
      <c r="D16" s="1">
        <v>8</v>
      </c>
      <c r="E16" s="1">
        <v>2</v>
      </c>
      <c r="F16" s="1">
        <v>2</v>
      </c>
      <c r="H16" s="1">
        <v>2</v>
      </c>
      <c r="I16" s="1">
        <v>2</v>
      </c>
      <c r="K16" s="1">
        <v>1</v>
      </c>
      <c r="L16" s="1">
        <v>2</v>
      </c>
      <c r="O16" s="1">
        <v>1</v>
      </c>
      <c r="P16" s="1">
        <f t="shared" si="3"/>
        <v>1</v>
      </c>
      <c r="Q16" s="1">
        <v>2</v>
      </c>
      <c r="S16" s="1">
        <v>2</v>
      </c>
      <c r="V16" s="1">
        <f t="shared" si="4"/>
        <v>18</v>
      </c>
      <c r="W16" s="1">
        <f t="shared" si="5"/>
        <v>1</v>
      </c>
      <c r="X16" s="1">
        <f t="shared" si="6"/>
        <v>17</v>
      </c>
      <c r="Y16" s="5">
        <f t="shared" si="7"/>
        <v>0.94444444444444442</v>
      </c>
    </row>
    <row r="17" spans="1:25" x14ac:dyDescent="0.2">
      <c r="A17" s="15" t="s">
        <v>55</v>
      </c>
      <c r="B17" s="1">
        <v>1</v>
      </c>
      <c r="D17" s="1">
        <v>0</v>
      </c>
      <c r="O17" s="1">
        <v>1</v>
      </c>
      <c r="P17" s="1">
        <f t="shared" si="3"/>
        <v>1</v>
      </c>
      <c r="Q17" s="1">
        <v>2</v>
      </c>
      <c r="V17" s="1">
        <f t="shared" si="4"/>
        <v>3</v>
      </c>
      <c r="W17" s="1">
        <f t="shared" si="5"/>
        <v>0</v>
      </c>
      <c r="X17" s="1">
        <f t="shared" si="6"/>
        <v>3</v>
      </c>
      <c r="Y17" s="5">
        <f t="shared" si="7"/>
        <v>1</v>
      </c>
    </row>
    <row r="18" spans="1:25" x14ac:dyDescent="0.2">
      <c r="A18" s="15" t="s">
        <v>114</v>
      </c>
      <c r="B18" s="1">
        <v>1</v>
      </c>
      <c r="D18" s="1">
        <v>0</v>
      </c>
      <c r="H18" s="1">
        <v>0</v>
      </c>
      <c r="I18" s="1">
        <v>3</v>
      </c>
      <c r="O18" s="1">
        <v>3</v>
      </c>
      <c r="P18" s="1">
        <f t="shared" si="3"/>
        <v>3</v>
      </c>
      <c r="V18" s="1">
        <f t="shared" si="4"/>
        <v>3</v>
      </c>
      <c r="W18" s="1">
        <f t="shared" si="5"/>
        <v>3</v>
      </c>
      <c r="X18" s="1">
        <f t="shared" si="6"/>
        <v>0</v>
      </c>
      <c r="Y18" s="5">
        <f t="shared" si="7"/>
        <v>0</v>
      </c>
    </row>
    <row r="19" spans="1:25" x14ac:dyDescent="0.2">
      <c r="A19" s="15" t="s">
        <v>115</v>
      </c>
      <c r="B19" s="1">
        <v>1</v>
      </c>
      <c r="D19" s="1">
        <v>0</v>
      </c>
      <c r="P19" s="1">
        <f t="shared" si="3"/>
        <v>0</v>
      </c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5" t="s">
        <v>59</v>
      </c>
      <c r="B20" s="1">
        <v>1</v>
      </c>
      <c r="D20" s="1">
        <v>2</v>
      </c>
      <c r="E20" s="1">
        <v>1</v>
      </c>
      <c r="F20" s="1">
        <v>1</v>
      </c>
      <c r="H20" s="1">
        <v>0</v>
      </c>
      <c r="I20" s="1">
        <v>2</v>
      </c>
      <c r="P20" s="1">
        <f t="shared" si="3"/>
        <v>0</v>
      </c>
      <c r="Q20" s="1">
        <v>1</v>
      </c>
      <c r="U20" s="1">
        <v>1</v>
      </c>
      <c r="V20" s="1">
        <f t="shared" si="4"/>
        <v>5</v>
      </c>
      <c r="W20" s="1">
        <f t="shared" si="5"/>
        <v>2</v>
      </c>
      <c r="X20" s="1">
        <f t="shared" si="6"/>
        <v>3</v>
      </c>
      <c r="Y20" s="5">
        <f t="shared" si="7"/>
        <v>0.6</v>
      </c>
    </row>
    <row r="21" spans="1:25" x14ac:dyDescent="0.2">
      <c r="A21" s="15" t="s">
        <v>118</v>
      </c>
      <c r="B21" s="1">
        <v>1</v>
      </c>
      <c r="P21" s="1">
        <f t="shared" si="3"/>
        <v>0</v>
      </c>
      <c r="T21" s="1">
        <v>2</v>
      </c>
      <c r="V21" s="1">
        <f t="shared" si="4"/>
        <v>0</v>
      </c>
      <c r="W21" s="1">
        <f t="shared" si="5"/>
        <v>2</v>
      </c>
      <c r="X21" s="1">
        <f t="shared" si="6"/>
        <v>-2</v>
      </c>
      <c r="Y21" s="5" t="e">
        <f t="shared" si="7"/>
        <v>#DIV/0!</v>
      </c>
    </row>
    <row r="22" spans="1:25" x14ac:dyDescent="0.2">
      <c r="A22" s="15" t="s">
        <v>119</v>
      </c>
      <c r="B22" s="1">
        <v>1</v>
      </c>
      <c r="D22" s="1">
        <v>2</v>
      </c>
      <c r="E22" s="1">
        <v>1</v>
      </c>
      <c r="F22" s="1">
        <v>1</v>
      </c>
      <c r="H22" s="1">
        <v>0</v>
      </c>
      <c r="I22" s="1">
        <v>2</v>
      </c>
      <c r="P22" s="1">
        <f t="shared" si="3"/>
        <v>0</v>
      </c>
      <c r="Q22" s="1">
        <v>2</v>
      </c>
      <c r="S22" s="1">
        <v>1</v>
      </c>
      <c r="V22" s="1">
        <f t="shared" si="4"/>
        <v>6</v>
      </c>
      <c r="W22" s="1">
        <f t="shared" si="5"/>
        <v>2</v>
      </c>
      <c r="X22" s="1">
        <f t="shared" si="6"/>
        <v>4</v>
      </c>
      <c r="Y22" s="5">
        <f t="shared" si="7"/>
        <v>0.66666666666666663</v>
      </c>
    </row>
    <row r="23" spans="1:25" x14ac:dyDescent="0.2">
      <c r="A23" s="9" t="s">
        <v>83</v>
      </c>
      <c r="B23" s="1">
        <v>1</v>
      </c>
      <c r="D23" s="1">
        <v>3</v>
      </c>
      <c r="E23" s="1">
        <v>0</v>
      </c>
      <c r="F23" s="1">
        <v>0</v>
      </c>
      <c r="H23" s="1">
        <v>1</v>
      </c>
      <c r="I23" s="1">
        <v>7</v>
      </c>
      <c r="N23" s="1">
        <v>1</v>
      </c>
      <c r="O23" s="1">
        <v>4</v>
      </c>
      <c r="P23" s="1">
        <f t="shared" si="3"/>
        <v>5</v>
      </c>
      <c r="Q23" s="1">
        <v>5</v>
      </c>
      <c r="V23" s="1">
        <f t="shared" si="4"/>
        <v>14</v>
      </c>
      <c r="W23" s="1">
        <f t="shared" si="5"/>
        <v>6</v>
      </c>
      <c r="X23" s="1">
        <f t="shared" si="6"/>
        <v>8</v>
      </c>
      <c r="Y23" s="5">
        <f t="shared" si="7"/>
        <v>0.5714285714285714</v>
      </c>
    </row>
    <row r="24" spans="1:25" x14ac:dyDescent="0.2">
      <c r="A24" s="15" t="s">
        <v>120</v>
      </c>
      <c r="B24" s="1">
        <v>1</v>
      </c>
      <c r="D24" s="1">
        <v>0</v>
      </c>
      <c r="E24" s="1">
        <v>0</v>
      </c>
      <c r="F24" s="1">
        <v>1</v>
      </c>
      <c r="H24" s="1">
        <v>0</v>
      </c>
      <c r="I24" s="1">
        <v>3</v>
      </c>
      <c r="N24" s="1">
        <v>1</v>
      </c>
      <c r="P24" s="1">
        <f t="shared" si="3"/>
        <v>1</v>
      </c>
      <c r="Q24" s="1">
        <v>1</v>
      </c>
      <c r="T24" s="1">
        <v>1</v>
      </c>
      <c r="V24" s="1">
        <f t="shared" si="4"/>
        <v>2</v>
      </c>
      <c r="W24" s="1">
        <f t="shared" si="5"/>
        <v>5</v>
      </c>
      <c r="X24" s="1">
        <f t="shared" si="6"/>
        <v>-3</v>
      </c>
      <c r="Y24" s="5">
        <f t="shared" si="7"/>
        <v>-1.5</v>
      </c>
    </row>
    <row r="25" spans="1:25" x14ac:dyDescent="0.2">
      <c r="A25" s="9" t="s">
        <v>126</v>
      </c>
      <c r="B25" s="1">
        <v>1</v>
      </c>
      <c r="D25" s="1">
        <v>0</v>
      </c>
      <c r="H25" s="1">
        <v>0</v>
      </c>
      <c r="I25" s="1">
        <v>1</v>
      </c>
      <c r="O25" s="1">
        <v>1</v>
      </c>
      <c r="P25" s="1">
        <f t="shared" si="3"/>
        <v>1</v>
      </c>
      <c r="V25" s="1">
        <f t="shared" si="4"/>
        <v>1</v>
      </c>
      <c r="W25" s="1">
        <f t="shared" si="5"/>
        <v>1</v>
      </c>
      <c r="X25" s="1">
        <f t="shared" si="6"/>
        <v>0</v>
      </c>
      <c r="Y25" s="5">
        <f t="shared" si="7"/>
        <v>0</v>
      </c>
    </row>
    <row r="26" spans="1:25" x14ac:dyDescent="0.2">
      <c r="A26" s="15" t="s">
        <v>67</v>
      </c>
      <c r="B26" s="1">
        <v>1</v>
      </c>
      <c r="D26" s="1">
        <v>1</v>
      </c>
      <c r="K26" s="1">
        <v>1</v>
      </c>
      <c r="L26" s="1">
        <v>2</v>
      </c>
      <c r="P26" s="1">
        <f t="shared" si="3"/>
        <v>0</v>
      </c>
      <c r="V26" s="1">
        <f t="shared" si="4"/>
        <v>2</v>
      </c>
      <c r="W26" s="1">
        <f t="shared" si="5"/>
        <v>1</v>
      </c>
      <c r="X26" s="1">
        <f t="shared" si="6"/>
        <v>1</v>
      </c>
      <c r="Y26" s="5">
        <f t="shared" si="7"/>
        <v>0.5</v>
      </c>
    </row>
    <row r="27" spans="1:25" x14ac:dyDescent="0.2">
      <c r="A27" s="15" t="s">
        <v>56</v>
      </c>
      <c r="B27" s="1">
        <v>1</v>
      </c>
      <c r="D27" s="1">
        <v>3</v>
      </c>
      <c r="E27" s="1">
        <v>0</v>
      </c>
      <c r="F27" s="1">
        <v>1</v>
      </c>
      <c r="H27" s="1">
        <v>1</v>
      </c>
      <c r="I27" s="1">
        <v>5</v>
      </c>
      <c r="O27" s="1">
        <v>2</v>
      </c>
      <c r="P27" s="1">
        <f t="shared" si="3"/>
        <v>2</v>
      </c>
      <c r="Q27" s="1">
        <v>3</v>
      </c>
      <c r="S27" s="1">
        <v>1</v>
      </c>
      <c r="T27" s="1">
        <v>1</v>
      </c>
      <c r="V27" s="1">
        <f t="shared" si="4"/>
        <v>10</v>
      </c>
      <c r="W27" s="1">
        <f t="shared" si="5"/>
        <v>6</v>
      </c>
      <c r="X27" s="1">
        <f t="shared" si="6"/>
        <v>4</v>
      </c>
      <c r="Y27" s="5">
        <f t="shared" si="7"/>
        <v>0.4</v>
      </c>
    </row>
    <row r="28" spans="1:25" x14ac:dyDescent="0.2">
      <c r="A28" s="15" t="s">
        <v>114</v>
      </c>
      <c r="B28" s="1">
        <v>1</v>
      </c>
      <c r="D28" s="1">
        <v>3</v>
      </c>
      <c r="H28" s="1">
        <v>1</v>
      </c>
      <c r="I28" s="1">
        <v>2</v>
      </c>
      <c r="P28" s="1">
        <f t="shared" si="3"/>
        <v>0</v>
      </c>
      <c r="V28" s="1">
        <f t="shared" si="4"/>
        <v>4</v>
      </c>
      <c r="W28" s="1">
        <f t="shared" si="5"/>
        <v>1</v>
      </c>
      <c r="X28" s="1">
        <f t="shared" si="6"/>
        <v>3</v>
      </c>
      <c r="Y28" s="5">
        <f t="shared" si="7"/>
        <v>0.75</v>
      </c>
    </row>
    <row r="29" spans="1:25" x14ac:dyDescent="0.2">
      <c r="A29" s="15" t="s">
        <v>59</v>
      </c>
      <c r="B29" s="1">
        <v>1</v>
      </c>
      <c r="D29" s="1">
        <v>0</v>
      </c>
      <c r="H29" s="1">
        <v>0</v>
      </c>
      <c r="I29" s="1">
        <v>1</v>
      </c>
      <c r="O29" s="1">
        <v>2</v>
      </c>
      <c r="P29" s="1">
        <f t="shared" si="3"/>
        <v>2</v>
      </c>
      <c r="Q29" s="1">
        <v>1</v>
      </c>
      <c r="V29" s="1">
        <f t="shared" si="4"/>
        <v>3</v>
      </c>
      <c r="W29" s="1">
        <f t="shared" si="5"/>
        <v>1</v>
      </c>
      <c r="X29" s="1">
        <f t="shared" si="6"/>
        <v>2</v>
      </c>
      <c r="Y29" s="5">
        <f t="shared" si="7"/>
        <v>0.66666666666666663</v>
      </c>
    </row>
    <row r="30" spans="1:25" x14ac:dyDescent="0.2">
      <c r="A30" s="15" t="s">
        <v>56</v>
      </c>
      <c r="B30" s="1">
        <v>1</v>
      </c>
      <c r="D30" s="1">
        <v>0</v>
      </c>
      <c r="H30" s="1">
        <v>0</v>
      </c>
      <c r="I30" s="1">
        <v>2</v>
      </c>
      <c r="O30" s="1">
        <v>2</v>
      </c>
      <c r="P30" s="1">
        <f t="shared" si="3"/>
        <v>2</v>
      </c>
      <c r="Q30" s="1">
        <v>1</v>
      </c>
      <c r="V30" s="1">
        <f t="shared" si="4"/>
        <v>3</v>
      </c>
      <c r="W30" s="1">
        <f t="shared" si="5"/>
        <v>2</v>
      </c>
      <c r="X30" s="1">
        <f t="shared" si="6"/>
        <v>1</v>
      </c>
      <c r="Y30" s="5">
        <f t="shared" si="7"/>
        <v>0.33333333333333331</v>
      </c>
    </row>
    <row r="31" spans="1:25" x14ac:dyDescent="0.2">
      <c r="A31" s="15" t="s">
        <v>120</v>
      </c>
      <c r="B31" s="1">
        <v>1</v>
      </c>
      <c r="D31" s="1">
        <v>5</v>
      </c>
      <c r="E31" s="1">
        <v>1</v>
      </c>
      <c r="F31" s="1">
        <v>2</v>
      </c>
      <c r="H31" s="1">
        <v>1</v>
      </c>
      <c r="I31" s="1">
        <v>3</v>
      </c>
      <c r="O31" s="1">
        <v>1</v>
      </c>
      <c r="P31" s="1">
        <f t="shared" si="3"/>
        <v>1</v>
      </c>
      <c r="Q31" s="1">
        <v>2</v>
      </c>
      <c r="V31" s="1">
        <f t="shared" si="4"/>
        <v>10</v>
      </c>
      <c r="W31" s="1">
        <f t="shared" si="5"/>
        <v>3</v>
      </c>
      <c r="X31" s="1">
        <f t="shared" si="6"/>
        <v>7</v>
      </c>
      <c r="Y31" s="5">
        <f t="shared" si="7"/>
        <v>0.7</v>
      </c>
    </row>
    <row r="32" spans="1:25" x14ac:dyDescent="0.2">
      <c r="A32" s="15" t="s">
        <v>119</v>
      </c>
      <c r="B32" s="1">
        <v>1</v>
      </c>
      <c r="D32" s="1">
        <v>0</v>
      </c>
      <c r="H32" s="1">
        <v>0</v>
      </c>
      <c r="I32" s="1">
        <v>2</v>
      </c>
      <c r="O32" s="1">
        <v>1</v>
      </c>
      <c r="P32" s="1">
        <f t="shared" si="3"/>
        <v>1</v>
      </c>
      <c r="Q32" s="1">
        <v>2</v>
      </c>
      <c r="T32" s="1">
        <v>1</v>
      </c>
      <c r="V32" s="1">
        <f t="shared" ref="V32:V36" si="8">D32+E32+H32+K32+P32+Q32+R32+S32+U32</f>
        <v>3</v>
      </c>
      <c r="W32" s="1">
        <f t="shared" ref="W32:W36" si="9">F32-E32+I32-H32+L32-K32+T32</f>
        <v>3</v>
      </c>
      <c r="X32" s="1">
        <f t="shared" ref="X32:X36" si="10">V32-W32</f>
        <v>0</v>
      </c>
      <c r="Y32" s="5">
        <f t="shared" ref="Y32:Y36" si="11">X32/V32</f>
        <v>0</v>
      </c>
    </row>
    <row r="33" spans="1:25" x14ac:dyDescent="0.2">
      <c r="A33" s="15" t="s">
        <v>55</v>
      </c>
      <c r="B33" s="1">
        <v>1</v>
      </c>
      <c r="D33" s="1">
        <v>0</v>
      </c>
      <c r="H33" s="1">
        <v>0</v>
      </c>
      <c r="I33" s="1">
        <v>2</v>
      </c>
      <c r="N33" s="1">
        <v>1</v>
      </c>
      <c r="P33" s="1">
        <f t="shared" si="3"/>
        <v>1</v>
      </c>
      <c r="T33" s="1">
        <v>1</v>
      </c>
      <c r="V33" s="1">
        <f t="shared" si="8"/>
        <v>1</v>
      </c>
      <c r="W33" s="1">
        <f t="shared" si="9"/>
        <v>3</v>
      </c>
      <c r="X33" s="1">
        <f t="shared" si="10"/>
        <v>-2</v>
      </c>
      <c r="Y33" s="5">
        <f t="shared" si="11"/>
        <v>-2</v>
      </c>
    </row>
    <row r="34" spans="1:25" x14ac:dyDescent="0.2">
      <c r="A34" s="15" t="s">
        <v>83</v>
      </c>
      <c r="B34" s="1">
        <v>1</v>
      </c>
      <c r="D34" s="1">
        <v>6</v>
      </c>
      <c r="H34" s="1">
        <v>2</v>
      </c>
      <c r="I34" s="1">
        <v>3</v>
      </c>
      <c r="N34" s="1">
        <v>1</v>
      </c>
      <c r="P34" s="1">
        <f t="shared" si="3"/>
        <v>1</v>
      </c>
      <c r="Q34" s="1">
        <v>1</v>
      </c>
      <c r="T34" s="1">
        <v>3</v>
      </c>
      <c r="V34" s="1">
        <f t="shared" si="8"/>
        <v>10</v>
      </c>
      <c r="W34" s="1">
        <f t="shared" si="9"/>
        <v>4</v>
      </c>
      <c r="X34" s="1">
        <f t="shared" si="10"/>
        <v>6</v>
      </c>
      <c r="Y34" s="5">
        <f t="shared" si="11"/>
        <v>0.6</v>
      </c>
    </row>
    <row r="35" spans="1:25" x14ac:dyDescent="0.2">
      <c r="A35" s="15" t="s">
        <v>120</v>
      </c>
      <c r="B35" s="1">
        <v>1</v>
      </c>
      <c r="D35" s="1">
        <v>3</v>
      </c>
      <c r="H35" s="1">
        <v>1</v>
      </c>
      <c r="I35" s="1">
        <v>4</v>
      </c>
      <c r="O35" s="1">
        <v>3</v>
      </c>
      <c r="P35" s="1">
        <f t="shared" si="3"/>
        <v>3</v>
      </c>
      <c r="Q35" s="1">
        <v>2</v>
      </c>
      <c r="T35" s="1">
        <v>1</v>
      </c>
      <c r="V35" s="1">
        <f t="shared" si="8"/>
        <v>9</v>
      </c>
      <c r="W35" s="1">
        <f t="shared" si="9"/>
        <v>4</v>
      </c>
      <c r="X35" s="1">
        <f t="shared" si="10"/>
        <v>5</v>
      </c>
      <c r="Y35" s="5">
        <f t="shared" si="11"/>
        <v>0.55555555555555558</v>
      </c>
    </row>
    <row r="36" spans="1:25" x14ac:dyDescent="0.2">
      <c r="A36" s="21" t="s">
        <v>56</v>
      </c>
      <c r="B36" s="1">
        <v>1</v>
      </c>
      <c r="D36" s="1">
        <v>0</v>
      </c>
      <c r="P36" s="1">
        <f t="shared" si="3"/>
        <v>0</v>
      </c>
      <c r="V36" s="1">
        <f t="shared" si="8"/>
        <v>0</v>
      </c>
      <c r="W36" s="1">
        <f t="shared" si="9"/>
        <v>0</v>
      </c>
      <c r="X36" s="1">
        <f t="shared" si="10"/>
        <v>0</v>
      </c>
      <c r="Y36" s="5" t="e">
        <f t="shared" si="11"/>
        <v>#DIV/0!</v>
      </c>
    </row>
    <row r="37" spans="1:25" x14ac:dyDescent="0.2">
      <c r="A37" s="15" t="s">
        <v>119</v>
      </c>
      <c r="B37" s="1">
        <v>1</v>
      </c>
      <c r="D37" s="1">
        <v>0</v>
      </c>
      <c r="N37" s="1">
        <v>1</v>
      </c>
      <c r="P37" s="1">
        <f t="shared" si="3"/>
        <v>1</v>
      </c>
      <c r="Q37" s="1">
        <v>1</v>
      </c>
      <c r="V37" s="1">
        <f t="shared" ref="V37:V40" si="12">D37+E37+H37+K37+P37+Q37+R37+S37+U37</f>
        <v>2</v>
      </c>
      <c r="W37" s="1">
        <f t="shared" ref="W37:W40" si="13">F37-E37+I37-H37+L37-K37+T37</f>
        <v>0</v>
      </c>
      <c r="X37" s="1">
        <f t="shared" ref="X37:X40" si="14">V37-W37</f>
        <v>2</v>
      </c>
      <c r="Y37" s="5">
        <f t="shared" ref="Y37:Y40" si="15">X37/V37</f>
        <v>1</v>
      </c>
    </row>
    <row r="38" spans="1:25" x14ac:dyDescent="0.2">
      <c r="A38" s="15" t="s">
        <v>82</v>
      </c>
      <c r="B38" s="1">
        <v>1</v>
      </c>
      <c r="D38" s="1">
        <v>0</v>
      </c>
      <c r="V38" s="1"/>
      <c r="W38" s="1"/>
      <c r="X38" s="1"/>
      <c r="Y38" s="5"/>
    </row>
    <row r="39" spans="1:25" x14ac:dyDescent="0.2">
      <c r="A39" s="15" t="s">
        <v>108</v>
      </c>
      <c r="B39" s="1">
        <v>1</v>
      </c>
      <c r="D39" s="1">
        <v>0</v>
      </c>
      <c r="V39" s="1"/>
      <c r="W39" s="1"/>
      <c r="X39" s="1"/>
      <c r="Y39" s="5"/>
    </row>
    <row r="40" spans="1:25" x14ac:dyDescent="0.2">
      <c r="A40" s="3"/>
      <c r="B40" s="3"/>
      <c r="C40" s="3"/>
      <c r="D40" s="3"/>
      <c r="E40" s="3"/>
      <c r="F40" s="3"/>
      <c r="G40" s="10"/>
      <c r="H40" s="3"/>
      <c r="I40" s="3"/>
      <c r="J40" s="10"/>
      <c r="K40" s="3"/>
      <c r="L40" s="3"/>
      <c r="M40" s="10"/>
      <c r="N40" s="3"/>
      <c r="O40" s="3"/>
      <c r="P40" s="3"/>
      <c r="Q40" s="3"/>
      <c r="R40" s="3"/>
      <c r="S40" s="3"/>
      <c r="T40" s="3"/>
      <c r="U40" s="3"/>
      <c r="V40" s="3">
        <f t="shared" si="12"/>
        <v>0</v>
      </c>
      <c r="W40" s="3">
        <f t="shared" si="13"/>
        <v>0</v>
      </c>
      <c r="X40" s="3">
        <f t="shared" si="14"/>
        <v>0</v>
      </c>
      <c r="Y40" s="10" t="e">
        <f t="shared" si="15"/>
        <v>#DIV/0!</v>
      </c>
    </row>
    <row r="41" spans="1:25" x14ac:dyDescent="0.2">
      <c r="A41" s="1" t="s">
        <v>12</v>
      </c>
      <c r="B41" s="1">
        <f>SUM(B4:B40)</f>
        <v>36</v>
      </c>
      <c r="C41" s="8">
        <f>AVERAGE(D4:D40)</f>
        <v>2</v>
      </c>
      <c r="D41" s="1">
        <f>SUM(D4:D40)</f>
        <v>70</v>
      </c>
      <c r="E41" s="1">
        <f>SUM(E4:E40)</f>
        <v>9</v>
      </c>
      <c r="F41" s="1">
        <f>SUM(F4:F40)</f>
        <v>16</v>
      </c>
      <c r="G41" s="5">
        <f>E41/F41</f>
        <v>0.5625</v>
      </c>
      <c r="H41" s="1">
        <f>SUM(H4:H40)</f>
        <v>17</v>
      </c>
      <c r="I41" s="1">
        <f>SUM(I4:I40)</f>
        <v>67</v>
      </c>
      <c r="J41" s="5">
        <f>H41/I41</f>
        <v>0.2537313432835821</v>
      </c>
      <c r="K41" s="1">
        <f t="shared" ref="K41:X41" si="16">SUM(K4:K40)</f>
        <v>4</v>
      </c>
      <c r="L41" s="1">
        <f t="shared" si="16"/>
        <v>7</v>
      </c>
      <c r="M41" s="5">
        <f>K41/L41</f>
        <v>0.5714285714285714</v>
      </c>
      <c r="N41" s="1">
        <f t="shared" si="16"/>
        <v>6</v>
      </c>
      <c r="O41" s="1">
        <f t="shared" si="16"/>
        <v>34</v>
      </c>
      <c r="P41" s="1">
        <f>SUM(P4:P40)</f>
        <v>40</v>
      </c>
      <c r="Q41" s="1">
        <f t="shared" si="16"/>
        <v>35</v>
      </c>
      <c r="R41" s="1">
        <f t="shared" si="16"/>
        <v>1</v>
      </c>
      <c r="S41" s="1">
        <f t="shared" si="16"/>
        <v>12</v>
      </c>
      <c r="T41" s="1">
        <f t="shared" si="16"/>
        <v>15</v>
      </c>
      <c r="U41" s="1">
        <f t="shared" si="16"/>
        <v>3</v>
      </c>
      <c r="V41" s="1">
        <f t="shared" si="16"/>
        <v>191</v>
      </c>
      <c r="W41" s="1">
        <f t="shared" si="16"/>
        <v>75</v>
      </c>
      <c r="X41" s="1">
        <f t="shared" si="16"/>
        <v>116</v>
      </c>
      <c r="Y41" s="5">
        <f>X41/V41</f>
        <v>0.60732984293193715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8246-6A5F-0C47-8766-808A85A6B0E6}">
  <dimension ref="A1:Y45"/>
  <sheetViews>
    <sheetView workbookViewId="0">
      <pane ySplit="1400" topLeftCell="A30" activePane="bottomLeft"/>
      <selection pane="bottomLeft" activeCell="M28" sqref="M28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10.83203125" style="5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5.6640625" style="1" bestFit="1" customWidth="1"/>
    <col min="14" max="14" width="4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22</v>
      </c>
    </row>
    <row r="2" spans="1:25" x14ac:dyDescent="0.2"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17</v>
      </c>
      <c r="E4" s="1">
        <v>7</v>
      </c>
      <c r="F4" s="1">
        <v>9</v>
      </c>
      <c r="H4" s="1">
        <v>1</v>
      </c>
      <c r="I4" s="1">
        <v>9</v>
      </c>
      <c r="J4" s="5">
        <f t="shared" ref="J4" si="0">H4/I4</f>
        <v>0.1111111111111111</v>
      </c>
      <c r="N4" s="1">
        <v>5</v>
      </c>
      <c r="O4" s="1">
        <v>10</v>
      </c>
      <c r="P4" s="1">
        <f>N4+O4</f>
        <v>15</v>
      </c>
      <c r="Q4" s="1">
        <v>5</v>
      </c>
      <c r="R4" s="1">
        <v>1</v>
      </c>
      <c r="S4" s="1">
        <v>2</v>
      </c>
      <c r="T4" s="1">
        <v>2</v>
      </c>
      <c r="V4" s="1">
        <f t="shared" ref="V4" si="1">D4+E4+H4+K4+P4+Q4+R4+S4+U4</f>
        <v>48</v>
      </c>
      <c r="W4" s="1">
        <f t="shared" ref="W4" si="2">F4-E4+I4-H4+L4-K4+T4</f>
        <v>12</v>
      </c>
      <c r="X4" s="1">
        <f t="shared" ref="X4" si="3">V4-W4</f>
        <v>36</v>
      </c>
      <c r="Y4" s="5">
        <f t="shared" ref="Y4" si="4">X4/V4</f>
        <v>0.75</v>
      </c>
    </row>
    <row r="5" spans="1:25" x14ac:dyDescent="0.2">
      <c r="A5" s="6" t="s">
        <v>82</v>
      </c>
      <c r="B5" s="1">
        <v>1</v>
      </c>
      <c r="D5" s="1">
        <v>13</v>
      </c>
      <c r="E5" s="1">
        <v>6</v>
      </c>
      <c r="F5" s="1">
        <v>7</v>
      </c>
      <c r="H5" s="1">
        <v>0</v>
      </c>
      <c r="I5" s="1">
        <v>3</v>
      </c>
      <c r="K5" s="1">
        <v>3</v>
      </c>
      <c r="L5" s="1">
        <v>4</v>
      </c>
      <c r="N5" s="1">
        <v>1</v>
      </c>
      <c r="O5" s="1">
        <v>4</v>
      </c>
      <c r="P5" s="1">
        <f t="shared" ref="P5:P35" si="5">N5+O5</f>
        <v>5</v>
      </c>
      <c r="Q5" s="1">
        <v>3</v>
      </c>
      <c r="R5" s="1">
        <v>1</v>
      </c>
      <c r="S5" s="1">
        <v>2</v>
      </c>
      <c r="T5" s="1">
        <v>1</v>
      </c>
      <c r="V5" s="1">
        <f t="shared" ref="V5:V30" si="6">D5+E5+H5+K5+P5+Q5+R5+S5+U5</f>
        <v>33</v>
      </c>
      <c r="W5" s="1">
        <f t="shared" ref="W5:W30" si="7">F5-E5+I5-H5+L5-K5+T5</f>
        <v>6</v>
      </c>
      <c r="X5" s="1">
        <f t="shared" ref="X5:X30" si="8">V5-W5</f>
        <v>27</v>
      </c>
      <c r="Y5" s="5">
        <f t="shared" ref="Y5:Y30" si="9">X5/V5</f>
        <v>0.81818181818181823</v>
      </c>
    </row>
    <row r="6" spans="1:25" x14ac:dyDescent="0.2">
      <c r="A6" s="6" t="s">
        <v>96</v>
      </c>
      <c r="B6" s="1">
        <v>1</v>
      </c>
      <c r="D6" s="1">
        <v>24</v>
      </c>
      <c r="E6" s="1">
        <v>6</v>
      </c>
      <c r="F6" s="1">
        <v>8</v>
      </c>
      <c r="H6" s="1">
        <v>3</v>
      </c>
      <c r="I6" s="1">
        <v>5</v>
      </c>
      <c r="K6" s="1">
        <v>3</v>
      </c>
      <c r="L6" s="1">
        <v>3</v>
      </c>
      <c r="N6" s="1">
        <v>1</v>
      </c>
      <c r="O6" s="1">
        <v>5</v>
      </c>
      <c r="P6" s="1">
        <f t="shared" si="5"/>
        <v>6</v>
      </c>
      <c r="Q6" s="1">
        <v>3</v>
      </c>
      <c r="R6" s="1">
        <v>4</v>
      </c>
      <c r="S6" s="1">
        <v>2</v>
      </c>
      <c r="T6" s="1">
        <v>2</v>
      </c>
      <c r="V6" s="1">
        <f t="shared" si="6"/>
        <v>51</v>
      </c>
      <c r="W6" s="1">
        <f t="shared" si="7"/>
        <v>6</v>
      </c>
      <c r="X6" s="1">
        <f t="shared" si="8"/>
        <v>45</v>
      </c>
      <c r="Y6" s="5">
        <f t="shared" si="9"/>
        <v>0.88235294117647056</v>
      </c>
    </row>
    <row r="7" spans="1:25" x14ac:dyDescent="0.2">
      <c r="A7" s="15" t="s">
        <v>98</v>
      </c>
      <c r="B7" s="1">
        <v>1</v>
      </c>
      <c r="D7" s="1">
        <v>36</v>
      </c>
      <c r="E7" s="1">
        <v>7</v>
      </c>
      <c r="F7" s="1">
        <v>9</v>
      </c>
      <c r="H7" s="1">
        <v>5</v>
      </c>
      <c r="I7" s="1">
        <v>6</v>
      </c>
      <c r="K7" s="1">
        <v>7</v>
      </c>
      <c r="L7" s="1">
        <v>10</v>
      </c>
      <c r="N7" s="1">
        <v>4</v>
      </c>
      <c r="O7" s="1">
        <v>4</v>
      </c>
      <c r="P7" s="1">
        <f t="shared" si="5"/>
        <v>8</v>
      </c>
      <c r="Q7" s="1">
        <v>1</v>
      </c>
      <c r="S7" s="1">
        <v>2</v>
      </c>
      <c r="T7" s="1">
        <v>3</v>
      </c>
      <c r="V7" s="1">
        <f t="shared" si="6"/>
        <v>66</v>
      </c>
      <c r="W7" s="1">
        <f t="shared" si="7"/>
        <v>9</v>
      </c>
      <c r="X7" s="1">
        <f t="shared" si="8"/>
        <v>57</v>
      </c>
      <c r="Y7" s="5">
        <f t="shared" si="9"/>
        <v>0.86363636363636365</v>
      </c>
    </row>
    <row r="8" spans="1:25" x14ac:dyDescent="0.2">
      <c r="A8" s="15" t="s">
        <v>99</v>
      </c>
      <c r="B8" s="1">
        <v>1</v>
      </c>
      <c r="D8" s="1">
        <v>15</v>
      </c>
      <c r="E8" s="1">
        <v>4</v>
      </c>
      <c r="F8" s="1">
        <v>6</v>
      </c>
      <c r="H8" s="1">
        <v>0</v>
      </c>
      <c r="I8" s="1">
        <v>5</v>
      </c>
      <c r="K8" s="1">
        <v>7</v>
      </c>
      <c r="L8" s="1">
        <v>11</v>
      </c>
      <c r="N8" s="1">
        <v>4</v>
      </c>
      <c r="O8" s="1">
        <v>7</v>
      </c>
      <c r="P8" s="1">
        <f t="shared" si="5"/>
        <v>11</v>
      </c>
      <c r="Q8" s="1">
        <v>1</v>
      </c>
      <c r="R8" s="1">
        <v>1</v>
      </c>
      <c r="S8" s="1">
        <v>1</v>
      </c>
      <c r="T8" s="1">
        <v>2</v>
      </c>
      <c r="V8" s="1">
        <f t="shared" si="6"/>
        <v>40</v>
      </c>
      <c r="W8" s="1">
        <f t="shared" si="7"/>
        <v>13</v>
      </c>
      <c r="X8" s="1">
        <f t="shared" si="8"/>
        <v>27</v>
      </c>
      <c r="Y8" s="5">
        <f t="shared" si="9"/>
        <v>0.67500000000000004</v>
      </c>
    </row>
    <row r="9" spans="1:25" x14ac:dyDescent="0.2">
      <c r="A9" s="15" t="s">
        <v>69</v>
      </c>
      <c r="B9" s="1">
        <v>1</v>
      </c>
      <c r="D9" s="1">
        <v>21</v>
      </c>
      <c r="E9" s="1">
        <v>4</v>
      </c>
      <c r="F9" s="1">
        <v>5</v>
      </c>
      <c r="H9" s="1">
        <v>3</v>
      </c>
      <c r="I9" s="1">
        <v>7</v>
      </c>
      <c r="K9" s="1">
        <v>4</v>
      </c>
      <c r="L9" s="1">
        <v>4</v>
      </c>
      <c r="N9" s="1">
        <v>2</v>
      </c>
      <c r="O9" s="1">
        <v>6</v>
      </c>
      <c r="P9" s="1">
        <f t="shared" si="5"/>
        <v>8</v>
      </c>
      <c r="Q9" s="1">
        <v>4</v>
      </c>
      <c r="R9" s="1">
        <v>1</v>
      </c>
      <c r="S9" s="1">
        <v>3</v>
      </c>
      <c r="T9" s="1">
        <v>2</v>
      </c>
      <c r="V9" s="1">
        <f t="shared" si="6"/>
        <v>48</v>
      </c>
      <c r="W9" s="1">
        <f t="shared" si="7"/>
        <v>7</v>
      </c>
      <c r="X9" s="1">
        <f t="shared" si="8"/>
        <v>41</v>
      </c>
      <c r="Y9" s="5">
        <f t="shared" si="9"/>
        <v>0.85416666666666663</v>
      </c>
    </row>
    <row r="10" spans="1:25" x14ac:dyDescent="0.2">
      <c r="A10" s="6" t="s">
        <v>45</v>
      </c>
      <c r="B10" s="1">
        <v>1</v>
      </c>
      <c r="D10" s="1">
        <v>12</v>
      </c>
      <c r="E10" s="1">
        <v>3</v>
      </c>
      <c r="F10" s="1">
        <v>3</v>
      </c>
      <c r="H10" s="1">
        <v>1</v>
      </c>
      <c r="I10" s="1">
        <v>9</v>
      </c>
      <c r="K10" s="1">
        <v>3</v>
      </c>
      <c r="L10" s="1">
        <v>3</v>
      </c>
      <c r="O10" s="1">
        <v>10</v>
      </c>
      <c r="P10" s="1">
        <f t="shared" si="5"/>
        <v>10</v>
      </c>
      <c r="Q10" s="1">
        <v>1</v>
      </c>
      <c r="T10" s="1">
        <v>3</v>
      </c>
      <c r="V10" s="1">
        <f t="shared" si="6"/>
        <v>30</v>
      </c>
      <c r="W10" s="1">
        <f t="shared" si="7"/>
        <v>11</v>
      </c>
      <c r="X10" s="1">
        <f t="shared" si="8"/>
        <v>19</v>
      </c>
      <c r="Y10" s="5">
        <f t="shared" si="9"/>
        <v>0.6333333333333333</v>
      </c>
    </row>
    <row r="11" spans="1:25" x14ac:dyDescent="0.2">
      <c r="A11" s="15" t="s">
        <v>79</v>
      </c>
      <c r="B11" s="1">
        <v>1</v>
      </c>
      <c r="D11" s="1">
        <v>29</v>
      </c>
      <c r="E11" s="1">
        <v>4</v>
      </c>
      <c r="F11" s="1">
        <v>8</v>
      </c>
      <c r="H11" s="1">
        <v>5</v>
      </c>
      <c r="I11" s="1">
        <v>12</v>
      </c>
      <c r="K11" s="1">
        <v>6</v>
      </c>
      <c r="L11" s="1">
        <v>6</v>
      </c>
      <c r="N11" s="1">
        <v>3</v>
      </c>
      <c r="O11" s="1">
        <v>10</v>
      </c>
      <c r="P11" s="1">
        <f t="shared" si="5"/>
        <v>13</v>
      </c>
      <c r="Q11" s="1">
        <v>2</v>
      </c>
      <c r="S11" s="1">
        <v>1</v>
      </c>
      <c r="T11" s="1">
        <v>3</v>
      </c>
      <c r="V11" s="1">
        <f t="shared" si="6"/>
        <v>60</v>
      </c>
      <c r="W11" s="1">
        <f t="shared" si="7"/>
        <v>14</v>
      </c>
      <c r="X11" s="1">
        <f t="shared" si="8"/>
        <v>46</v>
      </c>
      <c r="Y11" s="5">
        <f t="shared" si="9"/>
        <v>0.76666666666666672</v>
      </c>
    </row>
    <row r="12" spans="1:25" x14ac:dyDescent="0.2">
      <c r="A12" s="15" t="s">
        <v>106</v>
      </c>
      <c r="B12" s="1">
        <v>1</v>
      </c>
      <c r="D12" s="1">
        <v>14</v>
      </c>
      <c r="E12" s="1">
        <v>3</v>
      </c>
      <c r="F12" s="1">
        <v>6</v>
      </c>
      <c r="H12" s="1">
        <v>2</v>
      </c>
      <c r="I12" s="1">
        <v>10</v>
      </c>
      <c r="K12" s="1">
        <v>2</v>
      </c>
      <c r="L12" s="1">
        <v>2</v>
      </c>
      <c r="N12" s="1">
        <v>4</v>
      </c>
      <c r="O12" s="1">
        <v>6</v>
      </c>
      <c r="P12" s="1">
        <f t="shared" si="5"/>
        <v>10</v>
      </c>
      <c r="Q12" s="1">
        <v>1</v>
      </c>
      <c r="R12" s="1">
        <v>1</v>
      </c>
      <c r="T12" s="1">
        <v>2</v>
      </c>
      <c r="V12" s="1">
        <f t="shared" si="6"/>
        <v>33</v>
      </c>
      <c r="W12" s="1">
        <f t="shared" si="7"/>
        <v>13</v>
      </c>
      <c r="X12" s="1">
        <f t="shared" si="8"/>
        <v>20</v>
      </c>
      <c r="Y12" s="5">
        <f t="shared" si="9"/>
        <v>0.60606060606060608</v>
      </c>
    </row>
    <row r="13" spans="1:25" x14ac:dyDescent="0.2">
      <c r="A13" s="15" t="s">
        <v>107</v>
      </c>
      <c r="B13" s="1">
        <v>1</v>
      </c>
      <c r="D13" s="1">
        <v>4</v>
      </c>
      <c r="E13" s="1">
        <v>2</v>
      </c>
      <c r="F13" s="1">
        <v>5</v>
      </c>
      <c r="H13" s="1">
        <v>0</v>
      </c>
      <c r="I13" s="1">
        <v>2</v>
      </c>
      <c r="N13" s="1">
        <v>1</v>
      </c>
      <c r="O13" s="1">
        <v>4</v>
      </c>
      <c r="P13" s="1">
        <f t="shared" si="5"/>
        <v>5</v>
      </c>
      <c r="Q13" s="1">
        <v>3</v>
      </c>
      <c r="R13" s="1">
        <v>1</v>
      </c>
      <c r="S13" s="1">
        <v>1</v>
      </c>
      <c r="T13" s="1">
        <v>1</v>
      </c>
      <c r="V13" s="1">
        <f t="shared" si="6"/>
        <v>16</v>
      </c>
      <c r="W13" s="1">
        <f t="shared" si="7"/>
        <v>6</v>
      </c>
      <c r="X13" s="1">
        <f t="shared" si="8"/>
        <v>10</v>
      </c>
      <c r="Y13" s="5">
        <f t="shared" si="9"/>
        <v>0.625</v>
      </c>
    </row>
    <row r="14" spans="1:25" x14ac:dyDescent="0.2">
      <c r="A14" s="9" t="s">
        <v>108</v>
      </c>
      <c r="B14" s="1">
        <v>1</v>
      </c>
      <c r="D14" s="1">
        <v>18</v>
      </c>
      <c r="E14" s="1">
        <v>3</v>
      </c>
      <c r="F14" s="1">
        <v>3</v>
      </c>
      <c r="H14" s="1">
        <v>3</v>
      </c>
      <c r="I14" s="1">
        <v>8</v>
      </c>
      <c r="K14" s="1">
        <v>3</v>
      </c>
      <c r="L14" s="1">
        <v>3</v>
      </c>
      <c r="N14" s="1">
        <v>2</v>
      </c>
      <c r="O14" s="1">
        <v>3</v>
      </c>
      <c r="P14" s="1">
        <f t="shared" si="5"/>
        <v>5</v>
      </c>
      <c r="Q14" s="1">
        <v>2</v>
      </c>
      <c r="S14" s="1">
        <v>2</v>
      </c>
      <c r="T14" s="1">
        <v>4</v>
      </c>
      <c r="V14" s="1">
        <f t="shared" si="6"/>
        <v>36</v>
      </c>
      <c r="W14" s="1">
        <f t="shared" si="7"/>
        <v>9</v>
      </c>
      <c r="X14" s="1">
        <f t="shared" si="8"/>
        <v>27</v>
      </c>
      <c r="Y14" s="5">
        <f t="shared" si="9"/>
        <v>0.75</v>
      </c>
    </row>
    <row r="15" spans="1:25" x14ac:dyDescent="0.2">
      <c r="A15" s="21" t="s">
        <v>56</v>
      </c>
      <c r="B15" s="1">
        <v>1</v>
      </c>
      <c r="D15" s="1">
        <v>11</v>
      </c>
      <c r="E15" s="1">
        <v>4</v>
      </c>
      <c r="F15" s="1">
        <v>5</v>
      </c>
      <c r="H15" s="1">
        <v>1</v>
      </c>
      <c r="I15" s="1">
        <v>3</v>
      </c>
      <c r="M15" s="5"/>
      <c r="N15" s="1">
        <v>2</v>
      </c>
      <c r="O15" s="1">
        <v>7</v>
      </c>
      <c r="P15" s="1">
        <f t="shared" si="5"/>
        <v>9</v>
      </c>
      <c r="Q15" s="1">
        <v>2</v>
      </c>
      <c r="R15" s="1">
        <v>1</v>
      </c>
      <c r="V15" s="1">
        <f t="shared" si="6"/>
        <v>28</v>
      </c>
      <c r="W15" s="1">
        <f t="shared" si="7"/>
        <v>3</v>
      </c>
      <c r="X15" s="1">
        <f t="shared" si="8"/>
        <v>25</v>
      </c>
      <c r="Y15" s="5">
        <f t="shared" si="9"/>
        <v>0.8928571428571429</v>
      </c>
    </row>
    <row r="16" spans="1:25" x14ac:dyDescent="0.2">
      <c r="A16" s="15" t="s">
        <v>113</v>
      </c>
      <c r="B16" s="1">
        <v>1</v>
      </c>
      <c r="D16" s="1">
        <v>20</v>
      </c>
      <c r="E16" s="1">
        <v>2</v>
      </c>
      <c r="F16" s="1">
        <v>5</v>
      </c>
      <c r="H16" s="1">
        <v>5</v>
      </c>
      <c r="I16" s="1">
        <v>11</v>
      </c>
      <c r="K16" s="1">
        <v>1</v>
      </c>
      <c r="L16" s="1">
        <v>2</v>
      </c>
      <c r="N16" s="1">
        <v>4</v>
      </c>
      <c r="O16" s="1">
        <v>2</v>
      </c>
      <c r="P16" s="1">
        <f t="shared" si="5"/>
        <v>6</v>
      </c>
      <c r="Q16" s="1">
        <v>1</v>
      </c>
      <c r="S16" s="1">
        <v>2</v>
      </c>
      <c r="T16" s="1">
        <v>1</v>
      </c>
      <c r="V16" s="1">
        <f t="shared" si="6"/>
        <v>37</v>
      </c>
      <c r="W16" s="1">
        <f t="shared" si="7"/>
        <v>11</v>
      </c>
      <c r="X16" s="1">
        <f t="shared" si="8"/>
        <v>26</v>
      </c>
      <c r="Y16" s="5">
        <f t="shared" si="9"/>
        <v>0.70270270270270274</v>
      </c>
    </row>
    <row r="17" spans="1:25" x14ac:dyDescent="0.2">
      <c r="A17" s="15" t="s">
        <v>55</v>
      </c>
      <c r="B17" s="1">
        <v>1</v>
      </c>
      <c r="D17" s="1">
        <v>18</v>
      </c>
      <c r="E17" s="1">
        <v>1</v>
      </c>
      <c r="F17" s="1">
        <v>6</v>
      </c>
      <c r="H17" s="1">
        <v>3</v>
      </c>
      <c r="I17" s="1">
        <v>7</v>
      </c>
      <c r="K17" s="1">
        <v>7</v>
      </c>
      <c r="L17" s="1">
        <v>8</v>
      </c>
      <c r="M17" s="5"/>
      <c r="N17" s="1">
        <v>2</v>
      </c>
      <c r="O17" s="1">
        <v>4</v>
      </c>
      <c r="P17" s="1">
        <f t="shared" si="5"/>
        <v>6</v>
      </c>
      <c r="Q17" s="1">
        <v>1</v>
      </c>
      <c r="R17" s="1">
        <v>1</v>
      </c>
      <c r="S17" s="1">
        <v>2</v>
      </c>
      <c r="T17" s="1">
        <v>3</v>
      </c>
      <c r="V17" s="1">
        <f t="shared" si="6"/>
        <v>39</v>
      </c>
      <c r="W17" s="1">
        <f t="shared" si="7"/>
        <v>13</v>
      </c>
      <c r="X17" s="1">
        <f t="shared" si="8"/>
        <v>26</v>
      </c>
      <c r="Y17" s="5">
        <f t="shared" si="9"/>
        <v>0.66666666666666663</v>
      </c>
    </row>
    <row r="18" spans="1:25" x14ac:dyDescent="0.2">
      <c r="A18" s="15" t="s">
        <v>114</v>
      </c>
      <c r="B18" s="1">
        <v>1</v>
      </c>
      <c r="D18" s="1">
        <v>6</v>
      </c>
      <c r="E18" s="1">
        <v>0</v>
      </c>
      <c r="F18" s="1">
        <v>3</v>
      </c>
      <c r="H18" s="1">
        <v>1</v>
      </c>
      <c r="I18" s="1">
        <v>1</v>
      </c>
      <c r="K18" s="1">
        <v>3</v>
      </c>
      <c r="L18" s="1">
        <v>3</v>
      </c>
      <c r="N18" s="1">
        <v>5</v>
      </c>
      <c r="O18" s="1">
        <v>6</v>
      </c>
      <c r="P18" s="1">
        <f t="shared" si="5"/>
        <v>11</v>
      </c>
      <c r="Q18" s="1">
        <v>1</v>
      </c>
      <c r="T18" s="1">
        <v>3</v>
      </c>
      <c r="V18" s="1">
        <f t="shared" si="6"/>
        <v>22</v>
      </c>
      <c r="W18" s="1">
        <f t="shared" si="7"/>
        <v>6</v>
      </c>
      <c r="X18" s="1">
        <f t="shared" si="8"/>
        <v>16</v>
      </c>
      <c r="Y18" s="5">
        <f t="shared" si="9"/>
        <v>0.72727272727272729</v>
      </c>
    </row>
    <row r="19" spans="1:25" x14ac:dyDescent="0.2">
      <c r="A19" s="15" t="s">
        <v>115</v>
      </c>
      <c r="B19" s="1">
        <v>1</v>
      </c>
      <c r="D19" s="1">
        <v>7</v>
      </c>
      <c r="E19" s="1">
        <v>1</v>
      </c>
      <c r="F19" s="1">
        <v>1</v>
      </c>
      <c r="H19" s="1">
        <v>1</v>
      </c>
      <c r="I19" s="1">
        <v>9</v>
      </c>
      <c r="K19" s="1">
        <v>2</v>
      </c>
      <c r="L19" s="1">
        <v>4</v>
      </c>
      <c r="N19" s="1">
        <v>4</v>
      </c>
      <c r="O19" s="1">
        <v>2</v>
      </c>
      <c r="P19" s="1">
        <f t="shared" si="5"/>
        <v>6</v>
      </c>
      <c r="Q19" s="1">
        <v>2</v>
      </c>
      <c r="R19" s="1">
        <v>1</v>
      </c>
      <c r="V19" s="1">
        <f t="shared" si="6"/>
        <v>20</v>
      </c>
      <c r="W19" s="1">
        <f t="shared" si="7"/>
        <v>10</v>
      </c>
      <c r="X19" s="1">
        <f t="shared" si="8"/>
        <v>10</v>
      </c>
      <c r="Y19" s="5">
        <f t="shared" si="9"/>
        <v>0.5</v>
      </c>
    </row>
    <row r="20" spans="1:25" x14ac:dyDescent="0.2">
      <c r="A20" s="15" t="s">
        <v>59</v>
      </c>
      <c r="B20" s="1">
        <v>1</v>
      </c>
      <c r="D20" s="1">
        <v>18</v>
      </c>
      <c r="E20" s="1">
        <v>1</v>
      </c>
      <c r="F20" s="1">
        <v>3</v>
      </c>
      <c r="H20" s="1">
        <v>2</v>
      </c>
      <c r="I20" s="1">
        <v>9</v>
      </c>
      <c r="K20" s="1">
        <v>10</v>
      </c>
      <c r="L20" s="1">
        <v>11</v>
      </c>
      <c r="N20" s="1">
        <v>5</v>
      </c>
      <c r="O20" s="1">
        <v>5</v>
      </c>
      <c r="P20" s="1">
        <f t="shared" si="5"/>
        <v>10</v>
      </c>
      <c r="Q20" s="1">
        <v>1</v>
      </c>
      <c r="S20" s="1">
        <v>1</v>
      </c>
      <c r="T20" s="1">
        <v>4</v>
      </c>
      <c r="V20" s="1">
        <f t="shared" si="6"/>
        <v>43</v>
      </c>
      <c r="W20" s="1">
        <f t="shared" si="7"/>
        <v>14</v>
      </c>
      <c r="X20" s="1">
        <f t="shared" si="8"/>
        <v>29</v>
      </c>
      <c r="Y20" s="5">
        <f t="shared" si="9"/>
        <v>0.67441860465116277</v>
      </c>
    </row>
    <row r="21" spans="1:25" x14ac:dyDescent="0.2">
      <c r="A21" s="15" t="s">
        <v>118</v>
      </c>
      <c r="B21" s="1">
        <v>1</v>
      </c>
      <c r="D21" s="1">
        <v>17</v>
      </c>
      <c r="E21" s="1">
        <v>4</v>
      </c>
      <c r="F21" s="1">
        <v>4</v>
      </c>
      <c r="H21" s="1">
        <v>3</v>
      </c>
      <c r="I21" s="1">
        <v>9</v>
      </c>
      <c r="M21" s="5"/>
      <c r="N21" s="1">
        <v>1</v>
      </c>
      <c r="O21" s="1">
        <v>7</v>
      </c>
      <c r="P21" s="1">
        <f t="shared" si="5"/>
        <v>8</v>
      </c>
      <c r="T21" s="1">
        <v>2</v>
      </c>
      <c r="V21" s="1">
        <f t="shared" si="6"/>
        <v>32</v>
      </c>
      <c r="W21" s="1">
        <f t="shared" si="7"/>
        <v>8</v>
      </c>
      <c r="X21" s="1">
        <f t="shared" si="8"/>
        <v>24</v>
      </c>
      <c r="Y21" s="5">
        <f t="shared" si="9"/>
        <v>0.75</v>
      </c>
    </row>
    <row r="22" spans="1:25" x14ac:dyDescent="0.2">
      <c r="A22" s="15" t="s">
        <v>119</v>
      </c>
      <c r="B22" s="1">
        <v>1</v>
      </c>
      <c r="D22" s="1">
        <v>19</v>
      </c>
      <c r="E22" s="1">
        <v>6</v>
      </c>
      <c r="F22" s="1">
        <v>7</v>
      </c>
      <c r="H22" s="1">
        <v>2</v>
      </c>
      <c r="I22" s="1">
        <v>9</v>
      </c>
      <c r="K22" s="1">
        <v>1</v>
      </c>
      <c r="L22" s="1">
        <v>2</v>
      </c>
      <c r="N22" s="1">
        <v>4</v>
      </c>
      <c r="O22" s="1">
        <v>1</v>
      </c>
      <c r="P22" s="1">
        <f t="shared" si="5"/>
        <v>5</v>
      </c>
      <c r="Q22" s="1">
        <v>2</v>
      </c>
      <c r="T22" s="1">
        <v>1</v>
      </c>
      <c r="V22" s="1">
        <f t="shared" si="6"/>
        <v>35</v>
      </c>
      <c r="W22" s="1">
        <f t="shared" si="7"/>
        <v>10</v>
      </c>
      <c r="X22" s="1">
        <f t="shared" si="8"/>
        <v>25</v>
      </c>
      <c r="Y22" s="5">
        <f t="shared" si="9"/>
        <v>0.7142857142857143</v>
      </c>
    </row>
    <row r="23" spans="1:25" x14ac:dyDescent="0.2">
      <c r="A23" s="9" t="s">
        <v>83</v>
      </c>
      <c r="B23" s="1">
        <v>1</v>
      </c>
      <c r="D23" s="1">
        <v>11</v>
      </c>
      <c r="E23" s="1">
        <v>1</v>
      </c>
      <c r="F23" s="1">
        <v>3</v>
      </c>
      <c r="H23" s="1">
        <v>3</v>
      </c>
      <c r="I23" s="1">
        <v>9</v>
      </c>
      <c r="K23" s="1">
        <v>0</v>
      </c>
      <c r="L23" s="1">
        <v>2</v>
      </c>
      <c r="M23" s="5"/>
      <c r="N23" s="1">
        <v>3</v>
      </c>
      <c r="O23" s="1">
        <v>6</v>
      </c>
      <c r="P23" s="1">
        <f t="shared" si="5"/>
        <v>9</v>
      </c>
      <c r="Q23" s="1">
        <v>2</v>
      </c>
      <c r="S23" s="1">
        <v>1</v>
      </c>
      <c r="T23" s="1">
        <v>4</v>
      </c>
      <c r="V23" s="1">
        <f t="shared" si="6"/>
        <v>27</v>
      </c>
      <c r="W23" s="1">
        <f t="shared" si="7"/>
        <v>14</v>
      </c>
      <c r="X23" s="1">
        <f t="shared" si="8"/>
        <v>13</v>
      </c>
      <c r="Y23" s="5">
        <f t="shared" si="9"/>
        <v>0.48148148148148145</v>
      </c>
    </row>
    <row r="24" spans="1:25" x14ac:dyDescent="0.2">
      <c r="A24" s="15" t="s">
        <v>120</v>
      </c>
      <c r="B24" s="1">
        <v>1</v>
      </c>
      <c r="D24" s="1">
        <v>13</v>
      </c>
      <c r="E24" s="1">
        <v>2</v>
      </c>
      <c r="F24" s="1">
        <v>4</v>
      </c>
      <c r="H24" s="1">
        <v>3</v>
      </c>
      <c r="I24" s="1">
        <v>7</v>
      </c>
      <c r="M24" s="5"/>
      <c r="N24" s="1">
        <v>5</v>
      </c>
      <c r="O24" s="1">
        <v>2</v>
      </c>
      <c r="P24" s="1">
        <f t="shared" si="5"/>
        <v>7</v>
      </c>
      <c r="Q24" s="1">
        <v>4</v>
      </c>
      <c r="S24" s="1">
        <v>1</v>
      </c>
      <c r="T24" s="1">
        <v>4</v>
      </c>
      <c r="V24" s="1">
        <f t="shared" si="6"/>
        <v>30</v>
      </c>
      <c r="W24" s="1">
        <f t="shared" si="7"/>
        <v>10</v>
      </c>
      <c r="X24" s="1">
        <f t="shared" si="8"/>
        <v>20</v>
      </c>
      <c r="Y24" s="5">
        <f t="shared" si="9"/>
        <v>0.66666666666666663</v>
      </c>
    </row>
    <row r="25" spans="1:25" x14ac:dyDescent="0.2">
      <c r="A25" s="9" t="s">
        <v>126</v>
      </c>
      <c r="B25" s="1">
        <v>1</v>
      </c>
      <c r="D25" s="1">
        <v>17</v>
      </c>
      <c r="E25" s="1">
        <v>1</v>
      </c>
      <c r="F25" s="1">
        <v>3</v>
      </c>
      <c r="H25" s="1">
        <v>4</v>
      </c>
      <c r="I25" s="1">
        <v>11</v>
      </c>
      <c r="K25" s="1">
        <v>3</v>
      </c>
      <c r="L25" s="1">
        <v>4</v>
      </c>
      <c r="M25" s="5"/>
      <c r="N25" s="1">
        <v>2</v>
      </c>
      <c r="O25" s="1">
        <v>4</v>
      </c>
      <c r="P25" s="1">
        <f t="shared" si="5"/>
        <v>6</v>
      </c>
      <c r="R25" s="1">
        <v>1</v>
      </c>
      <c r="S25" s="1">
        <v>1</v>
      </c>
      <c r="V25" s="1">
        <f t="shared" si="6"/>
        <v>33</v>
      </c>
      <c r="W25" s="1">
        <f t="shared" si="7"/>
        <v>10</v>
      </c>
      <c r="X25" s="1">
        <f t="shared" si="8"/>
        <v>23</v>
      </c>
      <c r="Y25" s="5">
        <f t="shared" si="9"/>
        <v>0.69696969696969702</v>
      </c>
    </row>
    <row r="26" spans="1:25" x14ac:dyDescent="0.2">
      <c r="A26" s="15" t="s">
        <v>67</v>
      </c>
      <c r="B26" s="1">
        <v>1</v>
      </c>
      <c r="D26" s="1">
        <v>14</v>
      </c>
      <c r="E26" s="1">
        <v>2</v>
      </c>
      <c r="F26" s="1">
        <v>4</v>
      </c>
      <c r="H26" s="1">
        <v>3</v>
      </c>
      <c r="I26" s="1">
        <v>5</v>
      </c>
      <c r="K26" s="1">
        <v>1</v>
      </c>
      <c r="L26" s="1">
        <v>1</v>
      </c>
      <c r="M26" s="5"/>
      <c r="N26" s="1">
        <v>1</v>
      </c>
      <c r="O26" s="1">
        <v>2</v>
      </c>
      <c r="P26" s="1">
        <f t="shared" si="5"/>
        <v>3</v>
      </c>
      <c r="Q26" s="1">
        <v>1</v>
      </c>
      <c r="S26" s="1">
        <v>1</v>
      </c>
      <c r="V26" s="1">
        <f t="shared" si="6"/>
        <v>25</v>
      </c>
      <c r="W26" s="1">
        <f t="shared" si="7"/>
        <v>4</v>
      </c>
      <c r="X26" s="1">
        <f t="shared" si="8"/>
        <v>21</v>
      </c>
      <c r="Y26" s="5">
        <f t="shared" si="9"/>
        <v>0.84</v>
      </c>
    </row>
    <row r="27" spans="1:25" x14ac:dyDescent="0.2">
      <c r="A27" s="15" t="s">
        <v>56</v>
      </c>
      <c r="B27" s="1">
        <v>1</v>
      </c>
      <c r="D27" s="1">
        <v>19</v>
      </c>
      <c r="E27" s="1">
        <v>1</v>
      </c>
      <c r="F27" s="1">
        <v>1</v>
      </c>
      <c r="H27" s="1">
        <v>5</v>
      </c>
      <c r="I27" s="1">
        <v>11</v>
      </c>
      <c r="K27" s="1">
        <v>2</v>
      </c>
      <c r="L27" s="1">
        <v>2</v>
      </c>
      <c r="M27" s="5"/>
      <c r="N27" s="1">
        <v>2</v>
      </c>
      <c r="O27" s="1">
        <v>2</v>
      </c>
      <c r="P27" s="1">
        <f t="shared" si="5"/>
        <v>4</v>
      </c>
      <c r="Q27" s="1">
        <v>2</v>
      </c>
      <c r="T27" s="1">
        <v>2</v>
      </c>
      <c r="V27" s="1">
        <f t="shared" si="6"/>
        <v>33</v>
      </c>
      <c r="W27" s="1">
        <f t="shared" si="7"/>
        <v>8</v>
      </c>
      <c r="X27" s="1">
        <f t="shared" si="8"/>
        <v>25</v>
      </c>
      <c r="Y27" s="5">
        <f t="shared" si="9"/>
        <v>0.75757575757575757</v>
      </c>
    </row>
    <row r="28" spans="1:25" x14ac:dyDescent="0.2">
      <c r="A28" s="15" t="s">
        <v>114</v>
      </c>
      <c r="B28" s="1">
        <v>1</v>
      </c>
      <c r="D28" s="1">
        <v>9</v>
      </c>
      <c r="E28" s="1">
        <v>1</v>
      </c>
      <c r="F28" s="1">
        <v>2</v>
      </c>
      <c r="H28" s="1">
        <v>3</v>
      </c>
      <c r="I28" s="1">
        <v>10</v>
      </c>
      <c r="M28" s="5"/>
      <c r="N28" s="1">
        <v>2</v>
      </c>
      <c r="O28" s="1">
        <v>4</v>
      </c>
      <c r="P28" s="1">
        <f t="shared" si="5"/>
        <v>6</v>
      </c>
      <c r="Q28" s="1">
        <v>2</v>
      </c>
      <c r="S28" s="1">
        <v>2</v>
      </c>
      <c r="V28" s="1">
        <f t="shared" si="6"/>
        <v>23</v>
      </c>
      <c r="W28" s="1">
        <f t="shared" si="7"/>
        <v>8</v>
      </c>
      <c r="X28" s="1">
        <f t="shared" si="8"/>
        <v>15</v>
      </c>
      <c r="Y28" s="5">
        <f t="shared" si="9"/>
        <v>0.65217391304347827</v>
      </c>
    </row>
    <row r="29" spans="1:25" x14ac:dyDescent="0.2">
      <c r="A29" s="15" t="s">
        <v>59</v>
      </c>
      <c r="B29" s="1">
        <v>1</v>
      </c>
      <c r="D29" s="1">
        <v>18</v>
      </c>
      <c r="E29" s="1">
        <v>3</v>
      </c>
      <c r="F29" s="1">
        <v>6</v>
      </c>
      <c r="H29" s="1">
        <v>3</v>
      </c>
      <c r="I29" s="1">
        <v>4</v>
      </c>
      <c r="K29" s="1">
        <v>3</v>
      </c>
      <c r="L29" s="1">
        <v>3</v>
      </c>
      <c r="M29" s="5"/>
      <c r="N29" s="1">
        <v>3</v>
      </c>
      <c r="O29" s="1">
        <v>2</v>
      </c>
      <c r="P29" s="1">
        <f t="shared" si="5"/>
        <v>5</v>
      </c>
      <c r="Q29" s="1">
        <v>1</v>
      </c>
      <c r="S29" s="1">
        <v>1</v>
      </c>
      <c r="T29" s="1">
        <v>1</v>
      </c>
      <c r="V29" s="1">
        <f t="shared" si="6"/>
        <v>34</v>
      </c>
      <c r="W29" s="1">
        <f t="shared" si="7"/>
        <v>5</v>
      </c>
      <c r="X29" s="1">
        <f t="shared" si="8"/>
        <v>29</v>
      </c>
      <c r="Y29" s="5">
        <f t="shared" si="9"/>
        <v>0.8529411764705882</v>
      </c>
    </row>
    <row r="30" spans="1:25" x14ac:dyDescent="0.2">
      <c r="A30" s="21" t="s">
        <v>56</v>
      </c>
      <c r="B30" s="1">
        <v>1</v>
      </c>
      <c r="D30" s="1">
        <v>15</v>
      </c>
      <c r="E30" s="1">
        <v>2</v>
      </c>
      <c r="F30" s="1">
        <v>4</v>
      </c>
      <c r="H30" s="1">
        <v>2</v>
      </c>
      <c r="I30" s="1">
        <v>10</v>
      </c>
      <c r="K30" s="1">
        <v>5</v>
      </c>
      <c r="L30" s="1">
        <v>6</v>
      </c>
      <c r="M30" s="5"/>
      <c r="N30" s="1">
        <v>2</v>
      </c>
      <c r="P30" s="1">
        <f t="shared" si="5"/>
        <v>2</v>
      </c>
      <c r="Q30" s="1">
        <v>1</v>
      </c>
      <c r="R30" s="1">
        <v>1</v>
      </c>
      <c r="T30" s="1">
        <v>1</v>
      </c>
      <c r="V30" s="1">
        <f t="shared" si="6"/>
        <v>28</v>
      </c>
      <c r="W30" s="1">
        <f t="shared" si="7"/>
        <v>12</v>
      </c>
      <c r="X30" s="1">
        <f t="shared" si="8"/>
        <v>16</v>
      </c>
      <c r="Y30" s="5">
        <f t="shared" si="9"/>
        <v>0.5714285714285714</v>
      </c>
    </row>
    <row r="31" spans="1:25" x14ac:dyDescent="0.2">
      <c r="A31" s="15" t="s">
        <v>120</v>
      </c>
      <c r="B31" s="1">
        <v>1</v>
      </c>
      <c r="D31" s="1">
        <v>11</v>
      </c>
      <c r="E31" s="1">
        <v>0</v>
      </c>
      <c r="F31" s="1">
        <v>2</v>
      </c>
      <c r="H31" s="1">
        <v>3</v>
      </c>
      <c r="I31" s="1">
        <v>5</v>
      </c>
      <c r="K31" s="1">
        <v>2</v>
      </c>
      <c r="L31" s="1">
        <v>2</v>
      </c>
      <c r="M31" s="5"/>
      <c r="O31" s="1">
        <v>4</v>
      </c>
      <c r="P31" s="1">
        <f t="shared" si="5"/>
        <v>4</v>
      </c>
      <c r="S31" s="1">
        <v>1</v>
      </c>
      <c r="T31" s="1">
        <v>1</v>
      </c>
      <c r="V31" s="1">
        <f t="shared" ref="V31:V35" si="10">D31+E31+H31+K31+P31+Q31+R31+S31+U31</f>
        <v>21</v>
      </c>
      <c r="W31" s="1">
        <f t="shared" ref="W31:W35" si="11">F31-E31+I31-H31+L31-K31+T31</f>
        <v>5</v>
      </c>
      <c r="X31" s="1">
        <f t="shared" ref="X31:X35" si="12">V31-W31</f>
        <v>16</v>
      </c>
      <c r="Y31" s="5">
        <f t="shared" ref="Y31:Y35" si="13">X31/V31</f>
        <v>0.76190476190476186</v>
      </c>
    </row>
    <row r="32" spans="1:25" x14ac:dyDescent="0.2">
      <c r="A32" s="15" t="s">
        <v>67</v>
      </c>
      <c r="B32" s="1">
        <v>1</v>
      </c>
      <c r="D32" s="1">
        <v>22</v>
      </c>
      <c r="E32" s="1">
        <v>3</v>
      </c>
      <c r="F32" s="1">
        <v>3</v>
      </c>
      <c r="H32" s="1">
        <v>5</v>
      </c>
      <c r="I32" s="1">
        <v>10</v>
      </c>
      <c r="K32" s="1">
        <v>1</v>
      </c>
      <c r="L32" s="1">
        <v>2</v>
      </c>
      <c r="M32" s="5"/>
      <c r="N32" s="1">
        <v>1</v>
      </c>
      <c r="O32" s="1">
        <v>4</v>
      </c>
      <c r="P32" s="1">
        <f t="shared" si="5"/>
        <v>5</v>
      </c>
      <c r="Q32" s="1">
        <v>2</v>
      </c>
      <c r="T32" s="1">
        <v>3</v>
      </c>
      <c r="V32" s="1">
        <f t="shared" si="10"/>
        <v>38</v>
      </c>
      <c r="W32" s="1">
        <f t="shared" si="11"/>
        <v>9</v>
      </c>
      <c r="X32" s="1">
        <f t="shared" si="12"/>
        <v>29</v>
      </c>
      <c r="Y32" s="5">
        <f t="shared" si="13"/>
        <v>0.76315789473684215</v>
      </c>
    </row>
    <row r="33" spans="1:25" x14ac:dyDescent="0.2">
      <c r="A33" s="15" t="s">
        <v>131</v>
      </c>
      <c r="B33" s="1">
        <v>1</v>
      </c>
      <c r="D33" s="1">
        <v>26</v>
      </c>
      <c r="E33" s="1">
        <v>5</v>
      </c>
      <c r="F33" s="1">
        <v>6</v>
      </c>
      <c r="H33" s="1">
        <v>5</v>
      </c>
      <c r="I33" s="1">
        <v>6</v>
      </c>
      <c r="K33" s="1">
        <v>1</v>
      </c>
      <c r="L33" s="1">
        <v>2</v>
      </c>
      <c r="M33" s="5"/>
      <c r="N33" s="1">
        <v>3</v>
      </c>
      <c r="O33" s="1">
        <v>6</v>
      </c>
      <c r="P33" s="1">
        <f t="shared" si="5"/>
        <v>9</v>
      </c>
      <c r="Q33" s="1">
        <v>3</v>
      </c>
      <c r="R33" s="1">
        <v>1</v>
      </c>
      <c r="T33" s="1">
        <v>2</v>
      </c>
      <c r="V33" s="1">
        <f t="shared" si="10"/>
        <v>50</v>
      </c>
      <c r="W33" s="1">
        <f t="shared" si="11"/>
        <v>5</v>
      </c>
      <c r="X33" s="1">
        <f t="shared" si="12"/>
        <v>45</v>
      </c>
      <c r="Y33" s="5">
        <f t="shared" si="13"/>
        <v>0.9</v>
      </c>
    </row>
    <row r="34" spans="1:25" x14ac:dyDescent="0.2">
      <c r="A34" s="15" t="s">
        <v>110</v>
      </c>
      <c r="B34" s="1">
        <v>1</v>
      </c>
      <c r="D34" s="1">
        <v>10</v>
      </c>
      <c r="E34" s="1">
        <v>3</v>
      </c>
      <c r="F34" s="1">
        <v>5</v>
      </c>
      <c r="H34" s="1">
        <v>1</v>
      </c>
      <c r="I34" s="1">
        <v>8</v>
      </c>
      <c r="K34" s="1">
        <v>1</v>
      </c>
      <c r="L34" s="1">
        <v>2</v>
      </c>
      <c r="M34" s="5"/>
      <c r="N34" s="1">
        <v>5</v>
      </c>
      <c r="O34" s="1">
        <v>9</v>
      </c>
      <c r="P34" s="1">
        <f t="shared" si="5"/>
        <v>14</v>
      </c>
      <c r="R34" s="1">
        <v>2</v>
      </c>
      <c r="S34" s="1">
        <v>1</v>
      </c>
      <c r="T34" s="1">
        <v>1</v>
      </c>
      <c r="V34" s="1">
        <f t="shared" si="10"/>
        <v>32</v>
      </c>
      <c r="W34" s="1">
        <f t="shared" si="11"/>
        <v>11</v>
      </c>
      <c r="X34" s="1">
        <f t="shared" si="12"/>
        <v>21</v>
      </c>
      <c r="Y34" s="5">
        <f t="shared" si="13"/>
        <v>0.65625</v>
      </c>
    </row>
    <row r="35" spans="1:25" x14ac:dyDescent="0.2">
      <c r="A35" s="15" t="s">
        <v>119</v>
      </c>
      <c r="B35" s="1">
        <v>1</v>
      </c>
      <c r="D35" s="1">
        <v>24</v>
      </c>
      <c r="E35" s="1">
        <v>4</v>
      </c>
      <c r="F35" s="1">
        <v>4</v>
      </c>
      <c r="H35" s="1">
        <v>5</v>
      </c>
      <c r="I35" s="1">
        <v>13</v>
      </c>
      <c r="K35" s="1">
        <v>1</v>
      </c>
      <c r="L35" s="1">
        <v>2</v>
      </c>
      <c r="M35" s="5"/>
      <c r="N35" s="1">
        <v>1</v>
      </c>
      <c r="O35" s="1">
        <v>2</v>
      </c>
      <c r="P35" s="1">
        <f t="shared" si="5"/>
        <v>3</v>
      </c>
      <c r="Q35" s="1">
        <v>1</v>
      </c>
      <c r="V35" s="1">
        <f t="shared" si="10"/>
        <v>38</v>
      </c>
      <c r="W35" s="1">
        <f t="shared" si="11"/>
        <v>9</v>
      </c>
      <c r="X35" s="1">
        <f t="shared" si="12"/>
        <v>29</v>
      </c>
      <c r="Y35" s="5">
        <f t="shared" si="13"/>
        <v>0.76315789473684215</v>
      </c>
    </row>
    <row r="36" spans="1:25" x14ac:dyDescent="0.2">
      <c r="A36" s="6" t="s">
        <v>55</v>
      </c>
      <c r="B36" s="1">
        <v>1</v>
      </c>
      <c r="D36" s="1">
        <v>24</v>
      </c>
      <c r="E36" s="1">
        <v>3</v>
      </c>
      <c r="F36" s="1">
        <v>4</v>
      </c>
      <c r="H36" s="1">
        <v>6</v>
      </c>
      <c r="I36" s="1">
        <v>16</v>
      </c>
      <c r="M36" s="5"/>
      <c r="N36" s="1">
        <v>2</v>
      </c>
      <c r="O36" s="1">
        <v>5</v>
      </c>
      <c r="P36" s="1">
        <f t="shared" ref="P36:P44" si="14">N36+O36</f>
        <v>7</v>
      </c>
      <c r="S36" s="1">
        <v>1</v>
      </c>
      <c r="V36" s="1">
        <f t="shared" ref="V36:V44" si="15">D36+E36+H36+K36+P36+Q36+R36+S36+U36</f>
        <v>41</v>
      </c>
      <c r="W36" s="1">
        <f t="shared" ref="W36:W44" si="16">F36-E36+I36-H36+L36-K36+T36</f>
        <v>11</v>
      </c>
      <c r="X36" s="1">
        <f t="shared" ref="X36:X44" si="17">V36-W36</f>
        <v>30</v>
      </c>
      <c r="Y36" s="5">
        <f t="shared" ref="Y36:Y44" si="18">X36/V36</f>
        <v>0.73170731707317072</v>
      </c>
    </row>
    <row r="37" spans="1:25" x14ac:dyDescent="0.2">
      <c r="A37" s="15" t="s">
        <v>83</v>
      </c>
      <c r="B37" s="1">
        <v>1</v>
      </c>
      <c r="D37" s="1">
        <v>19</v>
      </c>
      <c r="E37" s="1">
        <v>5</v>
      </c>
      <c r="F37" s="1">
        <v>5</v>
      </c>
      <c r="H37" s="1">
        <v>3</v>
      </c>
      <c r="I37" s="1">
        <v>8</v>
      </c>
      <c r="M37" s="5"/>
      <c r="N37" s="1">
        <v>1</v>
      </c>
      <c r="O37" s="1">
        <v>6</v>
      </c>
      <c r="P37" s="1">
        <f t="shared" si="14"/>
        <v>7</v>
      </c>
      <c r="Q37" s="1">
        <v>6</v>
      </c>
      <c r="R37" s="1">
        <v>1</v>
      </c>
      <c r="S37" s="1">
        <v>2</v>
      </c>
      <c r="T37" s="1">
        <v>2</v>
      </c>
      <c r="V37" s="1">
        <f t="shared" ref="V37" si="19">D37+E37+H37+K37+P37+Q37+R37+S37+U37</f>
        <v>43</v>
      </c>
      <c r="W37" s="1">
        <f t="shared" ref="W37" si="20">F37-E37+I37-H37+L37-K37+T37</f>
        <v>7</v>
      </c>
      <c r="X37" s="1">
        <f t="shared" ref="X37" si="21">V37-W37</f>
        <v>36</v>
      </c>
      <c r="Y37" s="5">
        <f t="shared" ref="Y37" si="22">X37/V37</f>
        <v>0.83720930232558144</v>
      </c>
    </row>
    <row r="38" spans="1:25" x14ac:dyDescent="0.2">
      <c r="A38" s="15" t="s">
        <v>120</v>
      </c>
      <c r="B38" s="1">
        <v>1</v>
      </c>
      <c r="D38" s="1">
        <v>25</v>
      </c>
      <c r="E38" s="1">
        <v>4</v>
      </c>
      <c r="F38" s="1">
        <v>6</v>
      </c>
      <c r="H38" s="1">
        <v>4</v>
      </c>
      <c r="I38" s="1">
        <v>6</v>
      </c>
      <c r="K38" s="1">
        <v>5</v>
      </c>
      <c r="L38" s="1">
        <v>5</v>
      </c>
      <c r="M38" s="5"/>
      <c r="O38" s="1">
        <v>8</v>
      </c>
      <c r="P38" s="1">
        <f t="shared" si="14"/>
        <v>8</v>
      </c>
      <c r="Q38" s="1">
        <v>1</v>
      </c>
      <c r="R38" s="1">
        <v>1</v>
      </c>
      <c r="S38" s="1">
        <v>1</v>
      </c>
      <c r="T38" s="1">
        <v>2</v>
      </c>
      <c r="V38" s="1">
        <f t="shared" ref="V38:V39" si="23">D38+E38+H38+K38+P38+Q38+R38+S38+U38</f>
        <v>49</v>
      </c>
      <c r="W38" s="1">
        <f t="shared" ref="W38:W39" si="24">F38-E38+I38-H38+L38-K38+T38</f>
        <v>6</v>
      </c>
      <c r="X38" s="1">
        <f t="shared" ref="X38:X39" si="25">V38-W38</f>
        <v>43</v>
      </c>
      <c r="Y38" s="5">
        <f t="shared" ref="Y38:Y39" si="26">X38/V38</f>
        <v>0.87755102040816324</v>
      </c>
    </row>
    <row r="39" spans="1:25" x14ac:dyDescent="0.2">
      <c r="A39" s="21" t="s">
        <v>56</v>
      </c>
      <c r="B39" s="1">
        <v>1</v>
      </c>
      <c r="D39" s="1">
        <v>12</v>
      </c>
      <c r="E39" s="1">
        <v>3</v>
      </c>
      <c r="F39" s="1">
        <v>6</v>
      </c>
      <c r="H39" s="1">
        <v>2</v>
      </c>
      <c r="I39" s="1">
        <v>8</v>
      </c>
      <c r="M39" s="5"/>
      <c r="N39" s="1">
        <v>1</v>
      </c>
      <c r="O39" s="1">
        <v>8</v>
      </c>
      <c r="P39" s="1">
        <f t="shared" si="14"/>
        <v>9</v>
      </c>
      <c r="Q39" s="1">
        <v>2</v>
      </c>
      <c r="S39" s="1">
        <v>1</v>
      </c>
      <c r="T39" s="1">
        <v>1</v>
      </c>
      <c r="V39" s="1">
        <f t="shared" si="23"/>
        <v>29</v>
      </c>
      <c r="W39" s="1">
        <f t="shared" si="24"/>
        <v>10</v>
      </c>
      <c r="X39" s="1">
        <f t="shared" si="25"/>
        <v>19</v>
      </c>
      <c r="Y39" s="5">
        <f t="shared" si="26"/>
        <v>0.65517241379310343</v>
      </c>
    </row>
    <row r="40" spans="1:25" x14ac:dyDescent="0.2">
      <c r="A40" s="15" t="s">
        <v>119</v>
      </c>
      <c r="B40" s="1">
        <v>1</v>
      </c>
      <c r="D40" s="1">
        <v>18</v>
      </c>
      <c r="E40" s="1">
        <v>3</v>
      </c>
      <c r="F40" s="1">
        <v>5</v>
      </c>
      <c r="H40" s="1">
        <v>4</v>
      </c>
      <c r="I40" s="1">
        <v>8</v>
      </c>
      <c r="M40" s="5"/>
      <c r="N40" s="1">
        <v>2</v>
      </c>
      <c r="O40" s="1">
        <v>3</v>
      </c>
      <c r="P40" s="1">
        <f t="shared" si="14"/>
        <v>5</v>
      </c>
      <c r="Q40" s="1">
        <v>3</v>
      </c>
      <c r="S40" s="1">
        <v>2</v>
      </c>
      <c r="T40" s="1">
        <v>1</v>
      </c>
      <c r="V40" s="1">
        <f t="shared" si="15"/>
        <v>35</v>
      </c>
      <c r="W40" s="1">
        <f t="shared" si="16"/>
        <v>7</v>
      </c>
      <c r="X40" s="1">
        <f t="shared" si="17"/>
        <v>28</v>
      </c>
      <c r="Y40" s="5">
        <f t="shared" si="18"/>
        <v>0.8</v>
      </c>
    </row>
    <row r="41" spans="1:25" x14ac:dyDescent="0.2">
      <c r="A41" s="15" t="s">
        <v>110</v>
      </c>
      <c r="B41" s="1">
        <v>1</v>
      </c>
      <c r="D41" s="1">
        <v>19</v>
      </c>
      <c r="E41" s="1">
        <v>5</v>
      </c>
      <c r="F41" s="1">
        <v>5</v>
      </c>
      <c r="H41" s="1">
        <v>3</v>
      </c>
      <c r="I41" s="1">
        <v>6</v>
      </c>
      <c r="K41" s="1">
        <v>0</v>
      </c>
      <c r="L41" s="1">
        <v>3</v>
      </c>
      <c r="M41" s="5"/>
      <c r="N41" s="1">
        <v>5</v>
      </c>
      <c r="O41" s="1">
        <v>5</v>
      </c>
      <c r="P41" s="1">
        <f t="shared" si="14"/>
        <v>10</v>
      </c>
      <c r="Q41" s="1">
        <v>1</v>
      </c>
      <c r="S41" s="1">
        <v>1</v>
      </c>
      <c r="T41" s="1">
        <v>3</v>
      </c>
      <c r="V41" s="1">
        <f t="shared" ref="V41:V43" si="27">D41+E41+H41+K41+P41+Q41+R41+S41+U41</f>
        <v>39</v>
      </c>
      <c r="W41" s="1">
        <f t="shared" ref="W41:W43" si="28">F41-E41+I41-H41+L41-K41+T41</f>
        <v>9</v>
      </c>
      <c r="X41" s="1">
        <f t="shared" ref="X41:X43" si="29">V41-W41</f>
        <v>30</v>
      </c>
      <c r="Y41" s="5">
        <f t="shared" ref="Y41:Y43" si="30">X41/V41</f>
        <v>0.76923076923076927</v>
      </c>
    </row>
    <row r="42" spans="1:25" x14ac:dyDescent="0.2">
      <c r="A42" s="6" t="s">
        <v>135</v>
      </c>
      <c r="B42" s="1">
        <v>1</v>
      </c>
      <c r="D42" s="1">
        <v>17</v>
      </c>
      <c r="E42" s="1">
        <v>1</v>
      </c>
      <c r="F42" s="1">
        <v>1</v>
      </c>
      <c r="H42" s="1">
        <v>4</v>
      </c>
      <c r="I42" s="1">
        <v>13</v>
      </c>
      <c r="K42" s="1">
        <v>3</v>
      </c>
      <c r="L42" s="1">
        <v>4</v>
      </c>
      <c r="M42" s="5"/>
      <c r="N42" s="1">
        <v>2</v>
      </c>
      <c r="O42" s="1">
        <v>9</v>
      </c>
      <c r="P42" s="1">
        <f t="shared" si="14"/>
        <v>11</v>
      </c>
      <c r="Q42" s="1">
        <v>1</v>
      </c>
      <c r="T42" s="1">
        <v>2</v>
      </c>
      <c r="V42" s="1">
        <f t="shared" si="27"/>
        <v>37</v>
      </c>
      <c r="W42" s="1">
        <f t="shared" si="28"/>
        <v>12</v>
      </c>
      <c r="X42" s="1">
        <f t="shared" si="29"/>
        <v>25</v>
      </c>
      <c r="Y42" s="5">
        <f t="shared" si="30"/>
        <v>0.67567567567567566</v>
      </c>
    </row>
    <row r="43" spans="1:25" x14ac:dyDescent="0.2">
      <c r="A43" s="15" t="s">
        <v>126</v>
      </c>
      <c r="B43" s="1">
        <v>1</v>
      </c>
      <c r="D43" s="1">
        <v>11</v>
      </c>
      <c r="E43" s="1">
        <v>1</v>
      </c>
      <c r="F43" s="1">
        <v>2</v>
      </c>
      <c r="H43" s="1">
        <v>2</v>
      </c>
      <c r="I43" s="1">
        <v>7</v>
      </c>
      <c r="K43" s="1">
        <v>3</v>
      </c>
      <c r="L43" s="1">
        <v>4</v>
      </c>
      <c r="M43" s="5"/>
      <c r="N43" s="1">
        <v>1</v>
      </c>
      <c r="O43" s="1">
        <v>6</v>
      </c>
      <c r="P43" s="1">
        <f t="shared" si="14"/>
        <v>7</v>
      </c>
      <c r="Q43" s="1">
        <v>1</v>
      </c>
      <c r="T43" s="1">
        <v>2</v>
      </c>
      <c r="V43" s="1">
        <f t="shared" si="27"/>
        <v>25</v>
      </c>
      <c r="W43" s="1">
        <f t="shared" si="28"/>
        <v>9</v>
      </c>
      <c r="X43" s="1">
        <f t="shared" si="29"/>
        <v>16</v>
      </c>
      <c r="Y43" s="5">
        <f t="shared" si="30"/>
        <v>0.64</v>
      </c>
    </row>
    <row r="44" spans="1:25" x14ac:dyDescent="0.2">
      <c r="A44" s="24" t="s">
        <v>80</v>
      </c>
      <c r="B44" s="3">
        <v>1</v>
      </c>
      <c r="C44" s="3"/>
      <c r="D44" s="3">
        <v>24</v>
      </c>
      <c r="E44" s="3">
        <v>2</v>
      </c>
      <c r="F44" s="3">
        <v>3</v>
      </c>
      <c r="G44" s="10"/>
      <c r="H44" s="3">
        <v>6</v>
      </c>
      <c r="I44" s="3">
        <v>11</v>
      </c>
      <c r="J44" s="10"/>
      <c r="K44" s="3">
        <v>2</v>
      </c>
      <c r="L44" s="3">
        <v>2</v>
      </c>
      <c r="M44" s="3"/>
      <c r="N44" s="3">
        <v>4</v>
      </c>
      <c r="O44" s="3">
        <v>4</v>
      </c>
      <c r="P44" s="3">
        <f t="shared" si="14"/>
        <v>8</v>
      </c>
      <c r="Q44" s="3">
        <v>4</v>
      </c>
      <c r="R44" s="3"/>
      <c r="S44" s="3"/>
      <c r="T44" s="3"/>
      <c r="U44" s="3"/>
      <c r="V44" s="3">
        <f t="shared" si="15"/>
        <v>46</v>
      </c>
      <c r="W44" s="3">
        <f t="shared" si="16"/>
        <v>6</v>
      </c>
      <c r="X44" s="3">
        <f t="shared" si="17"/>
        <v>40</v>
      </c>
      <c r="Y44" s="10">
        <f t="shared" si="18"/>
        <v>0.86956521739130432</v>
      </c>
    </row>
    <row r="45" spans="1:25" x14ac:dyDescent="0.2">
      <c r="A45" s="1" t="s">
        <v>12</v>
      </c>
      <c r="B45" s="1">
        <f>SUM(B4:B44)</f>
        <v>41</v>
      </c>
      <c r="C45" s="8">
        <f>AVERAGE(D4:D44)</f>
        <v>17</v>
      </c>
      <c r="D45" s="1">
        <f>SUM(D4:D44)</f>
        <v>697</v>
      </c>
      <c r="E45" s="1">
        <f>SUM(E4:E44)</f>
        <v>123</v>
      </c>
      <c r="F45" s="1">
        <f>SUM(F4:F44)</f>
        <v>187</v>
      </c>
      <c r="G45" s="5">
        <f>E45/F45</f>
        <v>0.65775401069518713</v>
      </c>
      <c r="H45" s="1">
        <f>SUM(H4:H44)</f>
        <v>120</v>
      </c>
      <c r="I45" s="1">
        <f>SUM(I4:I44)</f>
        <v>326</v>
      </c>
      <c r="J45" s="5">
        <f>H45/I45</f>
        <v>0.36809815950920244</v>
      </c>
      <c r="K45" s="1">
        <f t="shared" ref="K45:X45" si="31">SUM(K4:K44)</f>
        <v>95</v>
      </c>
      <c r="L45" s="1">
        <f t="shared" si="31"/>
        <v>122</v>
      </c>
      <c r="M45" s="5">
        <f>K45/L45</f>
        <v>0.77868852459016391</v>
      </c>
      <c r="N45" s="1">
        <f t="shared" si="31"/>
        <v>102</v>
      </c>
      <c r="O45" s="1">
        <f t="shared" si="31"/>
        <v>204</v>
      </c>
      <c r="P45" s="1">
        <f t="shared" si="31"/>
        <v>306</v>
      </c>
      <c r="Q45" s="1">
        <f t="shared" si="31"/>
        <v>74</v>
      </c>
      <c r="R45" s="1">
        <f t="shared" si="31"/>
        <v>20</v>
      </c>
      <c r="S45" s="1">
        <f t="shared" si="31"/>
        <v>38</v>
      </c>
      <c r="T45" s="1">
        <f t="shared" si="31"/>
        <v>71</v>
      </c>
      <c r="U45" s="1">
        <f t="shared" si="31"/>
        <v>0</v>
      </c>
      <c r="V45" s="1">
        <f t="shared" si="31"/>
        <v>1473</v>
      </c>
      <c r="W45" s="1">
        <f t="shared" si="31"/>
        <v>368</v>
      </c>
      <c r="X45" s="1">
        <f t="shared" si="31"/>
        <v>1105</v>
      </c>
      <c r="Y45" s="5">
        <f>X45/V45</f>
        <v>0.75016972165648332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Totals</vt:lpstr>
      <vt:lpstr>Coleman</vt:lpstr>
      <vt:lpstr>Geremiah</vt:lpstr>
      <vt:lpstr>OKeefe</vt:lpstr>
      <vt:lpstr>Kabir</vt:lpstr>
      <vt:lpstr>Grant</vt:lpstr>
      <vt:lpstr>PBollin</vt:lpstr>
      <vt:lpstr>Smith</vt:lpstr>
      <vt:lpstr>Costello</vt:lpstr>
      <vt:lpstr>TBollin</vt:lpstr>
      <vt:lpstr>Richmond</vt:lpstr>
      <vt:lpstr>Morillo</vt:lpstr>
      <vt:lpstr>Donohue</vt:lpstr>
      <vt:lpstr>Meribe</vt:lpstr>
      <vt:lpstr>NDong</vt:lpstr>
      <vt:lpstr>Maloney</vt:lpstr>
      <vt:lpstr>Taylor</vt:lpstr>
      <vt:lpstr>Douglas</vt:lpstr>
      <vt:lpstr>Koqu</vt:lpstr>
      <vt:lpstr>CGeremiah</vt:lpstr>
      <vt:lpstr>Mathey</vt:lpstr>
      <vt:lpstr>Sheet6</vt:lpstr>
      <vt:lpstr>Sheet7</vt:lpstr>
      <vt:lpstr>McKiernan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2024-02-03T19:06:04Z</cp:lastPrinted>
  <dcterms:created xsi:type="dcterms:W3CDTF">2023-06-27T14:58:53Z</dcterms:created>
  <dcterms:modified xsi:type="dcterms:W3CDTF">2026-03-19T22:12:14Z</dcterms:modified>
</cp:coreProperties>
</file>