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ketball all/NM BASKETBALL/Ponte Vedra Sharks/2024-25/"/>
    </mc:Choice>
  </mc:AlternateContent>
  <xr:revisionPtr revIDLastSave="0" documentId="13_ncr:1_{390D3FDD-E330-B744-95F1-BBCCB59D223D}" xr6:coauthVersionLast="47" xr6:coauthVersionMax="47" xr10:uidLastSave="{00000000-0000-0000-0000-000000000000}"/>
  <bookViews>
    <workbookView xWindow="13240" yWindow="500" windowWidth="21300" windowHeight="14140" xr2:uid="{328C086A-4218-434A-B6AB-AFA535D7320F}"/>
  </bookViews>
  <sheets>
    <sheet name="Sheet1" sheetId="1" r:id="rId1"/>
  </sheets>
  <definedNames>
    <definedName name="_xlnm._FilterDatabase" localSheetId="0" hidden="1">Sheet1!$A$4:$D$742</definedName>
    <definedName name="_xlnm.Print_Area" localSheetId="0">Sheet1!$A$469:$H$491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4" i="1" l="1"/>
  <c r="D274" i="1"/>
  <c r="J270" i="1" s="1"/>
  <c r="C274" i="1"/>
  <c r="I270" i="1" s="1"/>
  <c r="E598" i="1"/>
  <c r="D598" i="1"/>
  <c r="C598" i="1"/>
  <c r="E549" i="1"/>
  <c r="E547" i="1" s="1"/>
  <c r="D549" i="1"/>
  <c r="J547" i="1" s="1"/>
  <c r="C549" i="1"/>
  <c r="I547" i="1" s="1"/>
  <c r="E456" i="1"/>
  <c r="E447" i="1" s="1"/>
  <c r="D456" i="1"/>
  <c r="C456" i="1"/>
  <c r="E75" i="1"/>
  <c r="D75" i="1"/>
  <c r="C75" i="1"/>
  <c r="E259" i="1"/>
  <c r="D259" i="1"/>
  <c r="C259" i="1"/>
  <c r="E177" i="1"/>
  <c r="D177" i="1"/>
  <c r="C177" i="1"/>
  <c r="E235" i="1"/>
  <c r="D235" i="1"/>
  <c r="C235" i="1"/>
  <c r="E293" i="1"/>
  <c r="D293" i="1"/>
  <c r="C293" i="1"/>
  <c r="E64" i="1"/>
  <c r="D64" i="1"/>
  <c r="C64" i="1"/>
  <c r="E438" i="1"/>
  <c r="D438" i="1"/>
  <c r="C438" i="1"/>
  <c r="E671" i="1"/>
  <c r="D671" i="1"/>
  <c r="C671" i="1"/>
  <c r="E645" i="1"/>
  <c r="E642" i="1" s="1"/>
  <c r="D645" i="1"/>
  <c r="C645" i="1"/>
  <c r="E545" i="1"/>
  <c r="D545" i="1"/>
  <c r="C545" i="1"/>
  <c r="E526" i="1"/>
  <c r="D526" i="1"/>
  <c r="C526" i="1"/>
  <c r="C707" i="1"/>
  <c r="B707" i="1"/>
  <c r="E355" i="1"/>
  <c r="D355" i="1"/>
  <c r="C355" i="1"/>
  <c r="H508" i="1"/>
  <c r="E626" i="1"/>
  <c r="E624" i="1" s="1"/>
  <c r="H624" i="1" s="1"/>
  <c r="D626" i="1"/>
  <c r="J624" i="1" s="1"/>
  <c r="C626" i="1"/>
  <c r="I624" i="1" s="1"/>
  <c r="E93" i="1"/>
  <c r="D93" i="1"/>
  <c r="C93" i="1"/>
  <c r="E711" i="1" l="1"/>
  <c r="E712" i="1"/>
  <c r="E506" i="1" l="1"/>
  <c r="D506" i="1"/>
  <c r="C506" i="1"/>
  <c r="E636" i="1" l="1"/>
  <c r="D636" i="1"/>
  <c r="C636" i="1"/>
  <c r="E467" i="1" l="1"/>
  <c r="D467" i="1"/>
  <c r="C467" i="1"/>
  <c r="E392" i="1" l="1"/>
  <c r="D392" i="1"/>
  <c r="E21" i="1"/>
  <c r="D21" i="1"/>
  <c r="C21" i="1"/>
  <c r="D610" i="1"/>
  <c r="C610" i="1"/>
  <c r="E491" i="1" l="1"/>
  <c r="E111" i="1" l="1"/>
  <c r="D491" i="1" l="1"/>
  <c r="C491" i="1"/>
  <c r="D111" i="1"/>
  <c r="C111" i="1"/>
  <c r="C392" i="1"/>
  <c r="J113" i="1" l="1"/>
  <c r="I113" i="1"/>
  <c r="E145" i="1" l="1"/>
  <c r="D145" i="1"/>
  <c r="C145" i="1"/>
  <c r="G682" i="1"/>
  <c r="F682" i="1"/>
  <c r="D710" i="1" l="1"/>
  <c r="D714" i="1" s="1"/>
  <c r="C710" i="1"/>
  <c r="C714" i="1" l="1"/>
  <c r="E710" i="1"/>
  <c r="E610" i="1" l="1"/>
  <c r="E600" i="1" s="1"/>
  <c r="E677" i="1" l="1"/>
  <c r="E673" i="1" s="1"/>
  <c r="D677" i="1"/>
  <c r="J673" i="1" s="1"/>
  <c r="C677" i="1"/>
  <c r="I673" i="1" s="1"/>
  <c r="E640" i="1"/>
  <c r="E638" i="1" s="1"/>
  <c r="D640" i="1"/>
  <c r="J638" i="1" s="1"/>
  <c r="C640" i="1"/>
  <c r="I638" i="1" s="1"/>
  <c r="E632" i="1"/>
  <c r="E630" i="1" s="1"/>
  <c r="D632" i="1"/>
  <c r="J630" i="1" s="1"/>
  <c r="C632" i="1"/>
  <c r="I630" i="1" s="1"/>
  <c r="E541" i="1"/>
  <c r="J541" i="1"/>
  <c r="I541" i="1"/>
  <c r="E501" i="1"/>
  <c r="H501" i="1" s="1"/>
  <c r="J501" i="1"/>
  <c r="I501" i="1"/>
  <c r="J289" i="1"/>
  <c r="I289" i="1"/>
  <c r="E278" i="1"/>
  <c r="E276" i="1" s="1"/>
  <c r="D278" i="1"/>
  <c r="J276" i="1" s="1"/>
  <c r="C278" i="1"/>
  <c r="I276" i="1" s="1"/>
  <c r="E230" i="1"/>
  <c r="E118" i="1"/>
  <c r="D118" i="1"/>
  <c r="J116" i="1" s="1"/>
  <c r="C118" i="1"/>
  <c r="I116" i="1" s="1"/>
  <c r="E657" i="1"/>
  <c r="D657" i="1"/>
  <c r="J654" i="1" s="1"/>
  <c r="C657" i="1"/>
  <c r="I654" i="1" s="1"/>
  <c r="E616" i="1"/>
  <c r="E613" i="1" s="1"/>
  <c r="D616" i="1"/>
  <c r="J613" i="1" s="1"/>
  <c r="C616" i="1"/>
  <c r="I613" i="1" s="1"/>
  <c r="E539" i="1"/>
  <c r="D539" i="1"/>
  <c r="J533" i="1" s="1"/>
  <c r="C539" i="1"/>
  <c r="I533" i="1" s="1"/>
  <c r="E515" i="1"/>
  <c r="H515" i="1" s="1"/>
  <c r="J515" i="1"/>
  <c r="I515" i="1"/>
  <c r="E499" i="1"/>
  <c r="E493" i="1" s="1"/>
  <c r="D499" i="1"/>
  <c r="J493" i="1" s="1"/>
  <c r="C499" i="1"/>
  <c r="I493" i="1" s="1"/>
  <c r="J600" i="1"/>
  <c r="E469" i="1"/>
  <c r="J469" i="1"/>
  <c r="I469" i="1"/>
  <c r="H464" i="1"/>
  <c r="J464" i="1"/>
  <c r="I464" i="1"/>
  <c r="J447" i="1" l="1"/>
  <c r="I447" i="1"/>
  <c r="J400" i="1"/>
  <c r="E360" i="1"/>
  <c r="J360" i="1"/>
  <c r="I360" i="1"/>
  <c r="E336" i="1"/>
  <c r="J336" i="1"/>
  <c r="I336" i="1"/>
  <c r="E330" i="1"/>
  <c r="E318" i="1" s="1"/>
  <c r="H318" i="1" s="1"/>
  <c r="D330" i="1"/>
  <c r="J318" i="1" s="1"/>
  <c r="C330" i="1"/>
  <c r="I318" i="1" s="1"/>
  <c r="H230" i="1"/>
  <c r="J237" i="1"/>
  <c r="I237" i="1"/>
  <c r="J230" i="1"/>
  <c r="I230" i="1"/>
  <c r="E228" i="1"/>
  <c r="E225" i="1" s="1"/>
  <c r="H225" i="1" s="1"/>
  <c r="D228" i="1"/>
  <c r="J225" i="1" s="1"/>
  <c r="C228" i="1"/>
  <c r="I225" i="1" s="1"/>
  <c r="E210" i="1"/>
  <c r="E199" i="1" s="1"/>
  <c r="H199" i="1" s="1"/>
  <c r="D210" i="1"/>
  <c r="J199" i="1" s="1"/>
  <c r="C210" i="1"/>
  <c r="I199" i="1" s="1"/>
  <c r="J99" i="1"/>
  <c r="I99" i="1"/>
  <c r="E77" i="1" l="1"/>
  <c r="H77" i="1" s="1"/>
  <c r="J77" i="1"/>
  <c r="I77" i="1"/>
  <c r="J70" i="1"/>
  <c r="I70" i="1"/>
  <c r="H10" i="1"/>
  <c r="E12" i="1"/>
  <c r="D12" i="1"/>
  <c r="J10" i="1" s="1"/>
  <c r="C12" i="1"/>
  <c r="I10" i="1" s="1"/>
  <c r="E27" i="1"/>
  <c r="E23" i="1" s="1"/>
  <c r="H23" i="1" s="1"/>
  <c r="D27" i="1"/>
  <c r="C27" i="1"/>
  <c r="J14" i="1"/>
  <c r="I14" i="1"/>
  <c r="E36" i="1"/>
  <c r="H36" i="1" s="1"/>
  <c r="J36" i="1"/>
  <c r="I36" i="1"/>
  <c r="E126" i="1"/>
  <c r="H126" i="1" s="1"/>
  <c r="J126" i="1"/>
  <c r="I126" i="1"/>
  <c r="J574" i="1"/>
  <c r="I574" i="1"/>
  <c r="E147" i="1"/>
  <c r="H147" i="1" s="1"/>
  <c r="J147" i="1" l="1"/>
  <c r="I147" i="1"/>
  <c r="J682" i="1" l="1"/>
  <c r="H673" i="1"/>
  <c r="H630" i="1"/>
  <c r="H600" i="1"/>
  <c r="H533" i="1"/>
  <c r="H493" i="1"/>
  <c r="H469" i="1"/>
  <c r="H447" i="1"/>
  <c r="H360" i="1"/>
  <c r="H336" i="1"/>
  <c r="H682" i="1" l="1"/>
  <c r="E99" i="1" l="1"/>
  <c r="H99" i="1" s="1"/>
  <c r="I400" i="1"/>
  <c r="E70" i="1"/>
  <c r="H70" i="1" s="1"/>
  <c r="I600" i="1" l="1"/>
  <c r="I682" i="1" s="1"/>
  <c r="E14" i="1"/>
  <c r="H14" i="1" s="1"/>
  <c r="E237" i="1"/>
  <c r="H237" i="1" s="1"/>
  <c r="E574" i="1"/>
  <c r="H574" i="1" s="1"/>
  <c r="E400" i="1"/>
  <c r="H400" i="1" s="1"/>
  <c r="E289" i="1" l="1"/>
</calcChain>
</file>

<file path=xl/sharedStrings.xml><?xml version="1.0" encoding="utf-8"?>
<sst xmlns="http://schemas.openxmlformats.org/spreadsheetml/2006/main" count="990" uniqueCount="161">
  <si>
    <t>Year</t>
  </si>
  <si>
    <t>Score PV</t>
  </si>
  <si>
    <t>St. Augustine</t>
  </si>
  <si>
    <t>Orange Park</t>
  </si>
  <si>
    <t>Creekside</t>
  </si>
  <si>
    <t>2008-09</t>
  </si>
  <si>
    <t>Yulee</t>
  </si>
  <si>
    <t>Menendez</t>
  </si>
  <si>
    <t>Fletcher</t>
  </si>
  <si>
    <t>Palatka</t>
  </si>
  <si>
    <t>Matanzas</t>
  </si>
  <si>
    <t>Nease</t>
  </si>
  <si>
    <t>Bolles</t>
  </si>
  <si>
    <t>Trinity Christian</t>
  </si>
  <si>
    <t>Atlantic Coast</t>
  </si>
  <si>
    <t>St. Joseph Academy</t>
  </si>
  <si>
    <t>Bartram Trail</t>
  </si>
  <si>
    <t>Mandarin</t>
  </si>
  <si>
    <t>2008-09*</t>
  </si>
  <si>
    <t>TEAM</t>
  </si>
  <si>
    <t>2009-10</t>
  </si>
  <si>
    <t xml:space="preserve">Clay </t>
  </si>
  <si>
    <t>Westtown (PA)</t>
  </si>
  <si>
    <t>South Academy (AL)</t>
  </si>
  <si>
    <t>West Shore (FL)</t>
  </si>
  <si>
    <t>Broach</t>
  </si>
  <si>
    <t>2009-10*</t>
  </si>
  <si>
    <t>2010-11</t>
  </si>
  <si>
    <t>Bishop Snyder</t>
  </si>
  <si>
    <t>Fernandina Beach</t>
  </si>
  <si>
    <t>Episcopal</t>
  </si>
  <si>
    <t>Bishop Kenny</t>
  </si>
  <si>
    <t>2010-11*</t>
  </si>
  <si>
    <t>Atlantic Port Orange</t>
  </si>
  <si>
    <t>2011-12</t>
  </si>
  <si>
    <t>New Smyna Beach</t>
  </si>
  <si>
    <t>Campbell (GA)</t>
  </si>
  <si>
    <t>Palm Coast</t>
  </si>
  <si>
    <t>University Christian</t>
  </si>
  <si>
    <t>Fountain Valley (CA)</t>
  </si>
  <si>
    <t>Sequoia (CA)</t>
  </si>
  <si>
    <t>Oldham (KY)</t>
  </si>
  <si>
    <t>2011-12*</t>
  </si>
  <si>
    <t>Terry Parker</t>
  </si>
  <si>
    <t>2012-13</t>
  </si>
  <si>
    <t>Lake Nona</t>
  </si>
  <si>
    <t>Oakleaf</t>
  </si>
  <si>
    <t>2012-13*</t>
  </si>
  <si>
    <t>2013-14</t>
  </si>
  <si>
    <t>Ridgeview</t>
  </si>
  <si>
    <t>Bartlesville (OK)</t>
  </si>
  <si>
    <t>McDowell (PA)</t>
  </si>
  <si>
    <t>Middleburg</t>
  </si>
  <si>
    <t>Stanton Prep</t>
  </si>
  <si>
    <t>2013-14*</t>
  </si>
  <si>
    <t>Baker Co</t>
  </si>
  <si>
    <t>2014-15</t>
  </si>
  <si>
    <t>First Coast</t>
  </si>
  <si>
    <t>Paxon</t>
  </si>
  <si>
    <t>2014-15*</t>
  </si>
  <si>
    <t>2015-16</t>
  </si>
  <si>
    <t>John Leonard</t>
  </si>
  <si>
    <t>Deland</t>
  </si>
  <si>
    <t>Providence</t>
  </si>
  <si>
    <t>2015-16*</t>
  </si>
  <si>
    <t>Gainesville East</t>
  </si>
  <si>
    <t>Sante Fe</t>
  </si>
  <si>
    <t>2016-17</t>
  </si>
  <si>
    <t>Windsor Forest (GA)</t>
  </si>
  <si>
    <t>Crescent City</t>
  </si>
  <si>
    <t>Baldwin</t>
  </si>
  <si>
    <t>Westside</t>
  </si>
  <si>
    <t>2016-17*</t>
  </si>
  <si>
    <t>2017-18</t>
  </si>
  <si>
    <t>First Academy</t>
  </si>
  <si>
    <t>Tallahasee Lincoln</t>
  </si>
  <si>
    <t>2017-18*</t>
  </si>
  <si>
    <t>2018-19</t>
  </si>
  <si>
    <t>2018-19*</t>
  </si>
  <si>
    <t>2019-20</t>
  </si>
  <si>
    <t>Impact Christian</t>
  </si>
  <si>
    <t>Frankfort (KY)</t>
  </si>
  <si>
    <t>Fleming Island</t>
  </si>
  <si>
    <t>Seabreeze</t>
  </si>
  <si>
    <t>2019-20*</t>
  </si>
  <si>
    <t>2020-21</t>
  </si>
  <si>
    <t>Deltona</t>
  </si>
  <si>
    <t>2020-21*</t>
  </si>
  <si>
    <t>Riverside (Lee)</t>
  </si>
  <si>
    <t>2021-22</t>
  </si>
  <si>
    <t>Gulf Coast</t>
  </si>
  <si>
    <t>Doral Academy</t>
  </si>
  <si>
    <t>Somerset Prep</t>
  </si>
  <si>
    <t>Evans (Orlando)</t>
  </si>
  <si>
    <t>Wolfson</t>
  </si>
  <si>
    <t>PONTE VEDRA VS. OPPONENENTS SINCE 2008</t>
  </si>
  <si>
    <t>No. of Games</t>
  </si>
  <si>
    <t>Score Opponent</t>
  </si>
  <si>
    <t>W</t>
  </si>
  <si>
    <t>L</t>
  </si>
  <si>
    <t>PCTS</t>
  </si>
  <si>
    <t>Points For</t>
  </si>
  <si>
    <t>Points Against</t>
  </si>
  <si>
    <t>Forrest (Westside)</t>
  </si>
  <si>
    <t>Totals</t>
  </si>
  <si>
    <t>Year by Year Records</t>
  </si>
  <si>
    <t>Won</t>
  </si>
  <si>
    <t>Lost</t>
  </si>
  <si>
    <t>Zephyr Hills</t>
  </si>
  <si>
    <t>Coaching Records</t>
  </si>
  <si>
    <t>Bud Beech</t>
  </si>
  <si>
    <t>Pct</t>
  </si>
  <si>
    <t>Kevin Whirity</t>
  </si>
  <si>
    <t>Admiral Farragut</t>
  </si>
  <si>
    <t>Glynn Academy (GA)</t>
  </si>
  <si>
    <t>2021-22*</t>
  </si>
  <si>
    <t>(2009-2019)</t>
  </si>
  <si>
    <t>Booker T Washington</t>
  </si>
  <si>
    <t>Crestview</t>
  </si>
  <si>
    <t>Winter Haven</t>
  </si>
  <si>
    <t xml:space="preserve">2021-22* </t>
  </si>
  <si>
    <t>Martin County</t>
  </si>
  <si>
    <t>2022-23</t>
  </si>
  <si>
    <t>Ben Wilson</t>
  </si>
  <si>
    <t xml:space="preserve">2020-22) </t>
  </si>
  <si>
    <t>2022-Current</t>
  </si>
  <si>
    <t>Poinciana</t>
  </si>
  <si>
    <t>Tampa Catholic</t>
  </si>
  <si>
    <t>Tocoi Creek</t>
  </si>
  <si>
    <t>King's Ridge Christian (GA)</t>
  </si>
  <si>
    <t>Johnson (Savannah GA)</t>
  </si>
  <si>
    <t>20220-23</t>
  </si>
  <si>
    <t>St. Andrews (Savannah, GA)</t>
  </si>
  <si>
    <t>Suncoast</t>
  </si>
  <si>
    <t>Potters House Christian</t>
  </si>
  <si>
    <t>Ribault</t>
  </si>
  <si>
    <t>Wiregrass Ranch</t>
  </si>
  <si>
    <t>Gulf Breeze</t>
  </si>
  <si>
    <t>Gainesville</t>
  </si>
  <si>
    <t>Dwyer</t>
  </si>
  <si>
    <t>2023-24</t>
  </si>
  <si>
    <t>Raines</t>
  </si>
  <si>
    <t>North Florida Education Insitute</t>
  </si>
  <si>
    <t>Macon (GA) Southwest</t>
  </si>
  <si>
    <t>Miami Southridge</t>
  </si>
  <si>
    <t>Ocala Trinity Catholic</t>
  </si>
  <si>
    <t>Lakeland Victory Christian</t>
  </si>
  <si>
    <t>Viera</t>
  </si>
  <si>
    <t>San Jose Prep</t>
  </si>
  <si>
    <t>Beachside*</t>
  </si>
  <si>
    <t>2023-24*</t>
  </si>
  <si>
    <t>Pembroke Pines Charter</t>
  </si>
  <si>
    <t>2024-25</t>
  </si>
  <si>
    <t>Father Lopez (Daytona Beach</t>
  </si>
  <si>
    <t>South Dade</t>
  </si>
  <si>
    <t>Lake Highland Prep</t>
  </si>
  <si>
    <t>Buchholz</t>
  </si>
  <si>
    <t>Ed White</t>
  </si>
  <si>
    <t>Tallahasee Leon</t>
  </si>
  <si>
    <t>Leesburg</t>
  </si>
  <si>
    <t>Blanche 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</si>
</sst>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000"/>
  </numFmts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 vertical="top"/>
    </xf>
    <xf numFmtId="1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AFD7D-7691-1E4F-A362-3A70737C73C0}">
  <dimension ref="A2:J720"/>
  <sheetViews>
    <sheetView tabSelected="1" topLeftCell="A703" workbookViewId="0">
      <selection activeCell="A717" sqref="A717"/>
    </sheetView>
  </sheetViews>
  <sheetFormatPr baseColWidth="10" defaultRowHeight="16" x14ac:dyDescent="0.2"/>
  <cols>
    <col min="1" max="1" width="29.33203125" customWidth="1"/>
    <col min="2" max="2" width="11.83203125" style="1" bestFit="1" customWidth="1"/>
    <col min="3" max="3" width="7.33203125" style="1" customWidth="1"/>
    <col min="4" max="4" width="9.33203125" style="1" customWidth="1"/>
    <col min="5" max="5" width="7.33203125" style="1" customWidth="1"/>
    <col min="6" max="7" width="4.1640625" style="1" bestFit="1" customWidth="1"/>
    <col min="8" max="8" width="7.5" style="5" bestFit="1" customWidth="1"/>
    <col min="9" max="9" width="6" style="1" customWidth="1"/>
    <col min="10" max="10" width="8.5" style="1" customWidth="1"/>
  </cols>
  <sheetData>
    <row r="2" spans="1:10" x14ac:dyDescent="0.2">
      <c r="A2" t="s">
        <v>95</v>
      </c>
    </row>
    <row r="4" spans="1:10" ht="34" x14ac:dyDescent="0.2">
      <c r="A4" t="s">
        <v>19</v>
      </c>
      <c r="B4" s="1" t="s">
        <v>0</v>
      </c>
      <c r="C4" s="4" t="s">
        <v>1</v>
      </c>
      <c r="D4" s="4" t="s">
        <v>97</v>
      </c>
      <c r="E4" s="4" t="s">
        <v>96</v>
      </c>
      <c r="F4" s="4" t="s">
        <v>98</v>
      </c>
      <c r="G4" s="4" t="s">
        <v>99</v>
      </c>
      <c r="H4" s="6" t="s">
        <v>100</v>
      </c>
      <c r="I4" s="4" t="s">
        <v>101</v>
      </c>
      <c r="J4" s="4" t="s">
        <v>102</v>
      </c>
    </row>
    <row r="7" spans="1:10" x14ac:dyDescent="0.2">
      <c r="A7" t="s">
        <v>113</v>
      </c>
      <c r="B7" s="3" t="s">
        <v>79</v>
      </c>
      <c r="C7" s="1">
        <v>28</v>
      </c>
      <c r="D7" s="1">
        <v>34</v>
      </c>
      <c r="E7" s="1">
        <v>1</v>
      </c>
      <c r="F7" s="1">
        <v>0</v>
      </c>
      <c r="G7" s="1">
        <v>1</v>
      </c>
      <c r="H7" s="5">
        <v>0</v>
      </c>
      <c r="I7" s="1">
        <v>28</v>
      </c>
      <c r="J7" s="1">
        <v>34</v>
      </c>
    </row>
    <row r="10" spans="1:10" x14ac:dyDescent="0.2">
      <c r="A10" t="s">
        <v>33</v>
      </c>
      <c r="B10" s="1" t="s">
        <v>5</v>
      </c>
      <c r="C10" s="1">
        <v>33</v>
      </c>
      <c r="D10" s="1">
        <v>59</v>
      </c>
      <c r="E10" s="1">
        <v>2</v>
      </c>
      <c r="F10" s="1">
        <v>0</v>
      </c>
      <c r="G10" s="1">
        <v>2</v>
      </c>
      <c r="H10" s="5">
        <f>F10/E10</f>
        <v>0</v>
      </c>
      <c r="I10" s="1">
        <f>C12</f>
        <v>73</v>
      </c>
      <c r="J10" s="1">
        <f>D12</f>
        <v>113</v>
      </c>
    </row>
    <row r="11" spans="1:10" x14ac:dyDescent="0.2">
      <c r="A11" t="s">
        <v>33</v>
      </c>
      <c r="B11" s="1" t="s">
        <v>5</v>
      </c>
      <c r="C11" s="1">
        <v>40</v>
      </c>
      <c r="D11" s="1">
        <v>54</v>
      </c>
    </row>
    <row r="12" spans="1:10" x14ac:dyDescent="0.2">
      <c r="B12" s="1" t="s">
        <v>104</v>
      </c>
      <c r="C12" s="1">
        <f>SUM(C8:C11)</f>
        <v>73</v>
      </c>
      <c r="D12" s="1">
        <f>SUM(D8:D11)</f>
        <v>113</v>
      </c>
      <c r="E12" s="1">
        <f>COUNT(C8:C11)</f>
        <v>2</v>
      </c>
    </row>
    <row r="14" spans="1:10" x14ac:dyDescent="0.2">
      <c r="A14" t="s">
        <v>14</v>
      </c>
      <c r="B14" s="1" t="s">
        <v>34</v>
      </c>
      <c r="C14" s="1">
        <v>60</v>
      </c>
      <c r="D14" s="1">
        <v>65</v>
      </c>
      <c r="E14" s="1">
        <f>E21</f>
        <v>6</v>
      </c>
      <c r="F14" s="1">
        <v>4</v>
      </c>
      <c r="G14" s="1">
        <v>2</v>
      </c>
      <c r="H14" s="5">
        <f>F14/E14</f>
        <v>0.66666666666666663</v>
      </c>
      <c r="I14" s="1">
        <f>C21</f>
        <v>333</v>
      </c>
      <c r="J14" s="1">
        <f>D21</f>
        <v>261</v>
      </c>
    </row>
    <row r="15" spans="1:10" x14ac:dyDescent="0.2">
      <c r="A15" t="s">
        <v>14</v>
      </c>
      <c r="B15" s="16" t="s">
        <v>48</v>
      </c>
      <c r="C15" s="14">
        <v>54</v>
      </c>
      <c r="D15" s="14">
        <v>47</v>
      </c>
    </row>
    <row r="16" spans="1:10" x14ac:dyDescent="0.2">
      <c r="A16" t="s">
        <v>14</v>
      </c>
      <c r="B16" s="3" t="s">
        <v>56</v>
      </c>
      <c r="C16" s="1">
        <v>39</v>
      </c>
      <c r="D16" s="1">
        <v>45</v>
      </c>
    </row>
    <row r="17" spans="1:10" x14ac:dyDescent="0.2">
      <c r="A17" t="s">
        <v>14</v>
      </c>
      <c r="B17" s="15" t="s">
        <v>89</v>
      </c>
      <c r="C17" s="14">
        <v>52</v>
      </c>
      <c r="D17" s="14">
        <v>29</v>
      </c>
    </row>
    <row r="18" spans="1:10" x14ac:dyDescent="0.2">
      <c r="A18" t="s">
        <v>14</v>
      </c>
      <c r="B18" s="15" t="s">
        <v>115</v>
      </c>
      <c r="C18" s="14">
        <v>63</v>
      </c>
      <c r="D18" s="14">
        <v>38</v>
      </c>
    </row>
    <row r="19" spans="1:10" x14ac:dyDescent="0.2">
      <c r="A19" t="s">
        <v>14</v>
      </c>
      <c r="B19" s="15" t="s">
        <v>140</v>
      </c>
      <c r="C19" s="14">
        <v>65</v>
      </c>
      <c r="D19" s="14">
        <v>37</v>
      </c>
    </row>
    <row r="20" spans="1:10" x14ac:dyDescent="0.2">
      <c r="B20" s="3"/>
    </row>
    <row r="21" spans="1:10" x14ac:dyDescent="0.2">
      <c r="B21" s="1" t="s">
        <v>104</v>
      </c>
      <c r="C21" s="1">
        <f>SUM(C14:C20)</f>
        <v>333</v>
      </c>
      <c r="D21" s="1">
        <f>SUM(D14:D20)</f>
        <v>261</v>
      </c>
      <c r="E21" s="1">
        <f>COUNT(C14:C20)</f>
        <v>6</v>
      </c>
    </row>
    <row r="23" spans="1:10" x14ac:dyDescent="0.2">
      <c r="A23" t="s">
        <v>55</v>
      </c>
      <c r="B23" s="1" t="s">
        <v>54</v>
      </c>
      <c r="C23" s="1">
        <v>54</v>
      </c>
      <c r="D23" s="1">
        <v>66</v>
      </c>
      <c r="E23" s="1">
        <f>E27</f>
        <v>4</v>
      </c>
      <c r="F23" s="1">
        <v>2</v>
      </c>
      <c r="G23" s="1">
        <v>2</v>
      </c>
      <c r="H23" s="5">
        <f>F23/E23</f>
        <v>0.5</v>
      </c>
      <c r="I23" s="1">
        <v>208</v>
      </c>
      <c r="J23" s="1">
        <v>205</v>
      </c>
    </row>
    <row r="24" spans="1:10" x14ac:dyDescent="0.2">
      <c r="A24" t="s">
        <v>55</v>
      </c>
      <c r="B24" s="3" t="s">
        <v>56</v>
      </c>
      <c r="C24" s="1">
        <v>38</v>
      </c>
      <c r="D24" s="1">
        <v>40</v>
      </c>
    </row>
    <row r="25" spans="1:10" x14ac:dyDescent="0.2">
      <c r="A25" t="s">
        <v>55</v>
      </c>
      <c r="B25" s="15" t="s">
        <v>60</v>
      </c>
      <c r="C25" s="14">
        <v>58</v>
      </c>
      <c r="D25" s="14">
        <v>49</v>
      </c>
    </row>
    <row r="26" spans="1:10" x14ac:dyDescent="0.2">
      <c r="A26" t="s">
        <v>55</v>
      </c>
      <c r="B26" s="15" t="s">
        <v>67</v>
      </c>
      <c r="C26" s="14">
        <v>58</v>
      </c>
      <c r="D26" s="14">
        <v>50</v>
      </c>
    </row>
    <row r="27" spans="1:10" x14ac:dyDescent="0.2">
      <c r="A27" t="s">
        <v>55</v>
      </c>
      <c r="B27" s="1" t="s">
        <v>104</v>
      </c>
      <c r="C27" s="1">
        <f>SUM(C23:C26)</f>
        <v>208</v>
      </c>
      <c r="D27" s="1">
        <f>SUM(D23:D26)</f>
        <v>205</v>
      </c>
      <c r="E27" s="1">
        <f>COUNT(C23:C26)</f>
        <v>4</v>
      </c>
    </row>
    <row r="28" spans="1:10" x14ac:dyDescent="0.2">
      <c r="B28" s="3"/>
    </row>
    <row r="29" spans="1:10" x14ac:dyDescent="0.2">
      <c r="A29" t="s">
        <v>70</v>
      </c>
      <c r="B29" s="15" t="s">
        <v>67</v>
      </c>
      <c r="C29" s="14">
        <v>68</v>
      </c>
      <c r="D29" s="14">
        <v>44</v>
      </c>
      <c r="E29" s="1">
        <v>1</v>
      </c>
      <c r="F29" s="1">
        <v>1</v>
      </c>
      <c r="G29" s="1">
        <v>0</v>
      </c>
      <c r="H29" s="5">
        <v>1</v>
      </c>
      <c r="I29" s="1">
        <v>68</v>
      </c>
      <c r="J29" s="1">
        <v>44</v>
      </c>
    </row>
    <row r="30" spans="1:10" x14ac:dyDescent="0.2">
      <c r="B30" s="3"/>
    </row>
    <row r="32" spans="1:10" x14ac:dyDescent="0.2">
      <c r="A32" t="s">
        <v>50</v>
      </c>
      <c r="B32" s="14" t="s">
        <v>48</v>
      </c>
      <c r="C32" s="14">
        <v>60</v>
      </c>
      <c r="D32" s="14">
        <v>53</v>
      </c>
      <c r="E32" s="1">
        <v>1</v>
      </c>
      <c r="F32" s="1">
        <v>1</v>
      </c>
      <c r="G32" s="1">
        <v>0</v>
      </c>
      <c r="H32" s="5">
        <v>1</v>
      </c>
      <c r="I32" s="1">
        <v>60</v>
      </c>
      <c r="J32" s="1">
        <v>53</v>
      </c>
    </row>
    <row r="36" spans="1:10" x14ac:dyDescent="0.2">
      <c r="A36" t="s">
        <v>16</v>
      </c>
      <c r="B36" s="1" t="s">
        <v>5</v>
      </c>
      <c r="C36" s="1">
        <v>36</v>
      </c>
      <c r="D36" s="1">
        <v>57</v>
      </c>
      <c r="E36" s="1">
        <f>E64</f>
        <v>28</v>
      </c>
      <c r="F36" s="1">
        <v>16</v>
      </c>
      <c r="G36" s="1">
        <v>12</v>
      </c>
      <c r="H36" s="5">
        <f>F36/E36</f>
        <v>0.5714285714285714</v>
      </c>
      <c r="I36" s="1">
        <f>C64</f>
        <v>1546</v>
      </c>
      <c r="J36" s="1">
        <f>D64</f>
        <v>1475</v>
      </c>
    </row>
    <row r="37" spans="1:10" ht="17" customHeight="1" x14ac:dyDescent="0.2">
      <c r="A37" t="s">
        <v>16</v>
      </c>
      <c r="B37" s="14" t="s">
        <v>20</v>
      </c>
      <c r="C37" s="14">
        <v>54</v>
      </c>
      <c r="D37" s="14">
        <v>52</v>
      </c>
    </row>
    <row r="38" spans="1:10" ht="17" customHeight="1" x14ac:dyDescent="0.2">
      <c r="A38" t="s">
        <v>16</v>
      </c>
      <c r="B38" s="14" t="s">
        <v>20</v>
      </c>
      <c r="C38" s="14">
        <v>52</v>
      </c>
      <c r="D38" s="14">
        <v>40</v>
      </c>
    </row>
    <row r="39" spans="1:10" ht="17" customHeight="1" x14ac:dyDescent="0.2">
      <c r="A39" t="s">
        <v>16</v>
      </c>
      <c r="B39" s="15" t="s">
        <v>27</v>
      </c>
      <c r="C39" s="14">
        <v>46</v>
      </c>
      <c r="D39" s="14">
        <v>41</v>
      </c>
    </row>
    <row r="40" spans="1:10" ht="17" customHeight="1" x14ac:dyDescent="0.2">
      <c r="A40" t="s">
        <v>16</v>
      </c>
      <c r="B40" s="15" t="s">
        <v>27</v>
      </c>
      <c r="C40" s="14">
        <v>53</v>
      </c>
      <c r="D40" s="14">
        <v>44</v>
      </c>
    </row>
    <row r="41" spans="1:10" ht="17" customHeight="1" x14ac:dyDescent="0.2">
      <c r="A41" t="s">
        <v>16</v>
      </c>
      <c r="B41" s="14" t="s">
        <v>34</v>
      </c>
      <c r="C41" s="14">
        <v>79</v>
      </c>
      <c r="D41" s="14">
        <v>63</v>
      </c>
    </row>
    <row r="42" spans="1:10" ht="17" customHeight="1" x14ac:dyDescent="0.2">
      <c r="A42" t="s">
        <v>16</v>
      </c>
      <c r="B42" s="15" t="s">
        <v>34</v>
      </c>
      <c r="C42" s="14">
        <v>66</v>
      </c>
      <c r="D42" s="14">
        <v>53</v>
      </c>
    </row>
    <row r="43" spans="1:10" ht="17" customHeight="1" x14ac:dyDescent="0.2">
      <c r="A43" t="s">
        <v>16</v>
      </c>
      <c r="B43" s="3" t="s">
        <v>44</v>
      </c>
      <c r="C43" s="1">
        <v>68</v>
      </c>
      <c r="D43" s="1">
        <v>80</v>
      </c>
    </row>
    <row r="44" spans="1:10" ht="17" customHeight="1" x14ac:dyDescent="0.2">
      <c r="A44" t="s">
        <v>16</v>
      </c>
      <c r="B44" s="3" t="s">
        <v>44</v>
      </c>
      <c r="C44" s="1">
        <v>44</v>
      </c>
      <c r="D44" s="1">
        <v>55</v>
      </c>
    </row>
    <row r="45" spans="1:10" ht="17" customHeight="1" x14ac:dyDescent="0.2">
      <c r="A45" t="s">
        <v>16</v>
      </c>
      <c r="B45" s="2" t="s">
        <v>48</v>
      </c>
      <c r="C45" s="1">
        <v>57</v>
      </c>
      <c r="D45" s="1">
        <v>66</v>
      </c>
    </row>
    <row r="46" spans="1:10" ht="17" customHeight="1" x14ac:dyDescent="0.2">
      <c r="A46" t="s">
        <v>16</v>
      </c>
      <c r="B46" s="2" t="s">
        <v>48</v>
      </c>
      <c r="C46" s="1">
        <v>55</v>
      </c>
      <c r="D46" s="1">
        <v>56</v>
      </c>
    </row>
    <row r="47" spans="1:10" ht="17" customHeight="1" x14ac:dyDescent="0.2">
      <c r="A47" t="s">
        <v>16</v>
      </c>
      <c r="B47" s="1" t="s">
        <v>56</v>
      </c>
      <c r="C47" s="1">
        <v>61</v>
      </c>
      <c r="D47" s="1">
        <v>62</v>
      </c>
    </row>
    <row r="48" spans="1:10" ht="17" customHeight="1" x14ac:dyDescent="0.2">
      <c r="A48" t="s">
        <v>16</v>
      </c>
      <c r="B48" s="15" t="s">
        <v>56</v>
      </c>
      <c r="C48" s="14">
        <v>61</v>
      </c>
      <c r="D48" s="14">
        <v>42</v>
      </c>
    </row>
    <row r="49" spans="1:5" ht="17" customHeight="1" x14ac:dyDescent="0.2">
      <c r="A49" t="s">
        <v>16</v>
      </c>
      <c r="B49" s="3" t="s">
        <v>60</v>
      </c>
      <c r="C49" s="1">
        <v>54</v>
      </c>
      <c r="D49" s="1">
        <v>71</v>
      </c>
    </row>
    <row r="50" spans="1:5" ht="17" customHeight="1" x14ac:dyDescent="0.2">
      <c r="A50" t="s">
        <v>16</v>
      </c>
      <c r="B50" s="3" t="s">
        <v>67</v>
      </c>
      <c r="C50" s="1">
        <v>59</v>
      </c>
      <c r="D50" s="1">
        <v>81</v>
      </c>
    </row>
    <row r="51" spans="1:5" ht="17" customHeight="1" x14ac:dyDescent="0.2">
      <c r="A51" t="s">
        <v>16</v>
      </c>
      <c r="B51" s="15" t="s">
        <v>67</v>
      </c>
      <c r="C51" s="14">
        <v>74</v>
      </c>
      <c r="D51" s="14">
        <v>69</v>
      </c>
    </row>
    <row r="52" spans="1:5" ht="17" customHeight="1" x14ac:dyDescent="0.2">
      <c r="A52" t="s">
        <v>16</v>
      </c>
      <c r="B52" s="3" t="s">
        <v>73</v>
      </c>
      <c r="C52" s="1">
        <v>50</v>
      </c>
      <c r="D52" s="1">
        <v>44</v>
      </c>
    </row>
    <row r="53" spans="1:5" ht="17" customHeight="1" x14ac:dyDescent="0.2">
      <c r="A53" t="s">
        <v>16</v>
      </c>
      <c r="B53" s="3" t="s">
        <v>73</v>
      </c>
      <c r="C53" s="1">
        <v>53</v>
      </c>
      <c r="D53" s="1">
        <v>61</v>
      </c>
    </row>
    <row r="54" spans="1:5" ht="17" customHeight="1" x14ac:dyDescent="0.2">
      <c r="A54" t="s">
        <v>16</v>
      </c>
      <c r="B54" s="14" t="s">
        <v>77</v>
      </c>
      <c r="C54" s="14">
        <v>47</v>
      </c>
      <c r="D54" s="14">
        <v>46</v>
      </c>
    </row>
    <row r="55" spans="1:5" ht="17" customHeight="1" x14ac:dyDescent="0.2">
      <c r="A55" t="s">
        <v>16</v>
      </c>
      <c r="B55" s="3" t="s">
        <v>77</v>
      </c>
      <c r="C55" s="1">
        <v>37</v>
      </c>
      <c r="D55" s="1">
        <v>51</v>
      </c>
    </row>
    <row r="56" spans="1:5" ht="17" customHeight="1" x14ac:dyDescent="0.2">
      <c r="A56" t="s">
        <v>16</v>
      </c>
      <c r="B56" s="3" t="s">
        <v>79</v>
      </c>
      <c r="C56" s="1">
        <v>42</v>
      </c>
      <c r="D56" s="1">
        <v>45</v>
      </c>
    </row>
    <row r="57" spans="1:5" ht="17" customHeight="1" x14ac:dyDescent="0.2">
      <c r="A57" t="s">
        <v>16</v>
      </c>
      <c r="B57" s="3" t="s">
        <v>79</v>
      </c>
      <c r="C57" s="1">
        <v>44</v>
      </c>
      <c r="D57" s="1">
        <v>58</v>
      </c>
    </row>
    <row r="58" spans="1:5" ht="17" customHeight="1" x14ac:dyDescent="0.2">
      <c r="A58" t="s">
        <v>16</v>
      </c>
      <c r="B58" s="15" t="s">
        <v>85</v>
      </c>
      <c r="C58" s="14">
        <v>57</v>
      </c>
      <c r="D58" s="14">
        <v>47</v>
      </c>
    </row>
    <row r="59" spans="1:5" ht="17" customHeight="1" x14ac:dyDescent="0.2">
      <c r="A59" t="s">
        <v>16</v>
      </c>
      <c r="B59" s="15" t="s">
        <v>85</v>
      </c>
      <c r="C59" s="14">
        <v>42</v>
      </c>
      <c r="D59" s="14">
        <v>20</v>
      </c>
    </row>
    <row r="60" spans="1:5" ht="17" customHeight="1" x14ac:dyDescent="0.2">
      <c r="A60" t="s">
        <v>16</v>
      </c>
      <c r="B60" s="15" t="s">
        <v>89</v>
      </c>
      <c r="C60" s="14">
        <v>71</v>
      </c>
      <c r="D60" s="14">
        <v>58</v>
      </c>
    </row>
    <row r="61" spans="1:5" ht="17" customHeight="1" x14ac:dyDescent="0.2">
      <c r="A61" t="s">
        <v>16</v>
      </c>
      <c r="B61" s="15" t="s">
        <v>122</v>
      </c>
      <c r="C61" s="14">
        <v>49</v>
      </c>
      <c r="D61" s="14">
        <v>36</v>
      </c>
    </row>
    <row r="62" spans="1:5" ht="17" customHeight="1" x14ac:dyDescent="0.2">
      <c r="A62" t="s">
        <v>16</v>
      </c>
      <c r="B62" s="15" t="s">
        <v>140</v>
      </c>
      <c r="C62" s="14">
        <v>79</v>
      </c>
      <c r="D62" s="14">
        <v>48</v>
      </c>
    </row>
    <row r="63" spans="1:5" ht="17" customHeight="1" x14ac:dyDescent="0.2">
      <c r="A63" t="s">
        <v>16</v>
      </c>
      <c r="B63" s="15" t="s">
        <v>152</v>
      </c>
      <c r="C63" s="14">
        <v>56</v>
      </c>
      <c r="D63" s="14">
        <v>29</v>
      </c>
    </row>
    <row r="64" spans="1:5" ht="17" customHeight="1" x14ac:dyDescent="0.2">
      <c r="B64" s="1" t="s">
        <v>104</v>
      </c>
      <c r="C64" s="1">
        <f>SUM(C36:C63)</f>
        <v>1546</v>
      </c>
      <c r="D64" s="1">
        <f>SUM(D36:D63)</f>
        <v>1475</v>
      </c>
      <c r="E64" s="1">
        <f>COUNT(C36:C63)</f>
        <v>28</v>
      </c>
    </row>
    <row r="65" spans="1:10" ht="17" customHeight="1" x14ac:dyDescent="0.2"/>
    <row r="66" spans="1:10" ht="17" customHeight="1" x14ac:dyDescent="0.2">
      <c r="A66" t="s">
        <v>149</v>
      </c>
      <c r="B66" s="1" t="s">
        <v>140</v>
      </c>
      <c r="C66" s="1">
        <v>69</v>
      </c>
      <c r="D66" s="1">
        <v>62</v>
      </c>
      <c r="E66" s="1">
        <v>1</v>
      </c>
      <c r="F66" s="1">
        <v>1</v>
      </c>
      <c r="G66" s="1">
        <v>0</v>
      </c>
      <c r="H66" s="5">
        <v>1</v>
      </c>
      <c r="I66" s="1">
        <v>69</v>
      </c>
    </row>
    <row r="67" spans="1:10" ht="17" customHeight="1" x14ac:dyDescent="0.2"/>
    <row r="68" spans="1:10" ht="17" customHeight="1" x14ac:dyDescent="0.2"/>
    <row r="69" spans="1:10" ht="17" customHeight="1" x14ac:dyDescent="0.2"/>
    <row r="70" spans="1:10" ht="17" customHeight="1" x14ac:dyDescent="0.2">
      <c r="A70" t="s">
        <v>28</v>
      </c>
      <c r="B70" s="3" t="s">
        <v>27</v>
      </c>
      <c r="C70" s="1">
        <v>45</v>
      </c>
      <c r="D70" s="1">
        <v>48</v>
      </c>
      <c r="E70" s="1">
        <f>E75</f>
        <v>5</v>
      </c>
      <c r="F70" s="1">
        <v>3</v>
      </c>
      <c r="G70" s="1">
        <v>2</v>
      </c>
      <c r="H70" s="5">
        <f>F70/E70</f>
        <v>0.6</v>
      </c>
      <c r="I70" s="1">
        <f>C75</f>
        <v>280</v>
      </c>
      <c r="J70" s="1">
        <f>D75</f>
        <v>212</v>
      </c>
    </row>
    <row r="71" spans="1:10" ht="17" customHeight="1" x14ac:dyDescent="0.2">
      <c r="A71" t="s">
        <v>28</v>
      </c>
      <c r="B71" s="3" t="s">
        <v>27</v>
      </c>
      <c r="C71" s="14">
        <v>53</v>
      </c>
      <c r="D71" s="14">
        <v>36</v>
      </c>
    </row>
    <row r="72" spans="1:10" ht="17" customHeight="1" x14ac:dyDescent="0.2">
      <c r="A72" t="s">
        <v>28</v>
      </c>
      <c r="B72" s="3" t="s">
        <v>89</v>
      </c>
      <c r="C72" s="1">
        <v>41</v>
      </c>
      <c r="D72" s="1">
        <v>45</v>
      </c>
    </row>
    <row r="73" spans="1:10" ht="17" customHeight="1" x14ac:dyDescent="0.2">
      <c r="A73" t="s">
        <v>28</v>
      </c>
      <c r="B73" s="3" t="s">
        <v>122</v>
      </c>
      <c r="C73" s="14">
        <v>76</v>
      </c>
      <c r="D73" s="14">
        <v>32</v>
      </c>
    </row>
    <row r="74" spans="1:10" ht="17" customHeight="1" x14ac:dyDescent="0.2">
      <c r="A74" t="s">
        <v>28</v>
      </c>
      <c r="B74" s="3" t="s">
        <v>152</v>
      </c>
      <c r="C74" s="14">
        <v>65</v>
      </c>
      <c r="D74" s="14">
        <v>51</v>
      </c>
    </row>
    <row r="75" spans="1:10" ht="17" customHeight="1" x14ac:dyDescent="0.2">
      <c r="B75" s="1" t="s">
        <v>104</v>
      </c>
      <c r="C75" s="1">
        <f>SUM(C70:C74)</f>
        <v>280</v>
      </c>
      <c r="D75" s="1">
        <f>SUM(D70:D74)</f>
        <v>212</v>
      </c>
      <c r="E75" s="1">
        <f>COUNT(C70:C74)</f>
        <v>5</v>
      </c>
    </row>
    <row r="76" spans="1:10" ht="17" customHeight="1" x14ac:dyDescent="0.2"/>
    <row r="77" spans="1:10" ht="17" customHeight="1" x14ac:dyDescent="0.2">
      <c r="A77" t="s">
        <v>31</v>
      </c>
      <c r="B77" s="15" t="s">
        <v>27</v>
      </c>
      <c r="C77" s="14">
        <v>44</v>
      </c>
      <c r="D77" s="14">
        <v>33</v>
      </c>
      <c r="E77" s="1">
        <f>E93</f>
        <v>16</v>
      </c>
      <c r="F77" s="1">
        <v>7</v>
      </c>
      <c r="G77" s="1">
        <v>9</v>
      </c>
      <c r="H77" s="5">
        <f>F77/E77</f>
        <v>0.4375</v>
      </c>
      <c r="I77" s="1">
        <f>C93</f>
        <v>825</v>
      </c>
      <c r="J77" s="1">
        <f>D93</f>
        <v>860</v>
      </c>
    </row>
    <row r="78" spans="1:10" ht="17" customHeight="1" x14ac:dyDescent="0.2">
      <c r="A78" t="s">
        <v>31</v>
      </c>
      <c r="B78" s="3" t="s">
        <v>34</v>
      </c>
      <c r="C78" s="1">
        <v>42</v>
      </c>
      <c r="D78" s="1">
        <v>57</v>
      </c>
    </row>
    <row r="79" spans="1:10" ht="17" customHeight="1" x14ac:dyDescent="0.2">
      <c r="A79" t="s">
        <v>31</v>
      </c>
      <c r="B79" s="15" t="s">
        <v>42</v>
      </c>
      <c r="C79" s="14">
        <v>51</v>
      </c>
      <c r="D79" s="14">
        <v>50</v>
      </c>
    </row>
    <row r="80" spans="1:10" ht="17" customHeight="1" x14ac:dyDescent="0.2">
      <c r="A80" t="s">
        <v>31</v>
      </c>
      <c r="B80" s="3" t="s">
        <v>44</v>
      </c>
      <c r="C80" s="1">
        <v>49</v>
      </c>
      <c r="D80" s="1">
        <v>58</v>
      </c>
    </row>
    <row r="81" spans="1:10" ht="17" customHeight="1" x14ac:dyDescent="0.2">
      <c r="A81" t="s">
        <v>31</v>
      </c>
      <c r="B81" s="3" t="s">
        <v>47</v>
      </c>
      <c r="C81" s="1">
        <v>30</v>
      </c>
      <c r="D81" s="1">
        <v>70</v>
      </c>
    </row>
    <row r="82" spans="1:10" ht="17" customHeight="1" x14ac:dyDescent="0.2">
      <c r="A82" t="s">
        <v>31</v>
      </c>
      <c r="B82" s="3" t="s">
        <v>48</v>
      </c>
      <c r="C82" s="1">
        <v>44</v>
      </c>
      <c r="D82" s="1">
        <v>50</v>
      </c>
    </row>
    <row r="83" spans="1:10" ht="17" customHeight="1" x14ac:dyDescent="0.2">
      <c r="A83" t="s">
        <v>31</v>
      </c>
      <c r="B83" s="15" t="s">
        <v>56</v>
      </c>
      <c r="C83" s="14">
        <v>57</v>
      </c>
      <c r="D83" s="14">
        <v>46</v>
      </c>
    </row>
    <row r="84" spans="1:10" ht="17" customHeight="1" x14ac:dyDescent="0.2">
      <c r="A84" t="s">
        <v>31</v>
      </c>
      <c r="B84" s="3" t="s">
        <v>60</v>
      </c>
      <c r="C84" s="1">
        <v>57</v>
      </c>
      <c r="D84" s="1">
        <v>78</v>
      </c>
    </row>
    <row r="85" spans="1:10" ht="17" customHeight="1" x14ac:dyDescent="0.2">
      <c r="A85" t="s">
        <v>31</v>
      </c>
      <c r="B85" s="3" t="s">
        <v>67</v>
      </c>
      <c r="C85" s="1">
        <v>69</v>
      </c>
      <c r="D85" s="1">
        <v>83</v>
      </c>
    </row>
    <row r="86" spans="1:10" ht="17" customHeight="1" x14ac:dyDescent="0.2">
      <c r="A86" t="s">
        <v>31</v>
      </c>
      <c r="B86" s="3" t="s">
        <v>73</v>
      </c>
      <c r="C86" s="1">
        <v>61</v>
      </c>
      <c r="D86" s="1">
        <v>64</v>
      </c>
    </row>
    <row r="87" spans="1:10" ht="17" customHeight="1" x14ac:dyDescent="0.2">
      <c r="A87" t="s">
        <v>31</v>
      </c>
      <c r="B87" s="3" t="s">
        <v>77</v>
      </c>
      <c r="C87" s="1">
        <v>46</v>
      </c>
      <c r="D87" s="1">
        <v>48</v>
      </c>
    </row>
    <row r="88" spans="1:10" ht="17" customHeight="1" x14ac:dyDescent="0.2">
      <c r="A88" t="s">
        <v>31</v>
      </c>
      <c r="B88" s="1" t="s">
        <v>79</v>
      </c>
      <c r="C88" s="1">
        <v>40</v>
      </c>
      <c r="D88" s="1">
        <v>55</v>
      </c>
    </row>
    <row r="89" spans="1:10" ht="17" customHeight="1" x14ac:dyDescent="0.2">
      <c r="A89" t="s">
        <v>31</v>
      </c>
      <c r="B89" s="15" t="s">
        <v>85</v>
      </c>
      <c r="C89" s="14">
        <v>58</v>
      </c>
      <c r="D89" s="14">
        <v>49</v>
      </c>
    </row>
    <row r="90" spans="1:10" ht="17" customHeight="1" x14ac:dyDescent="0.2">
      <c r="A90" t="s">
        <v>31</v>
      </c>
      <c r="B90" s="15" t="s">
        <v>89</v>
      </c>
      <c r="C90" s="14">
        <v>62</v>
      </c>
      <c r="D90" s="14">
        <v>31</v>
      </c>
    </row>
    <row r="91" spans="1:10" ht="17" customHeight="1" x14ac:dyDescent="0.2">
      <c r="A91" t="s">
        <v>31</v>
      </c>
      <c r="B91" s="15" t="s">
        <v>122</v>
      </c>
      <c r="C91" s="14">
        <v>47</v>
      </c>
      <c r="D91" s="14">
        <v>43</v>
      </c>
    </row>
    <row r="92" spans="1:10" ht="17" customHeight="1" x14ac:dyDescent="0.2">
      <c r="A92" t="s">
        <v>31</v>
      </c>
      <c r="B92" s="15" t="s">
        <v>140</v>
      </c>
      <c r="C92" s="14">
        <v>68</v>
      </c>
      <c r="D92" s="14">
        <v>45</v>
      </c>
    </row>
    <row r="93" spans="1:10" ht="17" customHeight="1" x14ac:dyDescent="0.2">
      <c r="B93" s="1" t="s">
        <v>104</v>
      </c>
      <c r="C93" s="1">
        <f>SUM(C77:C92)</f>
        <v>825</v>
      </c>
      <c r="D93" s="1">
        <f>SUM(D77:D92)</f>
        <v>860</v>
      </c>
      <c r="E93" s="1">
        <f>COUNT(C77:C92)</f>
        <v>16</v>
      </c>
    </row>
    <row r="94" spans="1:10" ht="17" customHeight="1" x14ac:dyDescent="0.2"/>
    <row r="95" spans="1:10" ht="17" customHeight="1" x14ac:dyDescent="0.2"/>
    <row r="96" spans="1:10" ht="17" customHeight="1" x14ac:dyDescent="0.2">
      <c r="A96" t="s">
        <v>160</v>
      </c>
      <c r="B96" s="1" t="s">
        <v>152</v>
      </c>
      <c r="C96" s="1">
        <v>38</v>
      </c>
      <c r="D96" s="1">
        <v>44</v>
      </c>
      <c r="E96" s="1">
        <v>1</v>
      </c>
      <c r="F96" s="1">
        <v>0</v>
      </c>
      <c r="G96" s="1">
        <v>1</v>
      </c>
      <c r="H96" s="5">
        <v>0</v>
      </c>
      <c r="I96" s="1">
        <v>38</v>
      </c>
      <c r="J96" s="1">
        <v>44</v>
      </c>
    </row>
    <row r="97" spans="1:10" ht="17" customHeight="1" x14ac:dyDescent="0.2"/>
    <row r="99" spans="1:10" x14ac:dyDescent="0.2">
      <c r="A99" t="s">
        <v>12</v>
      </c>
      <c r="B99" s="1" t="s">
        <v>5</v>
      </c>
      <c r="C99" s="1">
        <v>47</v>
      </c>
      <c r="D99" s="1">
        <v>67</v>
      </c>
      <c r="E99" s="1">
        <f>E111</f>
        <v>12</v>
      </c>
      <c r="F99" s="1">
        <v>5</v>
      </c>
      <c r="G99" s="1">
        <v>7</v>
      </c>
      <c r="H99" s="5">
        <f>F99/E99</f>
        <v>0.41666666666666669</v>
      </c>
      <c r="I99" s="1">
        <f>C111</f>
        <v>623</v>
      </c>
      <c r="J99" s="1">
        <f>D111</f>
        <v>679</v>
      </c>
    </row>
    <row r="100" spans="1:10" x14ac:dyDescent="0.2">
      <c r="A100" t="s">
        <v>12</v>
      </c>
      <c r="B100" s="1" t="s">
        <v>20</v>
      </c>
      <c r="C100" s="1">
        <v>55</v>
      </c>
      <c r="D100" s="1">
        <v>60</v>
      </c>
    </row>
    <row r="101" spans="1:10" x14ac:dyDescent="0.2">
      <c r="A101" t="s">
        <v>12</v>
      </c>
      <c r="B101" s="3" t="s">
        <v>27</v>
      </c>
      <c r="C101" s="1">
        <v>29</v>
      </c>
      <c r="D101" s="1">
        <v>52</v>
      </c>
    </row>
    <row r="102" spans="1:10" x14ac:dyDescent="0.2">
      <c r="A102" t="s">
        <v>12</v>
      </c>
      <c r="B102" s="3" t="s">
        <v>60</v>
      </c>
      <c r="C102" s="1">
        <v>33</v>
      </c>
      <c r="D102" s="1">
        <v>67</v>
      </c>
    </row>
    <row r="103" spans="1:10" x14ac:dyDescent="0.2">
      <c r="A103" t="s">
        <v>12</v>
      </c>
      <c r="B103" s="3" t="s">
        <v>60</v>
      </c>
      <c r="C103" s="1">
        <v>39</v>
      </c>
      <c r="D103" s="1">
        <v>64</v>
      </c>
    </row>
    <row r="104" spans="1:10" x14ac:dyDescent="0.2">
      <c r="A104" t="s">
        <v>12</v>
      </c>
      <c r="B104" s="15" t="s">
        <v>67</v>
      </c>
      <c r="C104" s="14">
        <v>77</v>
      </c>
      <c r="D104" s="14">
        <v>47</v>
      </c>
    </row>
    <row r="105" spans="1:10" x14ac:dyDescent="0.2">
      <c r="A105" t="s">
        <v>12</v>
      </c>
      <c r="B105" s="15" t="s">
        <v>73</v>
      </c>
      <c r="C105" s="14">
        <v>48</v>
      </c>
      <c r="D105" s="14">
        <v>47</v>
      </c>
    </row>
    <row r="106" spans="1:10" x14ac:dyDescent="0.2">
      <c r="A106" t="s">
        <v>12</v>
      </c>
      <c r="B106" s="3" t="s">
        <v>77</v>
      </c>
      <c r="C106" s="1">
        <v>65</v>
      </c>
      <c r="D106" s="1">
        <v>86</v>
      </c>
    </row>
    <row r="107" spans="1:10" x14ac:dyDescent="0.2">
      <c r="A107" t="s">
        <v>12</v>
      </c>
      <c r="B107" s="3" t="s">
        <v>79</v>
      </c>
      <c r="C107" s="1">
        <v>35</v>
      </c>
      <c r="D107" s="1">
        <v>37</v>
      </c>
    </row>
    <row r="108" spans="1:10" x14ac:dyDescent="0.2">
      <c r="A108" t="s">
        <v>12</v>
      </c>
      <c r="B108" s="15" t="s">
        <v>85</v>
      </c>
      <c r="C108" s="14">
        <v>61</v>
      </c>
      <c r="D108" s="14">
        <v>52</v>
      </c>
    </row>
    <row r="109" spans="1:10" x14ac:dyDescent="0.2">
      <c r="A109" t="s">
        <v>12</v>
      </c>
      <c r="B109" s="15" t="s">
        <v>89</v>
      </c>
      <c r="C109" s="14">
        <v>60</v>
      </c>
      <c r="D109" s="14">
        <v>48</v>
      </c>
    </row>
    <row r="110" spans="1:10" x14ac:dyDescent="0.2">
      <c r="A110" t="s">
        <v>12</v>
      </c>
      <c r="B110" s="15" t="s">
        <v>122</v>
      </c>
      <c r="C110" s="14">
        <v>74</v>
      </c>
      <c r="D110" s="14">
        <v>52</v>
      </c>
    </row>
    <row r="111" spans="1:10" x14ac:dyDescent="0.2">
      <c r="B111" s="1" t="s">
        <v>104</v>
      </c>
      <c r="C111" s="1">
        <f>SUM(C99:C110)</f>
        <v>623</v>
      </c>
      <c r="D111" s="1">
        <f>SUM(D99:D110)</f>
        <v>679</v>
      </c>
      <c r="E111" s="1">
        <f>COUNT(C99:C110)</f>
        <v>12</v>
      </c>
    </row>
    <row r="113" spans="1:10" x14ac:dyDescent="0.2">
      <c r="A113" t="s">
        <v>117</v>
      </c>
      <c r="B113" s="14" t="s">
        <v>89</v>
      </c>
      <c r="C113" s="14">
        <v>68</v>
      </c>
      <c r="D113" s="14">
        <v>35</v>
      </c>
      <c r="F113" s="1">
        <v>2</v>
      </c>
      <c r="G113" s="1">
        <v>0</v>
      </c>
      <c r="H113" s="5">
        <v>0</v>
      </c>
      <c r="I113" s="1">
        <f>C113</f>
        <v>68</v>
      </c>
      <c r="J113" s="1">
        <f>D113</f>
        <v>35</v>
      </c>
    </row>
    <row r="114" spans="1:10" x14ac:dyDescent="0.2">
      <c r="B114" s="15" t="s">
        <v>152</v>
      </c>
      <c r="C114" s="14">
        <v>67</v>
      </c>
      <c r="D114" s="14">
        <v>57</v>
      </c>
    </row>
    <row r="116" spans="1:10" x14ac:dyDescent="0.2">
      <c r="A116" t="s">
        <v>25</v>
      </c>
      <c r="B116" s="1" t="s">
        <v>20</v>
      </c>
      <c r="C116" s="1">
        <v>54</v>
      </c>
      <c r="D116" s="1">
        <v>57</v>
      </c>
      <c r="E116" s="1">
        <v>2</v>
      </c>
      <c r="F116" s="1">
        <v>0</v>
      </c>
      <c r="G116" s="1">
        <v>2</v>
      </c>
      <c r="H116" s="5">
        <v>0</v>
      </c>
      <c r="I116" s="1">
        <f>C118</f>
        <v>100</v>
      </c>
      <c r="J116" s="1">
        <f>D118</f>
        <v>125</v>
      </c>
    </row>
    <row r="117" spans="1:10" x14ac:dyDescent="0.2">
      <c r="A117" t="s">
        <v>25</v>
      </c>
      <c r="B117" s="3" t="s">
        <v>27</v>
      </c>
      <c r="C117" s="1">
        <v>46</v>
      </c>
      <c r="D117" s="1">
        <v>68</v>
      </c>
    </row>
    <row r="118" spans="1:10" x14ac:dyDescent="0.2">
      <c r="B118" s="1" t="s">
        <v>104</v>
      </c>
      <c r="C118" s="1">
        <f>SUM(C116:C117)</f>
        <v>100</v>
      </c>
      <c r="D118" s="1">
        <f>SUM(D116:D117)</f>
        <v>125</v>
      </c>
      <c r="E118" s="1">
        <f>COUNT(C116:C117)</f>
        <v>2</v>
      </c>
    </row>
    <row r="120" spans="1:10" x14ac:dyDescent="0.2">
      <c r="A120" t="s">
        <v>156</v>
      </c>
      <c r="B120" s="1" t="s">
        <v>152</v>
      </c>
      <c r="C120" s="1">
        <v>42</v>
      </c>
      <c r="D120" s="1">
        <v>49</v>
      </c>
      <c r="E120" s="1">
        <v>1</v>
      </c>
      <c r="F120" s="1">
        <v>0</v>
      </c>
      <c r="G120" s="1">
        <v>1</v>
      </c>
      <c r="H120" s="5">
        <v>0</v>
      </c>
      <c r="I120" s="1">
        <v>42</v>
      </c>
      <c r="J120" s="1">
        <v>40</v>
      </c>
    </row>
    <row r="123" spans="1:10" x14ac:dyDescent="0.2">
      <c r="A123" t="s">
        <v>36</v>
      </c>
      <c r="B123" s="1" t="s">
        <v>34</v>
      </c>
      <c r="C123" s="1">
        <v>61</v>
      </c>
      <c r="D123" s="1">
        <v>64</v>
      </c>
      <c r="E123" s="1">
        <v>1</v>
      </c>
      <c r="F123" s="1">
        <v>0</v>
      </c>
      <c r="G123" s="1">
        <v>1</v>
      </c>
      <c r="H123" s="5">
        <v>0</v>
      </c>
      <c r="I123" s="1">
        <v>61</v>
      </c>
      <c r="J123" s="1">
        <v>64</v>
      </c>
    </row>
    <row r="126" spans="1:10" x14ac:dyDescent="0.2">
      <c r="A126" t="s">
        <v>21</v>
      </c>
      <c r="B126" s="14" t="s">
        <v>20</v>
      </c>
      <c r="C126" s="14">
        <v>58</v>
      </c>
      <c r="D126" s="14">
        <v>34</v>
      </c>
      <c r="E126" s="1">
        <f>E145</f>
        <v>19</v>
      </c>
      <c r="F126" s="1">
        <v>15</v>
      </c>
      <c r="G126" s="1">
        <v>4</v>
      </c>
      <c r="H126" s="5">
        <f>F126/E126</f>
        <v>0.78947368421052633</v>
      </c>
      <c r="I126" s="1">
        <f>C145</f>
        <v>1043</v>
      </c>
      <c r="J126" s="1">
        <f>D145</f>
        <v>857</v>
      </c>
    </row>
    <row r="127" spans="1:10" x14ac:dyDescent="0.2">
      <c r="A127" t="s">
        <v>21</v>
      </c>
      <c r="B127" s="15" t="s">
        <v>27</v>
      </c>
      <c r="C127" s="14">
        <v>60</v>
      </c>
      <c r="D127" s="14">
        <v>51</v>
      </c>
    </row>
    <row r="128" spans="1:10" x14ac:dyDescent="0.2">
      <c r="A128" t="s">
        <v>21</v>
      </c>
      <c r="B128" s="15" t="s">
        <v>44</v>
      </c>
      <c r="C128" s="14">
        <v>51</v>
      </c>
      <c r="D128" s="14">
        <v>37</v>
      </c>
    </row>
    <row r="129" spans="1:4" x14ac:dyDescent="0.2">
      <c r="A129" t="s">
        <v>21</v>
      </c>
      <c r="B129" s="16" t="s">
        <v>48</v>
      </c>
      <c r="C129" s="14">
        <v>48</v>
      </c>
      <c r="D129" s="14">
        <v>46</v>
      </c>
    </row>
    <row r="130" spans="1:4" x14ac:dyDescent="0.2">
      <c r="A130" t="s">
        <v>21</v>
      </c>
      <c r="B130" s="16" t="s">
        <v>48</v>
      </c>
      <c r="C130" s="14">
        <v>51</v>
      </c>
      <c r="D130" s="14">
        <v>23</v>
      </c>
    </row>
    <row r="131" spans="1:4" x14ac:dyDescent="0.2">
      <c r="A131" t="s">
        <v>21</v>
      </c>
      <c r="B131" s="15" t="s">
        <v>54</v>
      </c>
      <c r="C131" s="14">
        <v>64</v>
      </c>
      <c r="D131" s="14">
        <v>43</v>
      </c>
    </row>
    <row r="132" spans="1:4" x14ac:dyDescent="0.2">
      <c r="A132" t="s">
        <v>21</v>
      </c>
      <c r="B132" s="15" t="s">
        <v>56</v>
      </c>
      <c r="C132" s="14">
        <v>66</v>
      </c>
      <c r="D132" s="14">
        <v>35</v>
      </c>
    </row>
    <row r="133" spans="1:4" x14ac:dyDescent="0.2">
      <c r="A133" t="s">
        <v>21</v>
      </c>
      <c r="B133" s="15" t="s">
        <v>56</v>
      </c>
      <c r="C133" s="14">
        <v>56</v>
      </c>
      <c r="D133" s="14">
        <v>44</v>
      </c>
    </row>
    <row r="134" spans="1:4" x14ac:dyDescent="0.2">
      <c r="A134" t="s">
        <v>21</v>
      </c>
      <c r="B134" s="15" t="s">
        <v>60</v>
      </c>
      <c r="C134" s="14">
        <v>54</v>
      </c>
      <c r="D134" s="14">
        <v>35</v>
      </c>
    </row>
    <row r="135" spans="1:4" x14ac:dyDescent="0.2">
      <c r="A135" t="s">
        <v>21</v>
      </c>
      <c r="B135" s="15" t="s">
        <v>60</v>
      </c>
      <c r="C135" s="14">
        <v>55</v>
      </c>
      <c r="D135" s="14">
        <v>51</v>
      </c>
    </row>
    <row r="136" spans="1:4" x14ac:dyDescent="0.2">
      <c r="A136" t="s">
        <v>21</v>
      </c>
      <c r="B136" s="15" t="s">
        <v>60</v>
      </c>
      <c r="C136" s="14">
        <v>74</v>
      </c>
      <c r="D136" s="14">
        <v>65</v>
      </c>
    </row>
    <row r="137" spans="1:4" x14ac:dyDescent="0.2">
      <c r="A137" t="s">
        <v>21</v>
      </c>
      <c r="B137" s="15" t="s">
        <v>67</v>
      </c>
      <c r="C137" s="14">
        <v>66</v>
      </c>
      <c r="D137" s="14">
        <v>49</v>
      </c>
    </row>
    <row r="138" spans="1:4" x14ac:dyDescent="0.2">
      <c r="A138" t="s">
        <v>21</v>
      </c>
      <c r="B138" s="3" t="s">
        <v>67</v>
      </c>
      <c r="C138" s="1">
        <v>41</v>
      </c>
      <c r="D138" s="1">
        <v>43</v>
      </c>
    </row>
    <row r="139" spans="1:4" x14ac:dyDescent="0.2">
      <c r="A139" t="s">
        <v>21</v>
      </c>
      <c r="B139" s="3" t="s">
        <v>73</v>
      </c>
      <c r="C139" s="1">
        <v>55</v>
      </c>
      <c r="D139" s="1">
        <v>67</v>
      </c>
    </row>
    <row r="140" spans="1:4" x14ac:dyDescent="0.2">
      <c r="A140" t="s">
        <v>21</v>
      </c>
      <c r="B140" s="15" t="s">
        <v>73</v>
      </c>
      <c r="C140" s="14">
        <v>49</v>
      </c>
      <c r="D140" s="14">
        <v>46</v>
      </c>
    </row>
    <row r="141" spans="1:4" x14ac:dyDescent="0.2">
      <c r="A141" t="s">
        <v>21</v>
      </c>
      <c r="B141" s="15" t="s">
        <v>76</v>
      </c>
      <c r="C141" s="14">
        <v>52</v>
      </c>
      <c r="D141" s="14">
        <v>49</v>
      </c>
    </row>
    <row r="142" spans="1:4" x14ac:dyDescent="0.2">
      <c r="A142" t="s">
        <v>21</v>
      </c>
      <c r="B142" s="3" t="s">
        <v>77</v>
      </c>
      <c r="C142" s="1">
        <v>53</v>
      </c>
      <c r="D142" s="1">
        <v>56</v>
      </c>
    </row>
    <row r="143" spans="1:4" x14ac:dyDescent="0.2">
      <c r="A143" t="s">
        <v>21</v>
      </c>
      <c r="B143" s="3" t="s">
        <v>77</v>
      </c>
      <c r="C143" s="1">
        <v>35</v>
      </c>
      <c r="D143" s="1">
        <v>44</v>
      </c>
    </row>
    <row r="144" spans="1:4" x14ac:dyDescent="0.2">
      <c r="A144" t="s">
        <v>21</v>
      </c>
      <c r="B144" s="15" t="s">
        <v>85</v>
      </c>
      <c r="C144" s="14">
        <v>55</v>
      </c>
      <c r="D144" s="14">
        <v>39</v>
      </c>
    </row>
    <row r="145" spans="1:10" x14ac:dyDescent="0.2">
      <c r="B145" s="1" t="s">
        <v>104</v>
      </c>
      <c r="C145" s="1">
        <f>SUM(C126:C144)</f>
        <v>1043</v>
      </c>
      <c r="D145" s="1">
        <f>SUM(D126:D144)</f>
        <v>857</v>
      </c>
      <c r="E145" s="1">
        <f>COUNT(C126:C144)</f>
        <v>19</v>
      </c>
    </row>
    <row r="147" spans="1:10" x14ac:dyDescent="0.2">
      <c r="A147" t="s">
        <v>4</v>
      </c>
      <c r="B147" s="1" t="s">
        <v>5</v>
      </c>
      <c r="C147" s="1">
        <v>38</v>
      </c>
      <c r="D147" s="1">
        <v>46</v>
      </c>
      <c r="E147" s="1">
        <f>E177</f>
        <v>30</v>
      </c>
      <c r="F147" s="1">
        <v>12</v>
      </c>
      <c r="G147" s="1">
        <v>18</v>
      </c>
      <c r="H147" s="5">
        <f>F147/E147</f>
        <v>0.4</v>
      </c>
      <c r="I147" s="1">
        <f>C177</f>
        <v>1428</v>
      </c>
      <c r="J147" s="1">
        <f>D177</f>
        <v>1571</v>
      </c>
    </row>
    <row r="148" spans="1:10" x14ac:dyDescent="0.2">
      <c r="A148" t="s">
        <v>4</v>
      </c>
      <c r="B148" s="1" t="s">
        <v>5</v>
      </c>
      <c r="C148" s="1">
        <v>36</v>
      </c>
      <c r="D148" s="1">
        <v>54</v>
      </c>
    </row>
    <row r="149" spans="1:10" x14ac:dyDescent="0.2">
      <c r="A149" t="s">
        <v>4</v>
      </c>
      <c r="B149" s="1" t="s">
        <v>20</v>
      </c>
      <c r="C149" s="1">
        <v>43</v>
      </c>
      <c r="D149" s="1">
        <v>63</v>
      </c>
    </row>
    <row r="150" spans="1:10" x14ac:dyDescent="0.2">
      <c r="A150" t="s">
        <v>4</v>
      </c>
      <c r="B150" s="3" t="s">
        <v>20</v>
      </c>
      <c r="C150" s="1">
        <v>33</v>
      </c>
      <c r="D150" s="1">
        <v>69</v>
      </c>
    </row>
    <row r="151" spans="1:10" x14ac:dyDescent="0.2">
      <c r="A151" t="s">
        <v>4</v>
      </c>
      <c r="B151" s="3" t="s">
        <v>26</v>
      </c>
      <c r="C151" s="1">
        <v>48</v>
      </c>
      <c r="D151" s="1">
        <v>50</v>
      </c>
    </row>
    <row r="152" spans="1:10" x14ac:dyDescent="0.2">
      <c r="A152" t="s">
        <v>4</v>
      </c>
      <c r="B152" s="3" t="s">
        <v>27</v>
      </c>
      <c r="C152" s="1">
        <v>46</v>
      </c>
      <c r="D152" s="1">
        <v>63</v>
      </c>
    </row>
    <row r="153" spans="1:10" x14ac:dyDescent="0.2">
      <c r="A153" t="s">
        <v>4</v>
      </c>
      <c r="B153" s="3" t="s">
        <v>27</v>
      </c>
      <c r="C153" s="1">
        <v>35</v>
      </c>
      <c r="D153" s="1">
        <v>38</v>
      </c>
    </row>
    <row r="154" spans="1:10" x14ac:dyDescent="0.2">
      <c r="A154" t="s">
        <v>4</v>
      </c>
      <c r="B154" s="3" t="s">
        <v>34</v>
      </c>
      <c r="C154" s="1">
        <v>58</v>
      </c>
      <c r="D154" s="1">
        <v>65</v>
      </c>
    </row>
    <row r="155" spans="1:10" x14ac:dyDescent="0.2">
      <c r="A155" t="s">
        <v>4</v>
      </c>
      <c r="B155" s="15" t="s">
        <v>34</v>
      </c>
      <c r="C155" s="14">
        <v>42</v>
      </c>
      <c r="D155" s="14">
        <v>35</v>
      </c>
    </row>
    <row r="156" spans="1:10" x14ac:dyDescent="0.2">
      <c r="A156" t="s">
        <v>4</v>
      </c>
      <c r="B156" s="3" t="s">
        <v>44</v>
      </c>
      <c r="C156" s="1">
        <v>48</v>
      </c>
      <c r="D156" s="1">
        <v>49</v>
      </c>
    </row>
    <row r="157" spans="1:10" x14ac:dyDescent="0.2">
      <c r="A157" t="s">
        <v>4</v>
      </c>
      <c r="B157" s="15" t="s">
        <v>44</v>
      </c>
      <c r="C157" s="14">
        <v>55</v>
      </c>
      <c r="D157" s="14">
        <v>52</v>
      </c>
    </row>
    <row r="158" spans="1:10" x14ac:dyDescent="0.2">
      <c r="A158" t="s">
        <v>4</v>
      </c>
      <c r="B158" s="3" t="s">
        <v>48</v>
      </c>
      <c r="C158" s="1">
        <v>56</v>
      </c>
      <c r="D158" s="1">
        <v>58</v>
      </c>
    </row>
    <row r="159" spans="1:10" x14ac:dyDescent="0.2">
      <c r="A159" t="s">
        <v>4</v>
      </c>
      <c r="B159" s="16" t="s">
        <v>48</v>
      </c>
      <c r="C159" s="14">
        <v>47</v>
      </c>
      <c r="D159" s="14">
        <v>44</v>
      </c>
    </row>
    <row r="160" spans="1:10" x14ac:dyDescent="0.2">
      <c r="A160" t="s">
        <v>4</v>
      </c>
      <c r="B160" s="15" t="s">
        <v>56</v>
      </c>
      <c r="C160" s="14">
        <v>36</v>
      </c>
      <c r="D160" s="14">
        <v>18</v>
      </c>
    </row>
    <row r="161" spans="1:4" x14ac:dyDescent="0.2">
      <c r="A161" t="s">
        <v>4</v>
      </c>
      <c r="B161" s="15" t="s">
        <v>56</v>
      </c>
      <c r="C161" s="14">
        <v>46</v>
      </c>
      <c r="D161" s="14">
        <v>42</v>
      </c>
    </row>
    <row r="162" spans="1:4" x14ac:dyDescent="0.2">
      <c r="A162" t="s">
        <v>4</v>
      </c>
      <c r="B162" s="15" t="s">
        <v>60</v>
      </c>
      <c r="C162" s="14">
        <v>67</v>
      </c>
      <c r="D162" s="14">
        <v>63</v>
      </c>
    </row>
    <row r="163" spans="1:4" x14ac:dyDescent="0.2">
      <c r="A163" t="s">
        <v>4</v>
      </c>
      <c r="B163" s="3" t="s">
        <v>60</v>
      </c>
      <c r="C163" s="1">
        <v>64</v>
      </c>
      <c r="D163" s="1">
        <v>79</v>
      </c>
    </row>
    <row r="164" spans="1:4" x14ac:dyDescent="0.2">
      <c r="A164" t="s">
        <v>4</v>
      </c>
      <c r="B164" s="1" t="s">
        <v>67</v>
      </c>
      <c r="C164" s="1">
        <v>41</v>
      </c>
      <c r="D164" s="1">
        <v>69</v>
      </c>
    </row>
    <row r="165" spans="1:4" x14ac:dyDescent="0.2">
      <c r="A165" t="s">
        <v>4</v>
      </c>
      <c r="B165" s="3" t="s">
        <v>67</v>
      </c>
      <c r="C165" s="1">
        <v>61</v>
      </c>
      <c r="D165" s="1">
        <v>74</v>
      </c>
    </row>
    <row r="166" spans="1:4" x14ac:dyDescent="0.2">
      <c r="A166" t="s">
        <v>4</v>
      </c>
      <c r="B166" s="3" t="s">
        <v>73</v>
      </c>
      <c r="C166" s="1">
        <v>40</v>
      </c>
      <c r="D166" s="1">
        <v>60</v>
      </c>
    </row>
    <row r="167" spans="1:4" x14ac:dyDescent="0.2">
      <c r="A167" t="s">
        <v>4</v>
      </c>
      <c r="B167" s="3" t="s">
        <v>73</v>
      </c>
      <c r="C167" s="1">
        <v>30</v>
      </c>
      <c r="D167" s="1">
        <v>56</v>
      </c>
    </row>
    <row r="168" spans="1:4" x14ac:dyDescent="0.2">
      <c r="A168" t="s">
        <v>4</v>
      </c>
      <c r="B168" s="15" t="s">
        <v>77</v>
      </c>
      <c r="C168" s="14">
        <v>49</v>
      </c>
      <c r="D168" s="14">
        <v>41</v>
      </c>
    </row>
    <row r="169" spans="1:4" x14ac:dyDescent="0.2">
      <c r="A169" t="s">
        <v>4</v>
      </c>
      <c r="B169" s="3" t="s">
        <v>77</v>
      </c>
      <c r="C169" s="1">
        <v>41</v>
      </c>
      <c r="D169" s="1">
        <v>44</v>
      </c>
    </row>
    <row r="170" spans="1:4" x14ac:dyDescent="0.2">
      <c r="A170" t="s">
        <v>4</v>
      </c>
      <c r="B170" s="15" t="s">
        <v>79</v>
      </c>
      <c r="C170" s="14">
        <v>40</v>
      </c>
      <c r="D170" s="14">
        <v>38</v>
      </c>
    </row>
    <row r="171" spans="1:4" x14ac:dyDescent="0.2">
      <c r="A171" t="s">
        <v>4</v>
      </c>
      <c r="B171" s="15" t="s">
        <v>79</v>
      </c>
      <c r="C171" s="14">
        <v>30</v>
      </c>
      <c r="D171" s="14">
        <v>29</v>
      </c>
    </row>
    <row r="172" spans="1:4" x14ac:dyDescent="0.2">
      <c r="A172" t="s">
        <v>4</v>
      </c>
      <c r="B172" s="15" t="s">
        <v>85</v>
      </c>
      <c r="C172" s="14">
        <v>46</v>
      </c>
      <c r="D172" s="14">
        <v>38</v>
      </c>
    </row>
    <row r="173" spans="1:4" x14ac:dyDescent="0.2">
      <c r="A173" t="s">
        <v>4</v>
      </c>
      <c r="B173" s="14" t="s">
        <v>89</v>
      </c>
      <c r="C173" s="14">
        <v>71</v>
      </c>
      <c r="D173" s="14">
        <v>49</v>
      </c>
    </row>
    <row r="174" spans="1:4" x14ac:dyDescent="0.2">
      <c r="A174" t="s">
        <v>4</v>
      </c>
      <c r="B174" s="14" t="s">
        <v>122</v>
      </c>
      <c r="C174" s="14">
        <v>75</v>
      </c>
      <c r="D174" s="14">
        <v>62</v>
      </c>
    </row>
    <row r="175" spans="1:4" x14ac:dyDescent="0.2">
      <c r="A175" t="s">
        <v>4</v>
      </c>
      <c r="B175" s="1" t="s">
        <v>140</v>
      </c>
      <c r="C175" s="1">
        <v>59</v>
      </c>
      <c r="D175" s="1">
        <v>66</v>
      </c>
    </row>
    <row r="176" spans="1:4" x14ac:dyDescent="0.2">
      <c r="A176" t="s">
        <v>4</v>
      </c>
      <c r="B176" s="1" t="s">
        <v>152</v>
      </c>
      <c r="C176" s="1">
        <v>47</v>
      </c>
      <c r="D176" s="1">
        <v>57</v>
      </c>
    </row>
    <row r="177" spans="1:10" x14ac:dyDescent="0.2">
      <c r="B177" s="1" t="s">
        <v>104</v>
      </c>
      <c r="C177" s="1">
        <f>SUM(C147:C176)</f>
        <v>1428</v>
      </c>
      <c r="D177" s="1">
        <f>SUM(D147:D176)</f>
        <v>1571</v>
      </c>
      <c r="E177" s="1">
        <f>COUNT(C147:C176)</f>
        <v>30</v>
      </c>
    </row>
    <row r="179" spans="1:10" x14ac:dyDescent="0.2">
      <c r="A179" t="s">
        <v>69</v>
      </c>
      <c r="B179" s="15" t="s">
        <v>67</v>
      </c>
      <c r="C179" s="14">
        <v>74</v>
      </c>
      <c r="D179" s="14">
        <v>64</v>
      </c>
      <c r="E179" s="1">
        <v>1</v>
      </c>
      <c r="F179" s="1">
        <v>1</v>
      </c>
      <c r="G179" s="1">
        <v>0</v>
      </c>
      <c r="H179" s="5">
        <v>1</v>
      </c>
      <c r="I179" s="1">
        <v>74</v>
      </c>
      <c r="J179" s="1">
        <v>64</v>
      </c>
    </row>
    <row r="182" spans="1:10" x14ac:dyDescent="0.2">
      <c r="A182" t="s">
        <v>118</v>
      </c>
      <c r="B182" s="15" t="s">
        <v>115</v>
      </c>
      <c r="C182" s="14">
        <v>57</v>
      </c>
      <c r="D182" s="14">
        <v>49</v>
      </c>
      <c r="E182" s="1">
        <v>1</v>
      </c>
      <c r="F182" s="1">
        <v>1</v>
      </c>
      <c r="G182" s="1">
        <v>0</v>
      </c>
      <c r="H182" s="5">
        <v>1</v>
      </c>
      <c r="I182" s="1">
        <v>57</v>
      </c>
      <c r="J182" s="1">
        <v>49</v>
      </c>
    </row>
    <row r="185" spans="1:10" x14ac:dyDescent="0.2">
      <c r="A185" t="s">
        <v>62</v>
      </c>
      <c r="B185" s="15" t="s">
        <v>60</v>
      </c>
      <c r="C185" s="14">
        <v>57</v>
      </c>
      <c r="D185" s="14">
        <v>40</v>
      </c>
      <c r="E185" s="1">
        <v>1</v>
      </c>
      <c r="F185" s="1">
        <v>1</v>
      </c>
      <c r="G185" s="1">
        <v>0</v>
      </c>
      <c r="H185" s="5">
        <v>1</v>
      </c>
      <c r="I185" s="1">
        <v>57</v>
      </c>
      <c r="J185" s="1">
        <v>40</v>
      </c>
    </row>
    <row r="188" spans="1:10" x14ac:dyDescent="0.2">
      <c r="A188" t="s">
        <v>86</v>
      </c>
      <c r="B188" s="15" t="s">
        <v>87</v>
      </c>
      <c r="C188" s="14">
        <v>74</v>
      </c>
      <c r="D188" s="14">
        <v>51</v>
      </c>
      <c r="E188" s="14">
        <v>1</v>
      </c>
      <c r="F188" s="1">
        <v>1</v>
      </c>
      <c r="G188" s="1">
        <v>0</v>
      </c>
      <c r="H188" s="5">
        <v>1</v>
      </c>
      <c r="I188" s="1">
        <v>74</v>
      </c>
      <c r="J188" s="1">
        <v>51</v>
      </c>
    </row>
    <row r="191" spans="1:10" x14ac:dyDescent="0.2">
      <c r="A191" t="s">
        <v>91</v>
      </c>
      <c r="B191" s="15" t="s">
        <v>89</v>
      </c>
      <c r="C191" s="14">
        <v>60</v>
      </c>
      <c r="D191" s="14">
        <v>31</v>
      </c>
      <c r="E191" s="1">
        <v>1</v>
      </c>
      <c r="F191" s="1">
        <v>1</v>
      </c>
      <c r="G191" s="1">
        <v>0</v>
      </c>
      <c r="H191" s="5">
        <v>1</v>
      </c>
      <c r="I191" s="1">
        <v>60</v>
      </c>
      <c r="J191" s="1">
        <v>31</v>
      </c>
    </row>
    <row r="194" spans="1:10" x14ac:dyDescent="0.2">
      <c r="A194" t="s">
        <v>139</v>
      </c>
      <c r="B194" s="1" t="s">
        <v>122</v>
      </c>
      <c r="C194" s="1">
        <v>40</v>
      </c>
      <c r="D194" s="1">
        <v>51</v>
      </c>
      <c r="E194" s="1">
        <v>1</v>
      </c>
      <c r="F194" s="1">
        <v>0</v>
      </c>
      <c r="G194" s="1">
        <v>1</v>
      </c>
      <c r="H194" s="5">
        <v>0</v>
      </c>
      <c r="I194" s="1">
        <v>40</v>
      </c>
      <c r="J194" s="1">
        <v>51</v>
      </c>
    </row>
    <row r="196" spans="1:10" x14ac:dyDescent="0.2">
      <c r="A196" t="s">
        <v>157</v>
      </c>
      <c r="B196" s="14" t="s">
        <v>152</v>
      </c>
      <c r="C196" s="14">
        <v>61</v>
      </c>
      <c r="D196" s="14">
        <v>40</v>
      </c>
      <c r="E196" s="1">
        <v>1</v>
      </c>
      <c r="F196" s="1">
        <v>1</v>
      </c>
      <c r="G196" s="1">
        <v>0</v>
      </c>
      <c r="H196" s="5">
        <v>1</v>
      </c>
      <c r="I196" s="1">
        <v>40</v>
      </c>
      <c r="J196" s="1">
        <v>51</v>
      </c>
    </row>
    <row r="199" spans="1:10" x14ac:dyDescent="0.2">
      <c r="A199" t="s">
        <v>30</v>
      </c>
      <c r="B199" s="3" t="s">
        <v>27</v>
      </c>
      <c r="C199" s="1">
        <v>28</v>
      </c>
      <c r="D199" s="1">
        <v>54</v>
      </c>
      <c r="E199" s="1">
        <f>E210</f>
        <v>11</v>
      </c>
      <c r="F199" s="1">
        <v>5</v>
      </c>
      <c r="G199" s="1">
        <v>6</v>
      </c>
      <c r="H199" s="5">
        <f>F199/E199</f>
        <v>0.45454545454545453</v>
      </c>
      <c r="I199" s="1">
        <f>C210</f>
        <v>499</v>
      </c>
      <c r="J199" s="1">
        <f>D210</f>
        <v>555</v>
      </c>
    </row>
    <row r="200" spans="1:10" x14ac:dyDescent="0.2">
      <c r="A200" t="s">
        <v>30</v>
      </c>
      <c r="B200" s="3" t="s">
        <v>27</v>
      </c>
      <c r="C200" s="1">
        <v>41</v>
      </c>
      <c r="D200" s="1">
        <v>45</v>
      </c>
    </row>
    <row r="201" spans="1:10" x14ac:dyDescent="0.2">
      <c r="A201" t="s">
        <v>30</v>
      </c>
      <c r="B201" s="15" t="s">
        <v>34</v>
      </c>
      <c r="C201" s="14">
        <v>51</v>
      </c>
      <c r="D201" s="14">
        <v>48</v>
      </c>
    </row>
    <row r="202" spans="1:10" x14ac:dyDescent="0.2">
      <c r="A202" t="s">
        <v>30</v>
      </c>
      <c r="B202" s="15" t="s">
        <v>34</v>
      </c>
      <c r="C202" s="14">
        <v>44</v>
      </c>
      <c r="D202" s="14">
        <v>41</v>
      </c>
    </row>
    <row r="203" spans="1:10" x14ac:dyDescent="0.2">
      <c r="A203" t="s">
        <v>30</v>
      </c>
      <c r="B203" s="14" t="s">
        <v>44</v>
      </c>
      <c r="C203" s="14">
        <v>42</v>
      </c>
      <c r="D203" s="14">
        <v>40</v>
      </c>
    </row>
    <row r="204" spans="1:10" x14ac:dyDescent="0.2">
      <c r="A204" t="s">
        <v>30</v>
      </c>
      <c r="B204" s="15" t="s">
        <v>44</v>
      </c>
      <c r="C204" s="14">
        <v>68</v>
      </c>
      <c r="D204" s="14">
        <v>55</v>
      </c>
    </row>
    <row r="205" spans="1:10" x14ac:dyDescent="0.2">
      <c r="A205" t="s">
        <v>30</v>
      </c>
      <c r="B205" s="15" t="s">
        <v>48</v>
      </c>
      <c r="C205" s="14">
        <v>52</v>
      </c>
      <c r="D205" s="14">
        <v>41</v>
      </c>
    </row>
    <row r="206" spans="1:10" x14ac:dyDescent="0.2">
      <c r="A206" t="s">
        <v>30</v>
      </c>
      <c r="B206" s="3" t="s">
        <v>77</v>
      </c>
      <c r="C206" s="1">
        <v>47</v>
      </c>
      <c r="D206" s="1">
        <v>51</v>
      </c>
    </row>
    <row r="207" spans="1:10" x14ac:dyDescent="0.2">
      <c r="A207" t="s">
        <v>30</v>
      </c>
      <c r="B207" s="3" t="s">
        <v>79</v>
      </c>
      <c r="C207" s="1">
        <v>38</v>
      </c>
      <c r="D207" s="1">
        <v>62</v>
      </c>
    </row>
    <row r="208" spans="1:10" x14ac:dyDescent="0.2">
      <c r="A208" t="s">
        <v>30</v>
      </c>
      <c r="B208" s="3" t="s">
        <v>85</v>
      </c>
      <c r="C208" s="1">
        <v>50</v>
      </c>
      <c r="D208" s="1">
        <v>67</v>
      </c>
    </row>
    <row r="209" spans="1:10" x14ac:dyDescent="0.2">
      <c r="A209" t="s">
        <v>30</v>
      </c>
      <c r="B209" s="3" t="s">
        <v>89</v>
      </c>
      <c r="C209" s="1">
        <v>38</v>
      </c>
      <c r="D209" s="1">
        <v>51</v>
      </c>
    </row>
    <row r="210" spans="1:10" x14ac:dyDescent="0.2">
      <c r="B210" s="1" t="s">
        <v>104</v>
      </c>
      <c r="C210" s="1">
        <f>SUM(C199:C209)</f>
        <v>499</v>
      </c>
      <c r="D210" s="1">
        <f>SUM(D199:D209)</f>
        <v>555</v>
      </c>
      <c r="E210" s="1">
        <f>COUNT(C199:C209)</f>
        <v>11</v>
      </c>
    </row>
    <row r="212" spans="1:10" x14ac:dyDescent="0.2">
      <c r="A212" t="s">
        <v>93</v>
      </c>
      <c r="B212" s="15" t="s">
        <v>89</v>
      </c>
      <c r="C212" s="14">
        <v>64</v>
      </c>
      <c r="D212" s="14">
        <v>57</v>
      </c>
      <c r="E212" s="1">
        <v>1</v>
      </c>
      <c r="F212" s="1">
        <v>1</v>
      </c>
      <c r="G212" s="1">
        <v>0</v>
      </c>
      <c r="H212" s="5">
        <v>1</v>
      </c>
      <c r="I212" s="1">
        <v>64</v>
      </c>
      <c r="J212" s="1">
        <v>57</v>
      </c>
    </row>
    <row r="215" spans="1:10" x14ac:dyDescent="0.2">
      <c r="A215" t="s">
        <v>153</v>
      </c>
      <c r="B215" s="15">
        <v>2024035</v>
      </c>
      <c r="C215" s="14">
        <v>74</v>
      </c>
      <c r="D215" s="14">
        <v>52</v>
      </c>
      <c r="E215" s="1">
        <v>1</v>
      </c>
      <c r="F215" s="1">
        <v>1</v>
      </c>
      <c r="G215" s="1">
        <v>0</v>
      </c>
      <c r="H215" s="5">
        <v>1</v>
      </c>
      <c r="I215" s="1">
        <v>74</v>
      </c>
      <c r="J215" s="1">
        <v>52</v>
      </c>
    </row>
    <row r="219" spans="1:10" x14ac:dyDescent="0.2">
      <c r="A219" t="s">
        <v>29</v>
      </c>
      <c r="B219" s="1" t="s">
        <v>27</v>
      </c>
      <c r="C219" s="1">
        <v>38</v>
      </c>
      <c r="D219" s="1">
        <v>47</v>
      </c>
      <c r="E219" s="1">
        <v>1</v>
      </c>
      <c r="F219" s="1">
        <v>0</v>
      </c>
      <c r="G219" s="1">
        <v>1</v>
      </c>
      <c r="H219" s="5">
        <v>0</v>
      </c>
      <c r="I219" s="1">
        <v>38</v>
      </c>
      <c r="J219" s="1">
        <v>47</v>
      </c>
    </row>
    <row r="222" spans="1:10" x14ac:dyDescent="0.2">
      <c r="A222" t="s">
        <v>74</v>
      </c>
      <c r="B222" s="15" t="s">
        <v>73</v>
      </c>
      <c r="C222" s="14">
        <v>62</v>
      </c>
      <c r="D222" s="14">
        <v>49</v>
      </c>
      <c r="E222" s="1">
        <v>1</v>
      </c>
      <c r="F222" s="1">
        <v>1</v>
      </c>
      <c r="G222" s="1">
        <v>0</v>
      </c>
      <c r="H222" s="5">
        <v>1</v>
      </c>
      <c r="I222" s="1">
        <v>62</v>
      </c>
      <c r="J222" s="1">
        <v>49</v>
      </c>
    </row>
    <row r="225" spans="1:10" x14ac:dyDescent="0.2">
      <c r="A225" t="s">
        <v>57</v>
      </c>
      <c r="B225" s="3" t="s">
        <v>56</v>
      </c>
      <c r="C225" s="1">
        <v>58</v>
      </c>
      <c r="D225" s="1">
        <v>62</v>
      </c>
      <c r="E225" s="1">
        <f>E228</f>
        <v>3</v>
      </c>
      <c r="F225" s="1">
        <v>1</v>
      </c>
      <c r="G225" s="1">
        <v>2</v>
      </c>
      <c r="H225" s="5">
        <f>F225/E225</f>
        <v>0.33333333333333331</v>
      </c>
      <c r="I225" s="1">
        <f>C228</f>
        <v>144</v>
      </c>
      <c r="J225" s="1">
        <f>D228</f>
        <v>152</v>
      </c>
    </row>
    <row r="226" spans="1:10" x14ac:dyDescent="0.2">
      <c r="A226" t="s">
        <v>57</v>
      </c>
      <c r="B226" s="3" t="s">
        <v>77</v>
      </c>
      <c r="C226" s="1">
        <v>47</v>
      </c>
      <c r="D226" s="1">
        <v>54</v>
      </c>
    </row>
    <row r="227" spans="1:10" x14ac:dyDescent="0.2">
      <c r="A227" t="s">
        <v>57</v>
      </c>
      <c r="B227" s="15" t="s">
        <v>79</v>
      </c>
      <c r="C227" s="14">
        <v>39</v>
      </c>
      <c r="D227" s="14">
        <v>36</v>
      </c>
    </row>
    <row r="228" spans="1:10" x14ac:dyDescent="0.2">
      <c r="B228" s="1" t="s">
        <v>104</v>
      </c>
      <c r="C228" s="1">
        <f>SUM(C225:C227)</f>
        <v>144</v>
      </c>
      <c r="D228" s="1">
        <f>SUM(D225:D227)</f>
        <v>152</v>
      </c>
      <c r="E228" s="1">
        <f>COUNT(C225:C227)</f>
        <v>3</v>
      </c>
    </row>
    <row r="230" spans="1:10" x14ac:dyDescent="0.2">
      <c r="A230" t="s">
        <v>82</v>
      </c>
      <c r="B230" s="3" t="s">
        <v>79</v>
      </c>
      <c r="C230" s="1">
        <v>40</v>
      </c>
      <c r="D230" s="1">
        <v>51</v>
      </c>
      <c r="E230" s="1">
        <f>E235</f>
        <v>5</v>
      </c>
      <c r="F230" s="1">
        <v>4</v>
      </c>
      <c r="G230" s="1">
        <v>1</v>
      </c>
      <c r="H230" s="5">
        <f>F230/E230</f>
        <v>0.8</v>
      </c>
      <c r="I230" s="1">
        <f>C235</f>
        <v>297</v>
      </c>
      <c r="J230" s="1">
        <f>D235</f>
        <v>257</v>
      </c>
    </row>
    <row r="231" spans="1:10" x14ac:dyDescent="0.2">
      <c r="A231" t="s">
        <v>82</v>
      </c>
      <c r="B231" s="14" t="s">
        <v>85</v>
      </c>
      <c r="C231" s="14">
        <v>59</v>
      </c>
      <c r="D231" s="14">
        <v>46</v>
      </c>
    </row>
    <row r="232" spans="1:10" x14ac:dyDescent="0.2">
      <c r="A232" t="s">
        <v>82</v>
      </c>
      <c r="B232" s="14" t="s">
        <v>115</v>
      </c>
      <c r="C232" s="14">
        <v>60</v>
      </c>
      <c r="D232" s="14">
        <v>49</v>
      </c>
    </row>
    <row r="233" spans="1:10" x14ac:dyDescent="0.2">
      <c r="A233" t="s">
        <v>82</v>
      </c>
      <c r="B233" s="14" t="s">
        <v>150</v>
      </c>
      <c r="C233" s="14">
        <v>72</v>
      </c>
      <c r="D233" s="14">
        <v>52</v>
      </c>
    </row>
    <row r="234" spans="1:10" x14ac:dyDescent="0.2">
      <c r="A234" t="s">
        <v>82</v>
      </c>
      <c r="B234" s="14" t="s">
        <v>152</v>
      </c>
      <c r="C234" s="14">
        <v>66</v>
      </c>
      <c r="D234" s="14">
        <v>59</v>
      </c>
    </row>
    <row r="235" spans="1:10" x14ac:dyDescent="0.2">
      <c r="B235" s="1" t="s">
        <v>104</v>
      </c>
      <c r="C235" s="1">
        <f>SUM(C230:C234)</f>
        <v>297</v>
      </c>
      <c r="D235" s="1">
        <f>SUM(D230:D234)</f>
        <v>257</v>
      </c>
      <c r="E235" s="1">
        <f>COUNT(C230:C234)</f>
        <v>5</v>
      </c>
    </row>
    <row r="237" spans="1:10" x14ac:dyDescent="0.2">
      <c r="A237" t="s">
        <v>8</v>
      </c>
      <c r="B237" s="1" t="s">
        <v>5</v>
      </c>
      <c r="C237" s="1">
        <v>42</v>
      </c>
      <c r="D237" s="1">
        <v>52</v>
      </c>
      <c r="E237" s="1">
        <f>E259</f>
        <v>22</v>
      </c>
      <c r="F237" s="1">
        <v>17</v>
      </c>
      <c r="G237" s="1">
        <v>5</v>
      </c>
      <c r="H237" s="5">
        <f>F237/E237</f>
        <v>0.77272727272727271</v>
      </c>
      <c r="I237" s="1">
        <f>C259</f>
        <v>1231</v>
      </c>
      <c r="J237" s="1">
        <f>D259</f>
        <v>1115</v>
      </c>
    </row>
    <row r="238" spans="1:10" x14ac:dyDescent="0.2">
      <c r="A238" t="s">
        <v>8</v>
      </c>
      <c r="B238" s="15" t="s">
        <v>20</v>
      </c>
      <c r="C238" s="14">
        <v>42</v>
      </c>
      <c r="D238" s="14">
        <v>41</v>
      </c>
    </row>
    <row r="239" spans="1:10" x14ac:dyDescent="0.2">
      <c r="A239" t="s">
        <v>8</v>
      </c>
      <c r="B239" s="15" t="s">
        <v>27</v>
      </c>
      <c r="C239" s="14">
        <v>39</v>
      </c>
      <c r="D239" s="14">
        <v>34</v>
      </c>
    </row>
    <row r="240" spans="1:10" x14ac:dyDescent="0.2">
      <c r="A240" t="s">
        <v>8</v>
      </c>
      <c r="B240" s="15" t="s">
        <v>44</v>
      </c>
      <c r="C240" s="14">
        <v>54</v>
      </c>
      <c r="D240" s="14">
        <v>50</v>
      </c>
    </row>
    <row r="241" spans="1:4" x14ac:dyDescent="0.2">
      <c r="A241" t="s">
        <v>8</v>
      </c>
      <c r="B241" s="3" t="s">
        <v>44</v>
      </c>
      <c r="C241" s="1">
        <v>48</v>
      </c>
      <c r="D241" s="1">
        <v>50</v>
      </c>
    </row>
    <row r="242" spans="1:4" x14ac:dyDescent="0.2">
      <c r="A242" t="s">
        <v>8</v>
      </c>
      <c r="B242" s="15" t="s">
        <v>48</v>
      </c>
      <c r="C242" s="14">
        <v>63</v>
      </c>
      <c r="D242" s="14">
        <v>45</v>
      </c>
    </row>
    <row r="243" spans="1:4" x14ac:dyDescent="0.2">
      <c r="A243" t="s">
        <v>8</v>
      </c>
      <c r="B243" s="16" t="s">
        <v>48</v>
      </c>
      <c r="C243" s="14">
        <v>77</v>
      </c>
      <c r="D243" s="14">
        <v>69</v>
      </c>
    </row>
    <row r="244" spans="1:4" x14ac:dyDescent="0.2">
      <c r="A244" t="s">
        <v>8</v>
      </c>
      <c r="B244" s="15" t="s">
        <v>56</v>
      </c>
      <c r="C244" s="14">
        <v>65</v>
      </c>
      <c r="D244" s="14">
        <v>54</v>
      </c>
    </row>
    <row r="245" spans="1:4" x14ac:dyDescent="0.2">
      <c r="A245" t="s">
        <v>8</v>
      </c>
      <c r="B245" s="15" t="s">
        <v>56</v>
      </c>
      <c r="C245" s="14">
        <v>50</v>
      </c>
      <c r="D245" s="14">
        <v>45</v>
      </c>
    </row>
    <row r="246" spans="1:4" x14ac:dyDescent="0.2">
      <c r="A246" t="s">
        <v>8</v>
      </c>
      <c r="B246" s="15" t="s">
        <v>60</v>
      </c>
      <c r="C246" s="14">
        <v>75</v>
      </c>
      <c r="D246" s="14">
        <v>60</v>
      </c>
    </row>
    <row r="247" spans="1:4" x14ac:dyDescent="0.2">
      <c r="A247" t="s">
        <v>8</v>
      </c>
      <c r="B247" s="3" t="s">
        <v>60</v>
      </c>
      <c r="C247" s="1">
        <v>55</v>
      </c>
      <c r="D247" s="1">
        <v>58</v>
      </c>
    </row>
    <row r="248" spans="1:4" x14ac:dyDescent="0.2">
      <c r="A248" t="s">
        <v>8</v>
      </c>
      <c r="B248" s="15" t="s">
        <v>67</v>
      </c>
      <c r="C248" s="14">
        <v>71</v>
      </c>
      <c r="D248" s="14">
        <v>63</v>
      </c>
    </row>
    <row r="249" spans="1:4" x14ac:dyDescent="0.2">
      <c r="A249" t="s">
        <v>8</v>
      </c>
      <c r="B249" s="3" t="s">
        <v>73</v>
      </c>
      <c r="C249" s="1">
        <v>54</v>
      </c>
      <c r="D249" s="1">
        <v>61</v>
      </c>
    </row>
    <row r="250" spans="1:4" x14ac:dyDescent="0.2">
      <c r="A250" t="s">
        <v>8</v>
      </c>
      <c r="B250" s="15" t="s">
        <v>77</v>
      </c>
      <c r="C250" s="14">
        <v>77</v>
      </c>
      <c r="D250" s="14">
        <v>70</v>
      </c>
    </row>
    <row r="251" spans="1:4" x14ac:dyDescent="0.2">
      <c r="A251" t="s">
        <v>8</v>
      </c>
      <c r="B251" s="15" t="s">
        <v>79</v>
      </c>
      <c r="C251" s="14">
        <v>50</v>
      </c>
      <c r="D251" s="14">
        <v>48</v>
      </c>
    </row>
    <row r="252" spans="1:4" x14ac:dyDescent="0.2">
      <c r="A252" t="s">
        <v>8</v>
      </c>
      <c r="B252" s="15" t="s">
        <v>79</v>
      </c>
      <c r="C252" s="14">
        <v>56</v>
      </c>
      <c r="D252" s="14">
        <v>42</v>
      </c>
    </row>
    <row r="253" spans="1:4" x14ac:dyDescent="0.2">
      <c r="A253" t="s">
        <v>8</v>
      </c>
      <c r="B253" s="15" t="s">
        <v>85</v>
      </c>
      <c r="C253" s="14">
        <v>50</v>
      </c>
      <c r="D253" s="14">
        <v>46</v>
      </c>
    </row>
    <row r="254" spans="1:4" x14ac:dyDescent="0.2">
      <c r="A254" t="s">
        <v>8</v>
      </c>
      <c r="B254" s="15" t="s">
        <v>89</v>
      </c>
      <c r="C254" s="14">
        <v>52</v>
      </c>
      <c r="D254" s="14">
        <v>49</v>
      </c>
    </row>
    <row r="255" spans="1:4" x14ac:dyDescent="0.2">
      <c r="A255" t="s">
        <v>8</v>
      </c>
      <c r="B255" s="15" t="s">
        <v>115</v>
      </c>
      <c r="C255" s="14">
        <v>41</v>
      </c>
      <c r="D255" s="14">
        <v>37</v>
      </c>
    </row>
    <row r="256" spans="1:4" x14ac:dyDescent="0.2">
      <c r="A256" t="s">
        <v>8</v>
      </c>
      <c r="B256" s="15" t="s">
        <v>122</v>
      </c>
      <c r="C256" s="14">
        <v>64</v>
      </c>
      <c r="D256" s="14">
        <v>44</v>
      </c>
    </row>
    <row r="257" spans="1:10" s="10" customFormat="1" x14ac:dyDescent="0.2">
      <c r="A257" t="s">
        <v>8</v>
      </c>
      <c r="B257" s="15" t="s">
        <v>140</v>
      </c>
      <c r="C257" s="14">
        <v>57</v>
      </c>
      <c r="D257" s="14">
        <v>47</v>
      </c>
      <c r="E257" s="11"/>
      <c r="F257" s="11"/>
      <c r="G257" s="11"/>
      <c r="H257" s="12"/>
      <c r="I257" s="11"/>
      <c r="J257" s="11"/>
    </row>
    <row r="258" spans="1:10" s="10" customFormat="1" x14ac:dyDescent="0.2">
      <c r="A258" t="s">
        <v>8</v>
      </c>
      <c r="B258" s="3" t="s">
        <v>152</v>
      </c>
      <c r="C258" s="1">
        <v>49</v>
      </c>
      <c r="D258" s="1">
        <v>50</v>
      </c>
      <c r="E258" s="11"/>
      <c r="F258" s="11"/>
      <c r="G258" s="11"/>
      <c r="H258" s="12"/>
      <c r="I258" s="11"/>
      <c r="J258" s="11"/>
    </row>
    <row r="259" spans="1:10" x14ac:dyDescent="0.2">
      <c r="B259" s="1" t="s">
        <v>104</v>
      </c>
      <c r="C259" s="1">
        <f>SUM(C237:C258)</f>
        <v>1231</v>
      </c>
      <c r="D259" s="1">
        <f>SUM(D237:D258)</f>
        <v>1115</v>
      </c>
      <c r="E259" s="1">
        <f>COUNT(C237:C258)</f>
        <v>22</v>
      </c>
    </row>
    <row r="260" spans="1:10" ht="15" customHeight="1" x14ac:dyDescent="0.2"/>
    <row r="261" spans="1:10" x14ac:dyDescent="0.2">
      <c r="A261" t="s">
        <v>103</v>
      </c>
      <c r="B261" s="1" t="s">
        <v>5</v>
      </c>
      <c r="C261" s="1">
        <v>47</v>
      </c>
      <c r="D261" s="1">
        <v>58</v>
      </c>
      <c r="E261" s="1">
        <v>1</v>
      </c>
      <c r="F261" s="1">
        <v>0</v>
      </c>
      <c r="G261" s="1">
        <v>1</v>
      </c>
      <c r="H261" s="5">
        <v>0</v>
      </c>
      <c r="I261" s="1">
        <v>47</v>
      </c>
      <c r="J261" s="1">
        <v>58</v>
      </c>
    </row>
    <row r="264" spans="1:10" x14ac:dyDescent="0.2">
      <c r="A264" t="s">
        <v>39</v>
      </c>
      <c r="B264" s="15" t="s">
        <v>34</v>
      </c>
      <c r="C264" s="14">
        <v>58</v>
      </c>
      <c r="D264" s="14">
        <v>41</v>
      </c>
      <c r="E264" s="1">
        <v>1</v>
      </c>
      <c r="F264" s="1">
        <v>1</v>
      </c>
      <c r="G264" s="1">
        <v>0</v>
      </c>
      <c r="H264" s="5">
        <v>1</v>
      </c>
      <c r="I264" s="1">
        <v>58</v>
      </c>
      <c r="J264" s="1">
        <v>41</v>
      </c>
    </row>
    <row r="267" spans="1:10" x14ac:dyDescent="0.2">
      <c r="A267" t="s">
        <v>81</v>
      </c>
      <c r="B267" s="15" t="s">
        <v>79</v>
      </c>
      <c r="C267" s="14">
        <v>75</v>
      </c>
      <c r="D267" s="14">
        <v>72</v>
      </c>
      <c r="E267" s="1">
        <v>1</v>
      </c>
      <c r="F267" s="1">
        <v>1</v>
      </c>
      <c r="G267" s="1">
        <v>0</v>
      </c>
      <c r="H267" s="5">
        <v>1</v>
      </c>
      <c r="I267" s="1">
        <v>75</v>
      </c>
      <c r="J267" s="1">
        <v>72</v>
      </c>
    </row>
    <row r="270" spans="1:10" x14ac:dyDescent="0.2">
      <c r="A270" t="s">
        <v>138</v>
      </c>
      <c r="B270" s="14" t="s">
        <v>122</v>
      </c>
      <c r="C270" s="14">
        <v>72</v>
      </c>
      <c r="D270" s="14">
        <v>61</v>
      </c>
      <c r="E270" s="1">
        <v>3</v>
      </c>
      <c r="F270" s="1">
        <v>3</v>
      </c>
      <c r="G270" s="1">
        <v>0</v>
      </c>
      <c r="H270" s="5">
        <v>1</v>
      </c>
      <c r="I270" s="1">
        <f>C274</f>
        <v>190</v>
      </c>
      <c r="J270" s="1">
        <f>D274</f>
        <v>162</v>
      </c>
    </row>
    <row r="271" spans="1:10" x14ac:dyDescent="0.2">
      <c r="A271" t="s">
        <v>138</v>
      </c>
      <c r="B271" s="14" t="s">
        <v>140</v>
      </c>
      <c r="C271" s="14">
        <v>58</v>
      </c>
      <c r="D271" s="14">
        <v>44</v>
      </c>
    </row>
    <row r="272" spans="1:10" x14ac:dyDescent="0.2">
      <c r="A272" t="s">
        <v>138</v>
      </c>
      <c r="B272" s="14" t="s">
        <v>152</v>
      </c>
      <c r="C272" s="14">
        <v>60</v>
      </c>
      <c r="D272" s="14">
        <v>57</v>
      </c>
    </row>
    <row r="273" spans="1:10" x14ac:dyDescent="0.2">
      <c r="B273" s="14"/>
      <c r="C273" s="14"/>
      <c r="D273" s="14"/>
    </row>
    <row r="274" spans="1:10" s="10" customFormat="1" x14ac:dyDescent="0.2">
      <c r="B274" s="1" t="s">
        <v>104</v>
      </c>
      <c r="C274" s="1">
        <f>SUM(C270:C272)</f>
        <v>190</v>
      </c>
      <c r="D274" s="1">
        <f>SUM(D270:D272)</f>
        <v>162</v>
      </c>
      <c r="E274" s="1">
        <f>COUNT(C270:C272)</f>
        <v>3</v>
      </c>
      <c r="F274" s="11"/>
      <c r="G274" s="11"/>
      <c r="H274" s="12"/>
      <c r="I274" s="11"/>
      <c r="J274" s="11"/>
    </row>
    <row r="276" spans="1:10" x14ac:dyDescent="0.2">
      <c r="A276" t="s">
        <v>65</v>
      </c>
      <c r="B276" s="15" t="s">
        <v>64</v>
      </c>
      <c r="C276" s="14">
        <v>76</v>
      </c>
      <c r="D276" s="14">
        <v>55</v>
      </c>
      <c r="E276" s="1">
        <f>E278</f>
        <v>2</v>
      </c>
      <c r="F276" s="1">
        <v>1</v>
      </c>
      <c r="G276" s="1">
        <v>1</v>
      </c>
      <c r="H276" s="5">
        <v>0.5</v>
      </c>
      <c r="I276" s="1">
        <f>C278</f>
        <v>135</v>
      </c>
      <c r="J276" s="1">
        <f>D278</f>
        <v>125</v>
      </c>
    </row>
    <row r="277" spans="1:10" x14ac:dyDescent="0.2">
      <c r="A277" t="s">
        <v>65</v>
      </c>
      <c r="B277" s="3" t="s">
        <v>76</v>
      </c>
      <c r="C277" s="1">
        <v>59</v>
      </c>
      <c r="D277" s="1">
        <v>70</v>
      </c>
    </row>
    <row r="278" spans="1:10" x14ac:dyDescent="0.2">
      <c r="B278" s="1" t="s">
        <v>104</v>
      </c>
      <c r="C278" s="1">
        <f>SUM(C276:C277)</f>
        <v>135</v>
      </c>
      <c r="D278" s="1">
        <f>SUM(D276:D277)</f>
        <v>125</v>
      </c>
      <c r="E278" s="1">
        <f>COUNT(C276:C277)</f>
        <v>2</v>
      </c>
    </row>
    <row r="280" spans="1:10" x14ac:dyDescent="0.2">
      <c r="A280" t="s">
        <v>114</v>
      </c>
      <c r="B280" s="1" t="s">
        <v>44</v>
      </c>
      <c r="C280" s="1">
        <v>49</v>
      </c>
      <c r="D280" s="1">
        <v>51</v>
      </c>
      <c r="E280" s="1">
        <v>1</v>
      </c>
      <c r="F280" s="1">
        <v>0</v>
      </c>
      <c r="G280" s="1">
        <v>1</v>
      </c>
      <c r="H280" s="5">
        <v>0</v>
      </c>
      <c r="I280" s="1">
        <v>49</v>
      </c>
      <c r="J280" s="1">
        <v>51</v>
      </c>
    </row>
    <row r="283" spans="1:10" x14ac:dyDescent="0.2">
      <c r="A283" t="s">
        <v>137</v>
      </c>
      <c r="B283" s="14" t="s">
        <v>122</v>
      </c>
      <c r="C283" s="14">
        <v>51</v>
      </c>
      <c r="D283" s="14">
        <v>32</v>
      </c>
      <c r="E283" s="1">
        <v>1</v>
      </c>
      <c r="F283" s="1">
        <v>1</v>
      </c>
      <c r="G283" s="1">
        <v>0</v>
      </c>
      <c r="H283" s="5">
        <v>1</v>
      </c>
      <c r="I283" s="1">
        <v>51</v>
      </c>
      <c r="J283" s="1">
        <v>32</v>
      </c>
    </row>
    <row r="286" spans="1:10" x14ac:dyDescent="0.2">
      <c r="A286" t="s">
        <v>90</v>
      </c>
      <c r="B286" s="15" t="s">
        <v>89</v>
      </c>
      <c r="C286" s="14">
        <v>59</v>
      </c>
      <c r="D286" s="14">
        <v>28</v>
      </c>
      <c r="E286" s="1">
        <v>1</v>
      </c>
      <c r="F286" s="1">
        <v>1</v>
      </c>
      <c r="G286" s="1">
        <v>0</v>
      </c>
      <c r="H286" s="5">
        <v>1</v>
      </c>
      <c r="I286" s="1">
        <v>59</v>
      </c>
      <c r="J286" s="1">
        <v>28</v>
      </c>
    </row>
    <row r="289" spans="1:10" x14ac:dyDescent="0.2">
      <c r="A289" t="s">
        <v>80</v>
      </c>
      <c r="B289" s="3" t="s">
        <v>79</v>
      </c>
      <c r="C289" s="1">
        <v>32</v>
      </c>
      <c r="D289" s="1">
        <v>76</v>
      </c>
      <c r="E289" s="1">
        <f>E293</f>
        <v>4</v>
      </c>
      <c r="F289" s="1">
        <v>2</v>
      </c>
      <c r="G289" s="1">
        <v>2</v>
      </c>
      <c r="H289" s="5">
        <v>0.5</v>
      </c>
      <c r="I289" s="1">
        <f>C293</f>
        <v>185</v>
      </c>
      <c r="J289" s="1">
        <f>D293</f>
        <v>205</v>
      </c>
    </row>
    <row r="290" spans="1:10" x14ac:dyDescent="0.2">
      <c r="A290" t="s">
        <v>80</v>
      </c>
      <c r="B290" s="15" t="s">
        <v>89</v>
      </c>
      <c r="C290" s="14">
        <v>55</v>
      </c>
      <c r="D290" s="14">
        <v>30</v>
      </c>
    </row>
    <row r="291" spans="1:10" x14ac:dyDescent="0.2">
      <c r="A291" t="s">
        <v>80</v>
      </c>
      <c r="B291" s="15" t="s">
        <v>140</v>
      </c>
      <c r="C291" s="14">
        <v>37</v>
      </c>
      <c r="D291" s="14">
        <v>35</v>
      </c>
    </row>
    <row r="292" spans="1:10" x14ac:dyDescent="0.2">
      <c r="A292" t="s">
        <v>80</v>
      </c>
      <c r="B292" s="3" t="s">
        <v>152</v>
      </c>
      <c r="C292" s="14">
        <v>61</v>
      </c>
      <c r="D292" s="14">
        <v>64</v>
      </c>
    </row>
    <row r="293" spans="1:10" x14ac:dyDescent="0.2">
      <c r="B293" s="1" t="s">
        <v>104</v>
      </c>
      <c r="C293" s="1">
        <f>SUM(C289:C292)</f>
        <v>185</v>
      </c>
      <c r="D293" s="1">
        <f>SUM(D289:D292)</f>
        <v>205</v>
      </c>
      <c r="E293" s="1">
        <f>COUNT(C289:C292)</f>
        <v>4</v>
      </c>
    </row>
    <row r="295" spans="1:10" x14ac:dyDescent="0.2">
      <c r="A295" t="s">
        <v>61</v>
      </c>
      <c r="B295" s="15" t="s">
        <v>60</v>
      </c>
      <c r="C295" s="14">
        <v>69</v>
      </c>
      <c r="D295" s="14">
        <v>66</v>
      </c>
      <c r="E295" s="1">
        <v>1</v>
      </c>
      <c r="F295" s="1">
        <v>1</v>
      </c>
      <c r="G295" s="1">
        <v>0</v>
      </c>
      <c r="H295" s="5">
        <v>1</v>
      </c>
      <c r="I295" s="1">
        <v>69</v>
      </c>
      <c r="J295" s="1">
        <v>66</v>
      </c>
    </row>
    <row r="296" spans="1:10" x14ac:dyDescent="0.2">
      <c r="B296" s="3"/>
    </row>
    <row r="297" spans="1:10" x14ac:dyDescent="0.2">
      <c r="A297" t="s">
        <v>130</v>
      </c>
      <c r="B297" s="3" t="s">
        <v>131</v>
      </c>
      <c r="C297" s="1">
        <v>60</v>
      </c>
      <c r="D297" s="1">
        <v>71</v>
      </c>
      <c r="E297" s="1">
        <v>1</v>
      </c>
      <c r="F297" s="1">
        <v>0</v>
      </c>
      <c r="G297" s="1">
        <v>1</v>
      </c>
      <c r="H297" s="5">
        <v>0</v>
      </c>
      <c r="I297" s="1">
        <v>60</v>
      </c>
      <c r="J297" s="1">
        <v>71</v>
      </c>
    </row>
    <row r="298" spans="1:10" x14ac:dyDescent="0.2">
      <c r="B298" s="3"/>
    </row>
    <row r="300" spans="1:10" x14ac:dyDescent="0.2">
      <c r="A300" t="s">
        <v>129</v>
      </c>
      <c r="B300" s="14" t="s">
        <v>122</v>
      </c>
      <c r="C300" s="14">
        <v>55</v>
      </c>
      <c r="D300" s="14">
        <v>54</v>
      </c>
      <c r="E300" s="1">
        <v>1</v>
      </c>
      <c r="F300" s="1">
        <v>1</v>
      </c>
      <c r="G300" s="1">
        <v>0</v>
      </c>
      <c r="H300" s="5">
        <v>1</v>
      </c>
      <c r="I300" s="1">
        <v>55</v>
      </c>
      <c r="J300" s="1">
        <v>54</v>
      </c>
    </row>
    <row r="301" spans="1:10" x14ac:dyDescent="0.2">
      <c r="B301" s="14"/>
      <c r="C301" s="14"/>
      <c r="D301" s="14"/>
    </row>
    <row r="302" spans="1:10" x14ac:dyDescent="0.2">
      <c r="B302" s="14"/>
      <c r="C302" s="14"/>
      <c r="D302" s="14"/>
    </row>
    <row r="303" spans="1:10" x14ac:dyDescent="0.2">
      <c r="A303" t="s">
        <v>155</v>
      </c>
      <c r="B303" s="1" t="s">
        <v>152</v>
      </c>
      <c r="C303" s="14">
        <v>52</v>
      </c>
      <c r="D303" s="14">
        <v>58</v>
      </c>
      <c r="E303" s="1">
        <v>1</v>
      </c>
      <c r="F303" s="1">
        <v>0</v>
      </c>
      <c r="G303" s="1">
        <v>1</v>
      </c>
      <c r="H303" s="5">
        <v>0</v>
      </c>
      <c r="I303" s="1">
        <v>52</v>
      </c>
      <c r="J303" s="1">
        <v>58</v>
      </c>
    </row>
    <row r="304" spans="1:10" x14ac:dyDescent="0.2">
      <c r="B304" s="14"/>
      <c r="C304" s="14"/>
      <c r="D304" s="14"/>
    </row>
    <row r="306" spans="1:10" x14ac:dyDescent="0.2">
      <c r="A306" t="s">
        <v>146</v>
      </c>
      <c r="B306" s="1" t="s">
        <v>140</v>
      </c>
      <c r="C306" s="1">
        <v>52</v>
      </c>
      <c r="D306" s="1">
        <v>72</v>
      </c>
      <c r="E306" s="1">
        <v>1</v>
      </c>
      <c r="F306" s="1">
        <v>0</v>
      </c>
      <c r="G306" s="1">
        <v>1</v>
      </c>
      <c r="H306" s="5">
        <v>0</v>
      </c>
      <c r="I306" s="1">
        <v>52</v>
      </c>
      <c r="J306" s="1">
        <v>72</v>
      </c>
    </row>
    <row r="309" spans="1:10" x14ac:dyDescent="0.2">
      <c r="A309" t="s">
        <v>45</v>
      </c>
      <c r="B309" s="14" t="s">
        <v>44</v>
      </c>
      <c r="C309" s="14">
        <v>60</v>
      </c>
      <c r="D309" s="14">
        <v>46</v>
      </c>
      <c r="E309" s="1">
        <v>1</v>
      </c>
      <c r="F309" s="1">
        <v>1</v>
      </c>
      <c r="G309" s="1">
        <v>0</v>
      </c>
      <c r="H309" s="5">
        <v>1</v>
      </c>
      <c r="I309" s="1">
        <v>60</v>
      </c>
      <c r="J309" s="1">
        <v>46</v>
      </c>
    </row>
    <row r="310" spans="1:10" x14ac:dyDescent="0.2">
      <c r="B310" s="14"/>
      <c r="C310" s="14"/>
      <c r="D310" s="14"/>
    </row>
    <row r="311" spans="1:10" x14ac:dyDescent="0.2">
      <c r="A311" t="s">
        <v>159</v>
      </c>
      <c r="B311" s="14" t="s">
        <v>152</v>
      </c>
      <c r="C311" s="14">
        <v>54</v>
      </c>
      <c r="D311" s="14">
        <v>47</v>
      </c>
      <c r="E311" s="1">
        <v>1</v>
      </c>
      <c r="F311" s="1">
        <v>1</v>
      </c>
      <c r="G311" s="1">
        <v>0</v>
      </c>
      <c r="H311" s="5">
        <v>1</v>
      </c>
      <c r="I311" s="1">
        <v>54</v>
      </c>
      <c r="J311" s="1">
        <v>47</v>
      </c>
    </row>
    <row r="312" spans="1:10" x14ac:dyDescent="0.2">
      <c r="B312" s="14"/>
      <c r="C312" s="14"/>
      <c r="D312" s="14"/>
    </row>
    <row r="313" spans="1:10" x14ac:dyDescent="0.2">
      <c r="B313" s="14"/>
      <c r="C313" s="14"/>
      <c r="D313" s="14"/>
    </row>
    <row r="314" spans="1:10" x14ac:dyDescent="0.2">
      <c r="A314" t="s">
        <v>143</v>
      </c>
      <c r="B314" s="14" t="s">
        <v>140</v>
      </c>
      <c r="C314" s="14">
        <v>55</v>
      </c>
      <c r="D314" s="14">
        <v>40</v>
      </c>
      <c r="E314" s="1">
        <v>1</v>
      </c>
      <c r="F314" s="1">
        <v>1</v>
      </c>
      <c r="G314" s="1">
        <v>0</v>
      </c>
      <c r="H314" s="5">
        <v>1</v>
      </c>
      <c r="I314" s="1">
        <v>55</v>
      </c>
      <c r="J314" s="1">
        <v>40</v>
      </c>
    </row>
    <row r="315" spans="1:10" x14ac:dyDescent="0.2">
      <c r="B315" s="14"/>
      <c r="C315" s="14"/>
      <c r="D315" s="14"/>
    </row>
    <row r="318" spans="1:10" x14ac:dyDescent="0.2">
      <c r="A318" t="s">
        <v>17</v>
      </c>
      <c r="B318" s="1" t="s">
        <v>5</v>
      </c>
      <c r="C318" s="1">
        <v>46</v>
      </c>
      <c r="D318" s="1">
        <v>66</v>
      </c>
      <c r="E318" s="1">
        <f>E330</f>
        <v>12</v>
      </c>
      <c r="F318" s="1">
        <v>4</v>
      </c>
      <c r="G318" s="1">
        <v>8</v>
      </c>
      <c r="H318" s="5">
        <f>F318/E318</f>
        <v>0.33333333333333331</v>
      </c>
      <c r="I318" s="1">
        <f>C330</f>
        <v>638</v>
      </c>
      <c r="J318" s="1">
        <f>D330</f>
        <v>724</v>
      </c>
    </row>
    <row r="319" spans="1:10" x14ac:dyDescent="0.2">
      <c r="A319" t="s">
        <v>17</v>
      </c>
      <c r="B319" s="3" t="s">
        <v>20</v>
      </c>
      <c r="C319" s="1">
        <v>40</v>
      </c>
      <c r="D319" s="1">
        <v>55</v>
      </c>
    </row>
    <row r="320" spans="1:10" x14ac:dyDescent="0.2">
      <c r="A320" t="s">
        <v>17</v>
      </c>
      <c r="B320" s="3" t="s">
        <v>27</v>
      </c>
      <c r="C320" s="1">
        <v>62</v>
      </c>
      <c r="D320" s="1">
        <v>75</v>
      </c>
    </row>
    <row r="321" spans="1:10" x14ac:dyDescent="0.2">
      <c r="A321" t="s">
        <v>17</v>
      </c>
      <c r="B321" s="3" t="s">
        <v>27</v>
      </c>
      <c r="C321" s="1">
        <v>25</v>
      </c>
      <c r="D321" s="1">
        <v>37</v>
      </c>
    </row>
    <row r="322" spans="1:10" x14ac:dyDescent="0.2">
      <c r="A322" t="s">
        <v>17</v>
      </c>
      <c r="B322" s="3" t="s">
        <v>34</v>
      </c>
      <c r="C322" s="1">
        <v>68</v>
      </c>
      <c r="D322" s="1">
        <v>76</v>
      </c>
    </row>
    <row r="323" spans="1:10" x14ac:dyDescent="0.2">
      <c r="A323" t="s">
        <v>17</v>
      </c>
      <c r="B323" s="3" t="s">
        <v>34</v>
      </c>
      <c r="C323" s="1">
        <v>52</v>
      </c>
      <c r="D323" s="1">
        <v>62</v>
      </c>
    </row>
    <row r="324" spans="1:10" x14ac:dyDescent="0.2">
      <c r="A324" t="s">
        <v>17</v>
      </c>
      <c r="B324" s="15" t="s">
        <v>44</v>
      </c>
      <c r="C324" s="14">
        <v>65</v>
      </c>
      <c r="D324" s="14">
        <v>63</v>
      </c>
    </row>
    <row r="325" spans="1:10" x14ac:dyDescent="0.2">
      <c r="A325" t="s">
        <v>17</v>
      </c>
      <c r="B325" s="3" t="s">
        <v>44</v>
      </c>
      <c r="C325" s="1">
        <v>46</v>
      </c>
      <c r="D325" s="1">
        <v>52</v>
      </c>
    </row>
    <row r="326" spans="1:10" x14ac:dyDescent="0.2">
      <c r="A326" t="s">
        <v>17</v>
      </c>
      <c r="B326" s="15" t="s">
        <v>56</v>
      </c>
      <c r="C326" s="14">
        <v>50</v>
      </c>
      <c r="D326" s="14">
        <v>38</v>
      </c>
    </row>
    <row r="327" spans="1:10" x14ac:dyDescent="0.2">
      <c r="A327" t="s">
        <v>17</v>
      </c>
      <c r="B327" s="3" t="s">
        <v>56</v>
      </c>
      <c r="C327" s="1">
        <v>39</v>
      </c>
      <c r="D327" s="1">
        <v>59</v>
      </c>
    </row>
    <row r="328" spans="1:10" x14ac:dyDescent="0.2">
      <c r="A328" t="s">
        <v>17</v>
      </c>
      <c r="B328" s="15" t="s">
        <v>60</v>
      </c>
      <c r="C328" s="14">
        <v>89</v>
      </c>
      <c r="D328" s="14">
        <v>86</v>
      </c>
    </row>
    <row r="329" spans="1:10" x14ac:dyDescent="0.2">
      <c r="A329" t="s">
        <v>17</v>
      </c>
      <c r="B329" s="15" t="s">
        <v>60</v>
      </c>
      <c r="C329" s="14">
        <v>56</v>
      </c>
      <c r="D329" s="14">
        <v>55</v>
      </c>
    </row>
    <row r="330" spans="1:10" x14ac:dyDescent="0.2">
      <c r="B330" s="1" t="s">
        <v>104</v>
      </c>
      <c r="C330" s="1">
        <f>SUM(C318:C329)</f>
        <v>638</v>
      </c>
      <c r="D330" s="1">
        <f>SUM(D318:D329)</f>
        <v>724</v>
      </c>
      <c r="E330" s="1">
        <f>COUNT(C318:C329)</f>
        <v>12</v>
      </c>
    </row>
    <row r="333" spans="1:10" x14ac:dyDescent="0.2">
      <c r="A333" t="s">
        <v>121</v>
      </c>
      <c r="B333" s="1" t="s">
        <v>115</v>
      </c>
      <c r="C333" s="1">
        <v>49</v>
      </c>
      <c r="D333" s="1">
        <v>53</v>
      </c>
      <c r="E333" s="1">
        <v>1</v>
      </c>
      <c r="F333" s="1">
        <v>0</v>
      </c>
      <c r="G333" s="1">
        <v>1</v>
      </c>
      <c r="H333" s="5">
        <v>0</v>
      </c>
      <c r="I333" s="1">
        <v>49</v>
      </c>
      <c r="J333" s="1">
        <v>53</v>
      </c>
    </row>
    <row r="336" spans="1:10" x14ac:dyDescent="0.2">
      <c r="A336" t="s">
        <v>10</v>
      </c>
      <c r="B336" s="1" t="s">
        <v>5</v>
      </c>
      <c r="C336" s="1">
        <v>37</v>
      </c>
      <c r="D336" s="1">
        <v>57</v>
      </c>
      <c r="E336" s="1">
        <f>E355</f>
        <v>19</v>
      </c>
      <c r="F336" s="1">
        <v>12</v>
      </c>
      <c r="G336" s="1">
        <v>7</v>
      </c>
      <c r="H336" s="5">
        <f>F336/E336</f>
        <v>0.63157894736842102</v>
      </c>
      <c r="I336" s="1">
        <f>C355</f>
        <v>1088</v>
      </c>
      <c r="J336" s="1">
        <f>D355</f>
        <v>1024</v>
      </c>
    </row>
    <row r="337" spans="1:4" x14ac:dyDescent="0.2">
      <c r="A337" t="s">
        <v>10</v>
      </c>
      <c r="B337" s="1" t="s">
        <v>5</v>
      </c>
      <c r="C337" s="1">
        <v>26</v>
      </c>
      <c r="D337" s="1">
        <v>58</v>
      </c>
    </row>
    <row r="338" spans="1:4" x14ac:dyDescent="0.2">
      <c r="A338" s="13" t="s">
        <v>10</v>
      </c>
      <c r="B338" s="14" t="s">
        <v>20</v>
      </c>
      <c r="C338" s="14">
        <v>54</v>
      </c>
      <c r="D338" s="14">
        <v>42</v>
      </c>
    </row>
    <row r="339" spans="1:4" x14ac:dyDescent="0.2">
      <c r="A339" s="13" t="s">
        <v>10</v>
      </c>
      <c r="B339" s="15" t="s">
        <v>27</v>
      </c>
      <c r="C339" s="14">
        <v>69</v>
      </c>
      <c r="D339" s="14">
        <v>59</v>
      </c>
    </row>
    <row r="340" spans="1:4" x14ac:dyDescent="0.2">
      <c r="A340" t="s">
        <v>10</v>
      </c>
      <c r="B340" s="3" t="s">
        <v>32</v>
      </c>
      <c r="C340" s="1">
        <v>35</v>
      </c>
      <c r="D340" s="1">
        <v>43</v>
      </c>
    </row>
    <row r="341" spans="1:4" x14ac:dyDescent="0.2">
      <c r="A341" s="13" t="s">
        <v>10</v>
      </c>
      <c r="B341" s="15" t="s">
        <v>34</v>
      </c>
      <c r="C341" s="14">
        <v>51</v>
      </c>
      <c r="D341" s="14">
        <v>41</v>
      </c>
    </row>
    <row r="342" spans="1:4" x14ac:dyDescent="0.2">
      <c r="A342" s="13" t="s">
        <v>10</v>
      </c>
      <c r="B342" s="15" t="s">
        <v>44</v>
      </c>
      <c r="C342" s="14">
        <v>66</v>
      </c>
      <c r="D342" s="14">
        <v>50</v>
      </c>
    </row>
    <row r="343" spans="1:4" x14ac:dyDescent="0.2">
      <c r="A343" s="13" t="s">
        <v>10</v>
      </c>
      <c r="B343" s="15" t="s">
        <v>44</v>
      </c>
      <c r="C343" s="14">
        <v>60</v>
      </c>
      <c r="D343" s="14">
        <v>56</v>
      </c>
    </row>
    <row r="344" spans="1:4" x14ac:dyDescent="0.2">
      <c r="A344" t="s">
        <v>10</v>
      </c>
      <c r="B344" s="3" t="s">
        <v>44</v>
      </c>
      <c r="C344" s="1">
        <v>61</v>
      </c>
      <c r="D344" s="1">
        <v>66</v>
      </c>
    </row>
    <row r="345" spans="1:4" x14ac:dyDescent="0.2">
      <c r="A345" s="13" t="s">
        <v>10</v>
      </c>
      <c r="B345" s="15" t="s">
        <v>47</v>
      </c>
      <c r="C345" s="14">
        <v>51</v>
      </c>
      <c r="D345" s="14">
        <v>31</v>
      </c>
    </row>
    <row r="346" spans="1:4" x14ac:dyDescent="0.2">
      <c r="A346" s="13" t="s">
        <v>10</v>
      </c>
      <c r="B346" s="15" t="s">
        <v>67</v>
      </c>
      <c r="C346" s="14">
        <v>70</v>
      </c>
      <c r="D346" s="14">
        <v>64</v>
      </c>
    </row>
    <row r="347" spans="1:4" x14ac:dyDescent="0.2">
      <c r="A347" t="s">
        <v>10</v>
      </c>
      <c r="B347" s="3" t="s">
        <v>67</v>
      </c>
      <c r="C347" s="1">
        <v>61</v>
      </c>
      <c r="D347" s="1">
        <v>67</v>
      </c>
    </row>
    <row r="348" spans="1:4" x14ac:dyDescent="0.2">
      <c r="A348" t="s">
        <v>10</v>
      </c>
      <c r="B348" s="3" t="s">
        <v>72</v>
      </c>
      <c r="C348" s="1">
        <v>48</v>
      </c>
      <c r="D348" s="1">
        <v>51</v>
      </c>
    </row>
    <row r="349" spans="1:4" x14ac:dyDescent="0.2">
      <c r="A349" s="13" t="s">
        <v>10</v>
      </c>
      <c r="B349" s="15" t="s">
        <v>73</v>
      </c>
      <c r="C349" s="14">
        <v>52</v>
      </c>
      <c r="D349" s="14">
        <v>46</v>
      </c>
    </row>
    <row r="350" spans="1:4" x14ac:dyDescent="0.2">
      <c r="A350" s="13" t="s">
        <v>10</v>
      </c>
      <c r="B350" s="15" t="s">
        <v>73</v>
      </c>
      <c r="C350" s="14">
        <v>68</v>
      </c>
      <c r="D350" s="14">
        <v>54</v>
      </c>
    </row>
    <row r="351" spans="1:4" x14ac:dyDescent="0.2">
      <c r="A351" s="13" t="s">
        <v>10</v>
      </c>
      <c r="B351" s="15" t="s">
        <v>77</v>
      </c>
      <c r="C351" s="14">
        <v>68</v>
      </c>
      <c r="D351" s="14">
        <v>54</v>
      </c>
    </row>
    <row r="352" spans="1:4" x14ac:dyDescent="0.2">
      <c r="A352" t="s">
        <v>10</v>
      </c>
      <c r="B352" s="3" t="s">
        <v>77</v>
      </c>
      <c r="C352" s="1">
        <v>56</v>
      </c>
      <c r="D352" s="1">
        <v>61</v>
      </c>
    </row>
    <row r="353" spans="1:10" x14ac:dyDescent="0.2">
      <c r="A353" s="13" t="s">
        <v>10</v>
      </c>
      <c r="B353" s="15" t="s">
        <v>140</v>
      </c>
      <c r="C353" s="1">
        <v>78</v>
      </c>
      <c r="D353" s="1">
        <v>65</v>
      </c>
    </row>
    <row r="354" spans="1:10" x14ac:dyDescent="0.2">
      <c r="A354" s="13" t="s">
        <v>10</v>
      </c>
      <c r="B354" s="15" t="s">
        <v>152</v>
      </c>
      <c r="C354" s="1">
        <v>77</v>
      </c>
      <c r="D354" s="1">
        <v>59</v>
      </c>
    </row>
    <row r="355" spans="1:10" x14ac:dyDescent="0.2">
      <c r="B355" s="1" t="s">
        <v>104</v>
      </c>
      <c r="C355" s="1">
        <f>SUM(C335:C354)</f>
        <v>1088</v>
      </c>
      <c r="D355" s="1">
        <f>SUM(D335:D354)</f>
        <v>1024</v>
      </c>
      <c r="E355" s="1">
        <f>COUNT(C336:C354)</f>
        <v>19</v>
      </c>
    </row>
    <row r="357" spans="1:10" x14ac:dyDescent="0.2">
      <c r="A357" t="s">
        <v>51</v>
      </c>
      <c r="B357" s="2" t="s">
        <v>48</v>
      </c>
      <c r="C357" s="1">
        <v>59</v>
      </c>
      <c r="D357" s="1">
        <v>76</v>
      </c>
      <c r="E357" s="1">
        <v>1</v>
      </c>
      <c r="F357" s="1">
        <v>0</v>
      </c>
      <c r="G357" s="1">
        <v>1</v>
      </c>
      <c r="H357" s="5">
        <v>0</v>
      </c>
      <c r="I357" s="1">
        <v>59</v>
      </c>
      <c r="J357" s="1">
        <v>76</v>
      </c>
    </row>
    <row r="360" spans="1:10" x14ac:dyDescent="0.2">
      <c r="A360" t="s">
        <v>7</v>
      </c>
      <c r="B360" s="1" t="s">
        <v>5</v>
      </c>
      <c r="C360" s="1">
        <v>47</v>
      </c>
      <c r="D360" s="1">
        <v>80</v>
      </c>
      <c r="E360" s="1">
        <f>E392</f>
        <v>31</v>
      </c>
      <c r="F360" s="1">
        <v>23</v>
      </c>
      <c r="G360" s="1">
        <v>8</v>
      </c>
      <c r="H360" s="5">
        <f>F360/E360</f>
        <v>0.74193548387096775</v>
      </c>
      <c r="I360" s="1">
        <f>C392</f>
        <v>1752</v>
      </c>
      <c r="J360" s="1">
        <f>D392</f>
        <v>1527</v>
      </c>
    </row>
    <row r="361" spans="1:10" x14ac:dyDescent="0.2">
      <c r="A361" t="s">
        <v>7</v>
      </c>
      <c r="B361" s="1" t="s">
        <v>5</v>
      </c>
      <c r="C361" s="1">
        <v>34</v>
      </c>
      <c r="D361" s="1">
        <v>52</v>
      </c>
    </row>
    <row r="362" spans="1:10" x14ac:dyDescent="0.2">
      <c r="A362" t="s">
        <v>7</v>
      </c>
      <c r="B362" s="3" t="s">
        <v>20</v>
      </c>
      <c r="C362" s="1">
        <v>45</v>
      </c>
      <c r="D362" s="1">
        <v>70</v>
      </c>
    </row>
    <row r="363" spans="1:10" x14ac:dyDescent="0.2">
      <c r="A363" t="s">
        <v>7</v>
      </c>
      <c r="B363" s="3" t="s">
        <v>20</v>
      </c>
      <c r="C363" s="1">
        <v>34</v>
      </c>
      <c r="D363" s="1">
        <v>61</v>
      </c>
    </row>
    <row r="364" spans="1:10" x14ac:dyDescent="0.2">
      <c r="A364" t="s">
        <v>7</v>
      </c>
      <c r="B364" s="14" t="s">
        <v>27</v>
      </c>
      <c r="C364" s="14">
        <v>75</v>
      </c>
      <c r="D364" s="14">
        <v>67</v>
      </c>
    </row>
    <row r="365" spans="1:10" x14ac:dyDescent="0.2">
      <c r="A365" t="s">
        <v>7</v>
      </c>
      <c r="B365" s="3" t="s">
        <v>27</v>
      </c>
      <c r="C365" s="1">
        <v>24</v>
      </c>
      <c r="D365" s="1">
        <v>48</v>
      </c>
    </row>
    <row r="366" spans="1:10" x14ac:dyDescent="0.2">
      <c r="A366" t="s">
        <v>7</v>
      </c>
      <c r="B366" s="15" t="s">
        <v>34</v>
      </c>
      <c r="C366" s="14">
        <v>65</v>
      </c>
      <c r="D366" s="14">
        <v>52</v>
      </c>
    </row>
    <row r="367" spans="1:10" x14ac:dyDescent="0.2">
      <c r="A367" t="s">
        <v>7</v>
      </c>
      <c r="B367" s="15" t="s">
        <v>34</v>
      </c>
      <c r="C367" s="14">
        <v>64</v>
      </c>
      <c r="D367" s="14">
        <v>58</v>
      </c>
    </row>
    <row r="368" spans="1:10" x14ac:dyDescent="0.2">
      <c r="A368" t="s">
        <v>7</v>
      </c>
      <c r="B368" s="15" t="s">
        <v>42</v>
      </c>
      <c r="C368" s="14">
        <v>40</v>
      </c>
      <c r="D368" s="14">
        <v>35</v>
      </c>
    </row>
    <row r="369" spans="1:4" x14ac:dyDescent="0.2">
      <c r="A369" t="s">
        <v>7</v>
      </c>
      <c r="B369" s="3" t="s">
        <v>44</v>
      </c>
      <c r="C369" s="1">
        <v>40</v>
      </c>
      <c r="D369" s="1">
        <v>42</v>
      </c>
    </row>
    <row r="370" spans="1:4" x14ac:dyDescent="0.2">
      <c r="A370" t="s">
        <v>7</v>
      </c>
      <c r="B370" s="15" t="s">
        <v>44</v>
      </c>
      <c r="C370" s="14">
        <v>60</v>
      </c>
      <c r="D370" s="14">
        <v>56</v>
      </c>
    </row>
    <row r="371" spans="1:4" x14ac:dyDescent="0.2">
      <c r="A371" t="s">
        <v>7</v>
      </c>
      <c r="B371" s="15" t="s">
        <v>48</v>
      </c>
      <c r="C371" s="14">
        <v>59</v>
      </c>
      <c r="D371" s="14">
        <v>47</v>
      </c>
    </row>
    <row r="372" spans="1:4" x14ac:dyDescent="0.2">
      <c r="A372" t="s">
        <v>7</v>
      </c>
      <c r="B372" s="16" t="s">
        <v>48</v>
      </c>
      <c r="C372" s="14">
        <v>62</v>
      </c>
      <c r="D372" s="14">
        <v>52</v>
      </c>
    </row>
    <row r="373" spans="1:4" x14ac:dyDescent="0.2">
      <c r="A373" t="s">
        <v>7</v>
      </c>
      <c r="B373" s="15" t="s">
        <v>56</v>
      </c>
      <c r="C373" s="14">
        <v>46</v>
      </c>
      <c r="D373" s="14">
        <v>40</v>
      </c>
    </row>
    <row r="374" spans="1:4" x14ac:dyDescent="0.2">
      <c r="A374" t="s">
        <v>7</v>
      </c>
      <c r="B374" s="15" t="s">
        <v>56</v>
      </c>
      <c r="C374" s="14">
        <v>59</v>
      </c>
      <c r="D374" s="14">
        <v>42</v>
      </c>
    </row>
    <row r="375" spans="1:4" x14ac:dyDescent="0.2">
      <c r="A375" t="s">
        <v>7</v>
      </c>
      <c r="B375" s="3" t="s">
        <v>59</v>
      </c>
      <c r="C375" s="1">
        <v>40</v>
      </c>
      <c r="D375" s="1">
        <v>41</v>
      </c>
    </row>
    <row r="376" spans="1:4" x14ac:dyDescent="0.2">
      <c r="A376" t="s">
        <v>7</v>
      </c>
      <c r="B376" s="15" t="s">
        <v>60</v>
      </c>
      <c r="C376" s="14">
        <v>73</v>
      </c>
      <c r="D376" s="14">
        <v>43</v>
      </c>
    </row>
    <row r="377" spans="1:4" x14ac:dyDescent="0.2">
      <c r="A377" t="s">
        <v>7</v>
      </c>
      <c r="B377" s="15" t="s">
        <v>60</v>
      </c>
      <c r="C377" s="14">
        <v>64</v>
      </c>
      <c r="D377" s="14">
        <v>42</v>
      </c>
    </row>
    <row r="378" spans="1:4" x14ac:dyDescent="0.2">
      <c r="A378" t="s">
        <v>7</v>
      </c>
      <c r="B378" s="15" t="s">
        <v>64</v>
      </c>
      <c r="C378" s="14">
        <v>80</v>
      </c>
      <c r="D378" s="14">
        <v>43</v>
      </c>
    </row>
    <row r="379" spans="1:4" x14ac:dyDescent="0.2">
      <c r="A379" t="s">
        <v>7</v>
      </c>
      <c r="B379" s="3" t="s">
        <v>67</v>
      </c>
      <c r="C379" s="1">
        <v>52</v>
      </c>
      <c r="D379" s="1">
        <v>55</v>
      </c>
    </row>
    <row r="380" spans="1:4" x14ac:dyDescent="0.2">
      <c r="A380" t="s">
        <v>7</v>
      </c>
      <c r="B380" s="15" t="s">
        <v>67</v>
      </c>
      <c r="C380" s="14">
        <v>61</v>
      </c>
      <c r="D380" s="14">
        <v>53</v>
      </c>
    </row>
    <row r="381" spans="1:4" x14ac:dyDescent="0.2">
      <c r="A381" t="s">
        <v>7</v>
      </c>
      <c r="B381" s="15" t="s">
        <v>73</v>
      </c>
      <c r="C381" s="14">
        <v>64</v>
      </c>
      <c r="D381" s="14">
        <v>54</v>
      </c>
    </row>
    <row r="382" spans="1:4" x14ac:dyDescent="0.2">
      <c r="A382" t="s">
        <v>7</v>
      </c>
      <c r="B382" s="15" t="s">
        <v>73</v>
      </c>
      <c r="C382" s="14">
        <v>50</v>
      </c>
      <c r="D382" s="14">
        <v>39</v>
      </c>
    </row>
    <row r="383" spans="1:4" x14ac:dyDescent="0.2">
      <c r="A383" t="s">
        <v>7</v>
      </c>
      <c r="B383" s="15" t="s">
        <v>77</v>
      </c>
      <c r="C383" s="14">
        <v>78</v>
      </c>
      <c r="D383" s="14">
        <v>54</v>
      </c>
    </row>
    <row r="384" spans="1:4" x14ac:dyDescent="0.2">
      <c r="A384" t="s">
        <v>7</v>
      </c>
      <c r="B384" s="15" t="s">
        <v>77</v>
      </c>
      <c r="C384" s="14">
        <v>54</v>
      </c>
      <c r="D384" s="14">
        <v>40</v>
      </c>
    </row>
    <row r="385" spans="1:10" x14ac:dyDescent="0.2">
      <c r="A385" t="s">
        <v>7</v>
      </c>
      <c r="B385" s="15" t="s">
        <v>78</v>
      </c>
      <c r="C385" s="14">
        <v>76</v>
      </c>
      <c r="D385" s="14">
        <v>59</v>
      </c>
    </row>
    <row r="386" spans="1:10" x14ac:dyDescent="0.2">
      <c r="A386" t="s">
        <v>7</v>
      </c>
      <c r="B386" s="15" t="s">
        <v>79</v>
      </c>
      <c r="C386" s="14">
        <v>41</v>
      </c>
      <c r="D386" s="14">
        <v>31</v>
      </c>
    </row>
    <row r="387" spans="1:10" x14ac:dyDescent="0.2">
      <c r="A387" t="s">
        <v>7</v>
      </c>
      <c r="B387" s="15" t="s">
        <v>85</v>
      </c>
      <c r="C387" s="14">
        <v>47</v>
      </c>
      <c r="D387" s="14">
        <v>32</v>
      </c>
    </row>
    <row r="388" spans="1:10" x14ac:dyDescent="0.2">
      <c r="A388" t="s">
        <v>7</v>
      </c>
      <c r="B388" s="14" t="s">
        <v>85</v>
      </c>
      <c r="C388" s="14">
        <v>71</v>
      </c>
      <c r="D388" s="14">
        <v>52</v>
      </c>
    </row>
    <row r="389" spans="1:10" x14ac:dyDescent="0.2">
      <c r="A389" t="s">
        <v>7</v>
      </c>
      <c r="B389" s="14" t="s">
        <v>89</v>
      </c>
      <c r="C389" s="14">
        <v>60</v>
      </c>
      <c r="D389" s="14">
        <v>24</v>
      </c>
    </row>
    <row r="390" spans="1:10" x14ac:dyDescent="0.2">
      <c r="A390" t="s">
        <v>7</v>
      </c>
      <c r="B390" s="14" t="s">
        <v>122</v>
      </c>
      <c r="C390" s="14">
        <v>87</v>
      </c>
      <c r="D390" s="14">
        <v>63</v>
      </c>
    </row>
    <row r="392" spans="1:10" ht="17" customHeight="1" x14ac:dyDescent="0.2">
      <c r="B392" s="1" t="s">
        <v>104</v>
      </c>
      <c r="C392" s="1">
        <f>SUM(C360:C391)</f>
        <v>1752</v>
      </c>
      <c r="D392" s="1">
        <f>SUM(D360:D391)</f>
        <v>1527</v>
      </c>
      <c r="E392" s="1">
        <f>COUNT(C360:C391)</f>
        <v>31</v>
      </c>
    </row>
    <row r="393" spans="1:10" ht="17" customHeight="1" x14ac:dyDescent="0.2"/>
    <row r="394" spans="1:10" ht="17" customHeight="1" x14ac:dyDescent="0.2">
      <c r="A394" t="s">
        <v>144</v>
      </c>
      <c r="B394" s="16" t="s">
        <v>140</v>
      </c>
      <c r="C394" s="14">
        <v>57</v>
      </c>
      <c r="D394" s="14">
        <v>70</v>
      </c>
      <c r="E394" s="1">
        <v>1</v>
      </c>
      <c r="F394" s="1">
        <v>0</v>
      </c>
      <c r="G394" s="1">
        <v>1</v>
      </c>
      <c r="H394" s="5">
        <v>1</v>
      </c>
      <c r="I394" s="1">
        <v>57</v>
      </c>
      <c r="J394" s="1">
        <v>70</v>
      </c>
    </row>
    <row r="395" spans="1:10" ht="17" customHeight="1" x14ac:dyDescent="0.2"/>
    <row r="397" spans="1:10" x14ac:dyDescent="0.2">
      <c r="A397" t="s">
        <v>52</v>
      </c>
      <c r="B397" s="16" t="s">
        <v>48</v>
      </c>
      <c r="C397" s="14">
        <v>58</v>
      </c>
      <c r="D397" s="14">
        <v>41</v>
      </c>
      <c r="E397" s="1">
        <v>1</v>
      </c>
      <c r="F397" s="1">
        <v>1</v>
      </c>
      <c r="G397" s="1">
        <v>0</v>
      </c>
      <c r="H397" s="5">
        <v>1</v>
      </c>
      <c r="I397" s="1">
        <v>58</v>
      </c>
      <c r="J397" s="1">
        <v>41</v>
      </c>
    </row>
    <row r="400" spans="1:10" x14ac:dyDescent="0.2">
      <c r="A400" t="s">
        <v>11</v>
      </c>
      <c r="B400" s="1" t="s">
        <v>5</v>
      </c>
      <c r="C400" s="1">
        <v>33</v>
      </c>
      <c r="D400" s="1">
        <v>53</v>
      </c>
      <c r="E400" s="1">
        <f>E438</f>
        <v>37</v>
      </c>
      <c r="F400" s="1">
        <v>21</v>
      </c>
      <c r="G400" s="1">
        <v>16</v>
      </c>
      <c r="H400" s="5">
        <f>F400/E400</f>
        <v>0.56756756756756754</v>
      </c>
      <c r="I400" s="1">
        <f>C438</f>
        <v>1802</v>
      </c>
      <c r="J400" s="1">
        <f>D438</f>
        <v>1754</v>
      </c>
    </row>
    <row r="401" spans="1:4" x14ac:dyDescent="0.2">
      <c r="A401" t="s">
        <v>11</v>
      </c>
      <c r="B401" s="1" t="s">
        <v>5</v>
      </c>
      <c r="C401" s="1">
        <v>39</v>
      </c>
      <c r="D401" s="1">
        <v>53</v>
      </c>
    </row>
    <row r="402" spans="1:4" x14ac:dyDescent="0.2">
      <c r="A402" t="s">
        <v>11</v>
      </c>
      <c r="B402" s="3" t="s">
        <v>20</v>
      </c>
      <c r="C402" s="1">
        <v>34</v>
      </c>
      <c r="D402" s="1">
        <v>48</v>
      </c>
    </row>
    <row r="403" spans="1:4" x14ac:dyDescent="0.2">
      <c r="A403" t="s">
        <v>11</v>
      </c>
      <c r="B403" s="3" t="s">
        <v>20</v>
      </c>
      <c r="C403" s="1">
        <v>40</v>
      </c>
      <c r="D403" s="1">
        <v>54</v>
      </c>
    </row>
    <row r="404" spans="1:4" x14ac:dyDescent="0.2">
      <c r="A404" t="s">
        <v>11</v>
      </c>
      <c r="B404" s="3" t="s">
        <v>27</v>
      </c>
      <c r="C404" s="1">
        <v>61</v>
      </c>
      <c r="D404" s="1">
        <v>70</v>
      </c>
    </row>
    <row r="405" spans="1:4" x14ac:dyDescent="0.2">
      <c r="A405" t="s">
        <v>11</v>
      </c>
      <c r="B405" s="3" t="s">
        <v>27</v>
      </c>
      <c r="C405" s="1">
        <v>31</v>
      </c>
      <c r="D405" s="1">
        <v>33</v>
      </c>
    </row>
    <row r="406" spans="1:4" x14ac:dyDescent="0.2">
      <c r="A406" s="13" t="s">
        <v>11</v>
      </c>
      <c r="B406" s="15" t="s">
        <v>34</v>
      </c>
      <c r="C406" s="14">
        <v>64</v>
      </c>
      <c r="D406" s="14">
        <v>60</v>
      </c>
    </row>
    <row r="407" spans="1:4" x14ac:dyDescent="0.2">
      <c r="A407" t="s">
        <v>11</v>
      </c>
      <c r="B407" s="3" t="s">
        <v>34</v>
      </c>
      <c r="C407" s="1">
        <v>44</v>
      </c>
      <c r="D407" s="1">
        <v>53</v>
      </c>
    </row>
    <row r="408" spans="1:4" x14ac:dyDescent="0.2">
      <c r="A408" s="13" t="s">
        <v>11</v>
      </c>
      <c r="B408" s="15" t="s">
        <v>42</v>
      </c>
      <c r="C408" s="14">
        <v>59</v>
      </c>
      <c r="D408" s="14">
        <v>47</v>
      </c>
    </row>
    <row r="409" spans="1:4" x14ac:dyDescent="0.2">
      <c r="A409" t="s">
        <v>11</v>
      </c>
      <c r="B409" s="3" t="s">
        <v>44</v>
      </c>
      <c r="C409" s="1">
        <v>41</v>
      </c>
      <c r="D409" s="1">
        <v>58</v>
      </c>
    </row>
    <row r="410" spans="1:4" x14ac:dyDescent="0.2">
      <c r="A410" s="13" t="s">
        <v>11</v>
      </c>
      <c r="B410" s="15" t="s">
        <v>44</v>
      </c>
      <c r="C410" s="14">
        <v>61</v>
      </c>
      <c r="D410" s="14">
        <v>45</v>
      </c>
    </row>
    <row r="411" spans="1:4" x14ac:dyDescent="0.2">
      <c r="A411" t="s">
        <v>11</v>
      </c>
      <c r="B411" s="3" t="s">
        <v>47</v>
      </c>
      <c r="C411" s="1">
        <v>42</v>
      </c>
      <c r="D411" s="1">
        <v>50</v>
      </c>
    </row>
    <row r="412" spans="1:4" x14ac:dyDescent="0.2">
      <c r="A412" s="13" t="s">
        <v>11</v>
      </c>
      <c r="B412" s="16" t="s">
        <v>48</v>
      </c>
      <c r="C412" s="14">
        <v>41</v>
      </c>
      <c r="D412" s="14">
        <v>30</v>
      </c>
    </row>
    <row r="413" spans="1:4" x14ac:dyDescent="0.2">
      <c r="A413" s="13" t="s">
        <v>11</v>
      </c>
      <c r="B413" s="16" t="s">
        <v>48</v>
      </c>
      <c r="C413" s="14">
        <v>69</v>
      </c>
      <c r="D413" s="14">
        <v>54</v>
      </c>
    </row>
    <row r="414" spans="1:4" x14ac:dyDescent="0.2">
      <c r="A414" s="13" t="s">
        <v>11</v>
      </c>
      <c r="B414" s="15" t="s">
        <v>56</v>
      </c>
      <c r="C414" s="14">
        <v>42</v>
      </c>
      <c r="D414" s="14">
        <v>39</v>
      </c>
    </row>
    <row r="415" spans="1:4" x14ac:dyDescent="0.2">
      <c r="A415" s="13" t="s">
        <v>11</v>
      </c>
      <c r="B415" s="15" t="s">
        <v>56</v>
      </c>
      <c r="C415" s="14">
        <v>53</v>
      </c>
      <c r="D415" s="14">
        <v>47</v>
      </c>
    </row>
    <row r="416" spans="1:4" x14ac:dyDescent="0.2">
      <c r="A416" t="s">
        <v>11</v>
      </c>
      <c r="B416" s="3" t="s">
        <v>60</v>
      </c>
      <c r="C416" s="1">
        <v>40</v>
      </c>
      <c r="D416" s="1">
        <v>47</v>
      </c>
    </row>
    <row r="417" spans="1:4" x14ac:dyDescent="0.2">
      <c r="A417" s="13" t="s">
        <v>11</v>
      </c>
      <c r="B417" s="15" t="s">
        <v>60</v>
      </c>
      <c r="C417" s="14">
        <v>69</v>
      </c>
      <c r="D417" s="14">
        <v>61</v>
      </c>
    </row>
    <row r="418" spans="1:4" x14ac:dyDescent="0.2">
      <c r="A418" s="13" t="s">
        <v>11</v>
      </c>
      <c r="B418" s="15" t="s">
        <v>67</v>
      </c>
      <c r="C418" s="14">
        <v>55</v>
      </c>
      <c r="D418" s="14">
        <v>53</v>
      </c>
    </row>
    <row r="419" spans="1:4" x14ac:dyDescent="0.2">
      <c r="A419" t="s">
        <v>11</v>
      </c>
      <c r="B419" s="3" t="s">
        <v>67</v>
      </c>
      <c r="C419" s="1">
        <v>50</v>
      </c>
      <c r="D419" s="1">
        <v>55</v>
      </c>
    </row>
    <row r="420" spans="1:4" x14ac:dyDescent="0.2">
      <c r="A420" s="13" t="s">
        <v>11</v>
      </c>
      <c r="B420" s="15" t="s">
        <v>73</v>
      </c>
      <c r="C420" s="14">
        <v>56</v>
      </c>
      <c r="D420" s="14">
        <v>31</v>
      </c>
    </row>
    <row r="421" spans="1:4" x14ac:dyDescent="0.2">
      <c r="A421" s="13" t="s">
        <v>11</v>
      </c>
      <c r="B421" s="15" t="s">
        <v>73</v>
      </c>
      <c r="C421" s="14">
        <v>49</v>
      </c>
      <c r="D421" s="14">
        <v>44</v>
      </c>
    </row>
    <row r="422" spans="1:4" x14ac:dyDescent="0.2">
      <c r="A422" t="s">
        <v>11</v>
      </c>
      <c r="B422" s="3" t="s">
        <v>77</v>
      </c>
      <c r="C422" s="1">
        <v>48</v>
      </c>
      <c r="D422" s="1">
        <v>57</v>
      </c>
    </row>
    <row r="423" spans="1:4" x14ac:dyDescent="0.2">
      <c r="A423" s="13" t="s">
        <v>11</v>
      </c>
      <c r="B423" s="15" t="s">
        <v>77</v>
      </c>
      <c r="C423" s="14">
        <v>56</v>
      </c>
      <c r="D423" s="14">
        <v>38</v>
      </c>
    </row>
    <row r="424" spans="1:4" x14ac:dyDescent="0.2">
      <c r="A424" t="s">
        <v>11</v>
      </c>
      <c r="B424" s="3" t="s">
        <v>79</v>
      </c>
      <c r="C424" s="1">
        <v>45</v>
      </c>
      <c r="D424" s="1">
        <v>47</v>
      </c>
    </row>
    <row r="425" spans="1:4" x14ac:dyDescent="0.2">
      <c r="A425" t="s">
        <v>11</v>
      </c>
      <c r="B425" s="3" t="s">
        <v>79</v>
      </c>
      <c r="C425" s="1">
        <v>35</v>
      </c>
      <c r="D425" s="1">
        <v>45</v>
      </c>
    </row>
    <row r="426" spans="1:4" x14ac:dyDescent="0.2">
      <c r="A426" s="13" t="s">
        <v>11</v>
      </c>
      <c r="B426" s="15" t="s">
        <v>85</v>
      </c>
      <c r="C426" s="14">
        <v>48</v>
      </c>
      <c r="D426" s="14">
        <v>41</v>
      </c>
    </row>
    <row r="427" spans="1:4" x14ac:dyDescent="0.2">
      <c r="A427" t="s">
        <v>11</v>
      </c>
      <c r="B427" s="3" t="s">
        <v>85</v>
      </c>
      <c r="C427" s="1">
        <v>41</v>
      </c>
      <c r="D427" s="1">
        <v>43</v>
      </c>
    </row>
    <row r="428" spans="1:4" x14ac:dyDescent="0.2">
      <c r="A428" t="s">
        <v>11</v>
      </c>
      <c r="B428" s="3" t="s">
        <v>85</v>
      </c>
      <c r="C428" s="1">
        <v>47</v>
      </c>
      <c r="D428" s="1">
        <v>51</v>
      </c>
    </row>
    <row r="429" spans="1:4" x14ac:dyDescent="0.2">
      <c r="A429" s="13" t="s">
        <v>11</v>
      </c>
      <c r="B429" s="15" t="s">
        <v>89</v>
      </c>
      <c r="C429" s="14">
        <v>52</v>
      </c>
      <c r="D429" s="14">
        <v>48</v>
      </c>
    </row>
    <row r="430" spans="1:4" x14ac:dyDescent="0.2">
      <c r="A430" s="13" t="s">
        <v>11</v>
      </c>
      <c r="B430" s="15" t="s">
        <v>89</v>
      </c>
      <c r="C430" s="14">
        <v>62</v>
      </c>
      <c r="D430" s="14">
        <v>52</v>
      </c>
    </row>
    <row r="431" spans="1:4" x14ac:dyDescent="0.2">
      <c r="A431" s="13" t="s">
        <v>11</v>
      </c>
      <c r="B431" s="15" t="s">
        <v>122</v>
      </c>
      <c r="C431" s="14">
        <v>48</v>
      </c>
      <c r="D431" s="14">
        <v>44</v>
      </c>
    </row>
    <row r="432" spans="1:4" x14ac:dyDescent="0.2">
      <c r="A432" s="13" t="s">
        <v>11</v>
      </c>
      <c r="B432" s="15" t="s">
        <v>122</v>
      </c>
      <c r="C432" s="14">
        <v>42</v>
      </c>
      <c r="D432" s="14">
        <v>32</v>
      </c>
    </row>
    <row r="433" spans="1:10" x14ac:dyDescent="0.2">
      <c r="A433" s="13" t="s">
        <v>11</v>
      </c>
      <c r="B433" s="15" t="s">
        <v>140</v>
      </c>
      <c r="C433" s="14">
        <v>46</v>
      </c>
      <c r="D433" s="14">
        <v>42</v>
      </c>
    </row>
    <row r="434" spans="1:10" x14ac:dyDescent="0.2">
      <c r="A434" s="13" t="s">
        <v>11</v>
      </c>
      <c r="B434" s="15" t="s">
        <v>140</v>
      </c>
      <c r="C434" s="14">
        <v>52</v>
      </c>
      <c r="D434" s="14">
        <v>46</v>
      </c>
    </row>
    <row r="435" spans="1:10" x14ac:dyDescent="0.2">
      <c r="A435" s="13" t="s">
        <v>11</v>
      </c>
      <c r="B435" s="15" t="s">
        <v>152</v>
      </c>
      <c r="C435" s="14">
        <v>46</v>
      </c>
      <c r="D435" s="14">
        <v>35</v>
      </c>
    </row>
    <row r="436" spans="1:10" x14ac:dyDescent="0.2">
      <c r="A436" s="13" t="s">
        <v>11</v>
      </c>
      <c r="B436" s="15" t="s">
        <v>152</v>
      </c>
      <c r="C436" s="14">
        <v>61</v>
      </c>
      <c r="D436" s="14">
        <v>48</v>
      </c>
    </row>
    <row r="437" spans="1:10" x14ac:dyDescent="0.2">
      <c r="A437" s="13"/>
      <c r="B437" s="15"/>
    </row>
    <row r="438" spans="1:10" x14ac:dyDescent="0.2">
      <c r="B438" s="1" t="s">
        <v>104</v>
      </c>
      <c r="C438" s="1">
        <f>SUM(C400:C437)</f>
        <v>1802</v>
      </c>
      <c r="D438" s="1">
        <f>SUM(D400:D437)</f>
        <v>1754</v>
      </c>
      <c r="E438" s="1">
        <f>COUNT(C400:C437)</f>
        <v>37</v>
      </c>
    </row>
    <row r="441" spans="1:10" ht="17" customHeight="1" x14ac:dyDescent="0.2">
      <c r="A441" t="s">
        <v>35</v>
      </c>
      <c r="B441" s="1" t="s">
        <v>34</v>
      </c>
      <c r="C441" s="1">
        <v>38</v>
      </c>
      <c r="D441" s="1">
        <v>53</v>
      </c>
      <c r="E441" s="1">
        <v>1</v>
      </c>
      <c r="F441" s="1">
        <v>0</v>
      </c>
      <c r="G441" s="1">
        <v>1</v>
      </c>
      <c r="H441" s="5">
        <v>0</v>
      </c>
      <c r="I441" s="1">
        <v>38</v>
      </c>
      <c r="J441" s="1">
        <v>53</v>
      </c>
    </row>
    <row r="442" spans="1:10" ht="17" customHeight="1" x14ac:dyDescent="0.2">
      <c r="A442" t="s">
        <v>35</v>
      </c>
      <c r="B442" s="1" t="s">
        <v>152</v>
      </c>
    </row>
    <row r="444" spans="1:10" x14ac:dyDescent="0.2">
      <c r="A444" t="s">
        <v>142</v>
      </c>
      <c r="B444" s="1" t="s">
        <v>140</v>
      </c>
      <c r="C444" s="1">
        <v>39</v>
      </c>
      <c r="D444" s="1">
        <v>49</v>
      </c>
      <c r="E444" s="1">
        <v>1</v>
      </c>
      <c r="F444" s="1">
        <v>0</v>
      </c>
      <c r="G444" s="1">
        <v>1</v>
      </c>
      <c r="H444" s="5">
        <v>0</v>
      </c>
      <c r="I444" s="1">
        <v>39</v>
      </c>
      <c r="J444" s="1">
        <v>49</v>
      </c>
    </row>
    <row r="447" spans="1:10" x14ac:dyDescent="0.2">
      <c r="A447" t="s">
        <v>46</v>
      </c>
      <c r="B447" s="3" t="s">
        <v>44</v>
      </c>
      <c r="C447" s="1">
        <v>51</v>
      </c>
      <c r="D447" s="1">
        <v>53</v>
      </c>
      <c r="E447" s="1">
        <f>E456</f>
        <v>9</v>
      </c>
      <c r="F447" s="1">
        <v>3</v>
      </c>
      <c r="G447" s="1">
        <v>8</v>
      </c>
      <c r="H447" s="5">
        <f>F447/E447</f>
        <v>0.33333333333333331</v>
      </c>
      <c r="I447" s="1">
        <f>C456</f>
        <v>514</v>
      </c>
      <c r="J447" s="1">
        <f>D456</f>
        <v>528</v>
      </c>
    </row>
    <row r="448" spans="1:10" x14ac:dyDescent="0.2">
      <c r="A448" t="s">
        <v>46</v>
      </c>
      <c r="B448" s="2" t="s">
        <v>48</v>
      </c>
      <c r="C448" s="1">
        <v>66</v>
      </c>
      <c r="D448" s="1">
        <v>70</v>
      </c>
    </row>
    <row r="449" spans="1:10" x14ac:dyDescent="0.2">
      <c r="A449" t="s">
        <v>46</v>
      </c>
      <c r="B449" s="14" t="s">
        <v>73</v>
      </c>
      <c r="C449" s="14">
        <v>46</v>
      </c>
      <c r="D449" s="14">
        <v>45</v>
      </c>
    </row>
    <row r="450" spans="1:10" x14ac:dyDescent="0.2">
      <c r="A450" t="s">
        <v>46</v>
      </c>
      <c r="B450" s="3" t="s">
        <v>73</v>
      </c>
      <c r="C450" s="1">
        <v>62</v>
      </c>
      <c r="D450" s="1">
        <v>65</v>
      </c>
    </row>
    <row r="451" spans="1:10" x14ac:dyDescent="0.2">
      <c r="A451" t="s">
        <v>46</v>
      </c>
      <c r="B451" s="15" t="s">
        <v>77</v>
      </c>
      <c r="C451" s="14">
        <v>59</v>
      </c>
      <c r="D451" s="14">
        <v>55</v>
      </c>
    </row>
    <row r="452" spans="1:10" x14ac:dyDescent="0.2">
      <c r="A452" t="s">
        <v>46</v>
      </c>
      <c r="B452" s="3" t="s">
        <v>79</v>
      </c>
      <c r="C452" s="1">
        <v>48</v>
      </c>
      <c r="D452" s="1">
        <v>60</v>
      </c>
    </row>
    <row r="453" spans="1:10" x14ac:dyDescent="0.2">
      <c r="A453" t="s">
        <v>46</v>
      </c>
      <c r="B453" s="3" t="s">
        <v>122</v>
      </c>
      <c r="C453" s="1">
        <v>47</v>
      </c>
      <c r="D453" s="1">
        <v>48</v>
      </c>
    </row>
    <row r="454" spans="1:10" x14ac:dyDescent="0.2">
      <c r="A454" t="s">
        <v>46</v>
      </c>
      <c r="B454" s="3" t="s">
        <v>140</v>
      </c>
      <c r="C454" s="1">
        <v>79</v>
      </c>
      <c r="D454" s="1">
        <v>73</v>
      </c>
    </row>
    <row r="455" spans="1:10" x14ac:dyDescent="0.2">
      <c r="A455" t="s">
        <v>46</v>
      </c>
      <c r="B455" s="3" t="s">
        <v>152</v>
      </c>
      <c r="C455" s="1">
        <v>56</v>
      </c>
      <c r="D455" s="1">
        <v>59</v>
      </c>
    </row>
    <row r="456" spans="1:10" x14ac:dyDescent="0.2">
      <c r="B456" s="1" t="s">
        <v>104</v>
      </c>
      <c r="C456" s="1">
        <f>SUM(C447:C455)</f>
        <v>514</v>
      </c>
      <c r="D456" s="1">
        <f>SUM(D447:D455)</f>
        <v>528</v>
      </c>
      <c r="E456" s="1">
        <f>COUNT(C447:C455)</f>
        <v>9</v>
      </c>
    </row>
    <row r="458" spans="1:10" x14ac:dyDescent="0.2">
      <c r="A458" t="s">
        <v>145</v>
      </c>
      <c r="B458" s="14" t="s">
        <v>140</v>
      </c>
      <c r="C458" s="14">
        <v>73</v>
      </c>
      <c r="D458" s="14">
        <v>55</v>
      </c>
      <c r="E458" s="1">
        <v>1</v>
      </c>
      <c r="F458" s="1">
        <v>1</v>
      </c>
      <c r="G458" s="1">
        <v>0</v>
      </c>
      <c r="H458" s="5">
        <v>1</v>
      </c>
      <c r="I458" s="1">
        <v>73</v>
      </c>
      <c r="J458" s="1">
        <v>55</v>
      </c>
    </row>
    <row r="461" spans="1:10" x14ac:dyDescent="0.2">
      <c r="A461" t="s">
        <v>41</v>
      </c>
      <c r="B461" s="15" t="s">
        <v>34</v>
      </c>
      <c r="C461" s="14">
        <v>70</v>
      </c>
      <c r="D461" s="14">
        <v>63</v>
      </c>
      <c r="E461" s="1">
        <v>1</v>
      </c>
      <c r="F461" s="1">
        <v>1</v>
      </c>
      <c r="G461" s="1">
        <v>0</v>
      </c>
      <c r="H461" s="5">
        <v>1</v>
      </c>
      <c r="I461" s="1">
        <v>70</v>
      </c>
      <c r="J461" s="1">
        <v>63</v>
      </c>
    </row>
    <row r="464" spans="1:10" x14ac:dyDescent="0.2">
      <c r="A464" t="s">
        <v>3</v>
      </c>
      <c r="B464" s="15" t="s">
        <v>77</v>
      </c>
      <c r="C464" s="14">
        <v>49</v>
      </c>
      <c r="D464" s="14">
        <v>47</v>
      </c>
      <c r="E464" s="1">
        <v>3</v>
      </c>
      <c r="F464" s="1">
        <v>3</v>
      </c>
      <c r="G464" s="1">
        <v>0</v>
      </c>
      <c r="H464" s="5">
        <f>F464/E464</f>
        <v>1</v>
      </c>
      <c r="I464" s="1">
        <f>C467</f>
        <v>173</v>
      </c>
      <c r="J464" s="1">
        <f>D467</f>
        <v>123</v>
      </c>
    </row>
    <row r="465" spans="1:10" x14ac:dyDescent="0.2">
      <c r="A465" t="s">
        <v>3</v>
      </c>
      <c r="B465" s="15" t="s">
        <v>85</v>
      </c>
      <c r="C465" s="14">
        <v>65</v>
      </c>
      <c r="D465" s="14">
        <v>49</v>
      </c>
    </row>
    <row r="466" spans="1:10" x14ac:dyDescent="0.2">
      <c r="A466" t="s">
        <v>3</v>
      </c>
      <c r="B466" s="15" t="s">
        <v>122</v>
      </c>
      <c r="C466" s="14">
        <v>59</v>
      </c>
      <c r="D466" s="14">
        <v>27</v>
      </c>
    </row>
    <row r="467" spans="1:10" x14ac:dyDescent="0.2">
      <c r="B467" s="1" t="s">
        <v>104</v>
      </c>
      <c r="C467" s="1">
        <f>SUM(C464:C466)</f>
        <v>173</v>
      </c>
      <c r="D467" s="1">
        <f>SUM(D464:D466)</f>
        <v>123</v>
      </c>
      <c r="E467" s="1">
        <f>COUNT(C464:C466)</f>
        <v>3</v>
      </c>
    </row>
    <row r="469" spans="1:10" x14ac:dyDescent="0.2">
      <c r="A469" t="s">
        <v>9</v>
      </c>
      <c r="B469" s="1" t="s">
        <v>5</v>
      </c>
      <c r="C469" s="1">
        <v>57</v>
      </c>
      <c r="D469" s="1">
        <v>78</v>
      </c>
      <c r="E469" s="1">
        <f>E491</f>
        <v>22</v>
      </c>
      <c r="F469" s="1">
        <v>9</v>
      </c>
      <c r="G469" s="1">
        <v>13</v>
      </c>
      <c r="H469" s="5">
        <f>F469/E469</f>
        <v>0.40909090909090912</v>
      </c>
      <c r="I469" s="1">
        <f>C491</f>
        <v>1196</v>
      </c>
      <c r="J469" s="1">
        <f>D491</f>
        <v>1315</v>
      </c>
    </row>
    <row r="470" spans="1:10" x14ac:dyDescent="0.2">
      <c r="A470" t="s">
        <v>9</v>
      </c>
      <c r="B470" s="1" t="s">
        <v>5</v>
      </c>
      <c r="C470" s="1">
        <v>51</v>
      </c>
      <c r="D470" s="1">
        <v>72</v>
      </c>
    </row>
    <row r="471" spans="1:10" x14ac:dyDescent="0.2">
      <c r="A471" t="s">
        <v>9</v>
      </c>
      <c r="B471" s="1" t="s">
        <v>20</v>
      </c>
      <c r="C471" s="1">
        <v>33</v>
      </c>
      <c r="D471" s="1">
        <v>69</v>
      </c>
    </row>
    <row r="472" spans="1:10" x14ac:dyDescent="0.2">
      <c r="A472" t="s">
        <v>9</v>
      </c>
      <c r="B472" s="3" t="s">
        <v>27</v>
      </c>
      <c r="C472" s="1">
        <v>51</v>
      </c>
      <c r="D472" s="1">
        <v>57</v>
      </c>
    </row>
    <row r="473" spans="1:10" x14ac:dyDescent="0.2">
      <c r="A473" t="s">
        <v>9</v>
      </c>
      <c r="B473" s="3" t="s">
        <v>44</v>
      </c>
      <c r="C473" s="1">
        <v>37</v>
      </c>
      <c r="D473" s="1">
        <v>59</v>
      </c>
    </row>
    <row r="474" spans="1:10" x14ac:dyDescent="0.2">
      <c r="A474" t="s">
        <v>9</v>
      </c>
      <c r="B474" s="16" t="s">
        <v>48</v>
      </c>
      <c r="C474" s="14">
        <v>42</v>
      </c>
      <c r="D474" s="14">
        <v>40</v>
      </c>
    </row>
    <row r="475" spans="1:10" x14ac:dyDescent="0.2">
      <c r="A475" t="s">
        <v>9</v>
      </c>
      <c r="B475" s="16" t="s">
        <v>48</v>
      </c>
      <c r="C475" s="14">
        <v>58</v>
      </c>
      <c r="D475" s="14">
        <v>53</v>
      </c>
    </row>
    <row r="476" spans="1:10" x14ac:dyDescent="0.2">
      <c r="A476" t="s">
        <v>9</v>
      </c>
      <c r="B476" s="16" t="s">
        <v>54</v>
      </c>
      <c r="C476" s="14">
        <v>72</v>
      </c>
      <c r="D476" s="14">
        <v>67</v>
      </c>
    </row>
    <row r="477" spans="1:10" x14ac:dyDescent="0.2">
      <c r="A477" t="s">
        <v>9</v>
      </c>
      <c r="B477" s="3" t="s">
        <v>56</v>
      </c>
      <c r="C477" s="1">
        <v>41</v>
      </c>
      <c r="D477" s="1">
        <v>43</v>
      </c>
    </row>
    <row r="478" spans="1:10" x14ac:dyDescent="0.2">
      <c r="A478" t="s">
        <v>9</v>
      </c>
      <c r="B478" s="3" t="s">
        <v>56</v>
      </c>
      <c r="C478" s="1">
        <v>51</v>
      </c>
      <c r="D478" s="1">
        <v>62</v>
      </c>
    </row>
    <row r="479" spans="1:10" x14ac:dyDescent="0.2">
      <c r="A479" t="s">
        <v>9</v>
      </c>
      <c r="B479" s="3" t="s">
        <v>60</v>
      </c>
      <c r="C479" s="1">
        <v>55</v>
      </c>
      <c r="D479" s="1">
        <v>62</v>
      </c>
    </row>
    <row r="480" spans="1:10" x14ac:dyDescent="0.2">
      <c r="A480" t="s">
        <v>9</v>
      </c>
      <c r="B480" s="15" t="s">
        <v>60</v>
      </c>
      <c r="C480" s="14">
        <v>76</v>
      </c>
      <c r="D480" s="14">
        <v>65</v>
      </c>
    </row>
    <row r="481" spans="1:10" x14ac:dyDescent="0.2">
      <c r="A481" t="s">
        <v>9</v>
      </c>
      <c r="B481" s="15" t="s">
        <v>64</v>
      </c>
      <c r="C481" s="14">
        <v>60</v>
      </c>
      <c r="D481" s="14">
        <v>52</v>
      </c>
    </row>
    <row r="482" spans="1:10" x14ac:dyDescent="0.2">
      <c r="A482" t="s">
        <v>9</v>
      </c>
      <c r="B482" s="15" t="s">
        <v>67</v>
      </c>
      <c r="C482" s="14">
        <v>84</v>
      </c>
      <c r="D482" s="14">
        <v>80</v>
      </c>
    </row>
    <row r="483" spans="1:10" x14ac:dyDescent="0.2">
      <c r="A483" t="s">
        <v>9</v>
      </c>
      <c r="B483" s="15" t="s">
        <v>67</v>
      </c>
      <c r="C483" s="14">
        <v>53</v>
      </c>
      <c r="D483" s="14">
        <v>52</v>
      </c>
    </row>
    <row r="484" spans="1:10" x14ac:dyDescent="0.2">
      <c r="A484" t="s">
        <v>9</v>
      </c>
      <c r="B484" s="3" t="s">
        <v>73</v>
      </c>
      <c r="C484" s="1">
        <v>61</v>
      </c>
      <c r="D484" s="1">
        <v>63</v>
      </c>
    </row>
    <row r="485" spans="1:10" x14ac:dyDescent="0.2">
      <c r="A485" t="s">
        <v>9</v>
      </c>
      <c r="B485" s="15" t="s">
        <v>73</v>
      </c>
      <c r="C485" s="14">
        <v>54</v>
      </c>
      <c r="D485" s="14">
        <v>45</v>
      </c>
    </row>
    <row r="486" spans="1:10" x14ac:dyDescent="0.2">
      <c r="A486" t="s">
        <v>9</v>
      </c>
      <c r="B486" s="3" t="s">
        <v>76</v>
      </c>
      <c r="C486" s="1">
        <v>52</v>
      </c>
      <c r="D486" s="1">
        <v>58</v>
      </c>
    </row>
    <row r="487" spans="1:10" x14ac:dyDescent="0.2">
      <c r="A487" t="s">
        <v>9</v>
      </c>
      <c r="B487" s="3" t="s">
        <v>77</v>
      </c>
      <c r="C487" s="1">
        <v>65</v>
      </c>
      <c r="D487" s="1">
        <v>70</v>
      </c>
    </row>
    <row r="488" spans="1:10" x14ac:dyDescent="0.2">
      <c r="A488" t="s">
        <v>9</v>
      </c>
      <c r="B488" s="3" t="s">
        <v>77</v>
      </c>
      <c r="C488" s="1">
        <v>37</v>
      </c>
      <c r="D488" s="1">
        <v>51</v>
      </c>
    </row>
    <row r="489" spans="1:10" x14ac:dyDescent="0.2">
      <c r="A489" t="s">
        <v>9</v>
      </c>
      <c r="B489" s="3" t="s">
        <v>78</v>
      </c>
      <c r="C489" s="1">
        <v>37</v>
      </c>
      <c r="D489" s="1">
        <v>58</v>
      </c>
    </row>
    <row r="490" spans="1:10" x14ac:dyDescent="0.2">
      <c r="A490" t="s">
        <v>9</v>
      </c>
      <c r="B490" s="15" t="s">
        <v>122</v>
      </c>
      <c r="C490" s="14">
        <v>69</v>
      </c>
      <c r="D490" s="14">
        <v>59</v>
      </c>
    </row>
    <row r="491" spans="1:10" x14ac:dyDescent="0.2">
      <c r="B491" s="1" t="s">
        <v>104</v>
      </c>
      <c r="C491" s="1">
        <f>SUM(C469:C490)</f>
        <v>1196</v>
      </c>
      <c r="D491" s="1">
        <f>SUM(D469:D490)</f>
        <v>1315</v>
      </c>
      <c r="E491" s="1">
        <f>COUNT(C469:C490)</f>
        <v>22</v>
      </c>
    </row>
    <row r="493" spans="1:10" x14ac:dyDescent="0.2">
      <c r="A493" t="s">
        <v>37</v>
      </c>
      <c r="B493" s="1" t="s">
        <v>34</v>
      </c>
      <c r="C493" s="1">
        <v>40</v>
      </c>
      <c r="D493" s="1">
        <v>58</v>
      </c>
      <c r="E493" s="1">
        <f>E499</f>
        <v>6</v>
      </c>
      <c r="F493" s="1">
        <v>2</v>
      </c>
      <c r="G493" s="1">
        <v>4</v>
      </c>
      <c r="H493" s="5">
        <f>F493/E493</f>
        <v>0.33333333333333331</v>
      </c>
      <c r="I493" s="1">
        <f>C499</f>
        <v>297</v>
      </c>
      <c r="J493" s="1">
        <f>D499</f>
        <v>357</v>
      </c>
    </row>
    <row r="494" spans="1:10" x14ac:dyDescent="0.2">
      <c r="A494" t="s">
        <v>37</v>
      </c>
      <c r="B494" s="1" t="s">
        <v>34</v>
      </c>
      <c r="C494" s="1">
        <v>56</v>
      </c>
      <c r="D494" s="1">
        <v>81</v>
      </c>
    </row>
    <row r="495" spans="1:10" x14ac:dyDescent="0.2">
      <c r="A495" t="s">
        <v>37</v>
      </c>
      <c r="B495" s="3" t="s">
        <v>67</v>
      </c>
      <c r="C495" s="1">
        <v>30</v>
      </c>
      <c r="D495" s="1">
        <v>53</v>
      </c>
    </row>
    <row r="496" spans="1:10" x14ac:dyDescent="0.2">
      <c r="A496" t="s">
        <v>37</v>
      </c>
      <c r="B496" s="3" t="s">
        <v>77</v>
      </c>
      <c r="C496" s="1">
        <v>55</v>
      </c>
      <c r="D496" s="1">
        <v>65</v>
      </c>
    </row>
    <row r="497" spans="1:10" x14ac:dyDescent="0.2">
      <c r="A497" t="s">
        <v>37</v>
      </c>
      <c r="B497" s="15" t="s">
        <v>79</v>
      </c>
      <c r="C497" s="14">
        <v>55</v>
      </c>
      <c r="D497" s="14">
        <v>49</v>
      </c>
    </row>
    <row r="498" spans="1:10" x14ac:dyDescent="0.2">
      <c r="A498" t="s">
        <v>37</v>
      </c>
      <c r="B498" s="14" t="s">
        <v>85</v>
      </c>
      <c r="C498" s="14">
        <v>61</v>
      </c>
      <c r="D498" s="14">
        <v>51</v>
      </c>
    </row>
    <row r="499" spans="1:10" x14ac:dyDescent="0.2">
      <c r="B499" s="1" t="s">
        <v>104</v>
      </c>
      <c r="C499" s="1">
        <f>SUM(C493:C498)</f>
        <v>297</v>
      </c>
      <c r="D499" s="1">
        <f>SUM(D493:D498)</f>
        <v>357</v>
      </c>
      <c r="E499" s="1">
        <f>COUNT(C493:C498)</f>
        <v>6</v>
      </c>
    </row>
    <row r="501" spans="1:10" x14ac:dyDescent="0.2">
      <c r="A501" t="s">
        <v>58</v>
      </c>
      <c r="B501" s="15" t="s">
        <v>56</v>
      </c>
      <c r="C501" s="14">
        <v>42</v>
      </c>
      <c r="D501" s="14">
        <v>29</v>
      </c>
      <c r="E501" s="1">
        <f>E506</f>
        <v>5</v>
      </c>
      <c r="F501" s="1">
        <v>2</v>
      </c>
      <c r="G501" s="1">
        <v>3</v>
      </c>
      <c r="H501" s="5">
        <f>F501/E501</f>
        <v>0.4</v>
      </c>
      <c r="I501" s="1">
        <f>C506</f>
        <v>254</v>
      </c>
      <c r="J501" s="1">
        <f>D506</f>
        <v>263</v>
      </c>
    </row>
    <row r="502" spans="1:10" x14ac:dyDescent="0.2">
      <c r="A502" t="s">
        <v>58</v>
      </c>
      <c r="B502" s="3" t="s">
        <v>79</v>
      </c>
      <c r="C502" s="1">
        <v>46</v>
      </c>
      <c r="D502" s="1">
        <v>53</v>
      </c>
    </row>
    <row r="503" spans="1:10" x14ac:dyDescent="0.2">
      <c r="A503" t="s">
        <v>58</v>
      </c>
      <c r="B503" s="15" t="s">
        <v>122</v>
      </c>
      <c r="C503" s="14">
        <v>65</v>
      </c>
      <c r="D503" s="14">
        <v>61</v>
      </c>
    </row>
    <row r="504" spans="1:10" x14ac:dyDescent="0.2">
      <c r="A504" t="s">
        <v>58</v>
      </c>
      <c r="B504" s="3" t="s">
        <v>140</v>
      </c>
      <c r="C504" s="1">
        <v>50</v>
      </c>
      <c r="D504" s="1">
        <v>64</v>
      </c>
    </row>
    <row r="505" spans="1:10" x14ac:dyDescent="0.2">
      <c r="A505" t="s">
        <v>58</v>
      </c>
      <c r="B505" s="3" t="s">
        <v>140</v>
      </c>
      <c r="C505" s="1">
        <v>51</v>
      </c>
      <c r="D505" s="1">
        <v>56</v>
      </c>
    </row>
    <row r="506" spans="1:10" x14ac:dyDescent="0.2">
      <c r="B506" s="1" t="s">
        <v>104</v>
      </c>
      <c r="C506" s="1">
        <f>SUM(C501:C505)</f>
        <v>254</v>
      </c>
      <c r="D506" s="1">
        <f>SUM(D501:D505)</f>
        <v>263</v>
      </c>
      <c r="E506" s="1">
        <f>COUNT(C501:C505)</f>
        <v>5</v>
      </c>
    </row>
    <row r="508" spans="1:10" x14ac:dyDescent="0.2">
      <c r="A508" t="s">
        <v>151</v>
      </c>
      <c r="B508" s="1" t="s">
        <v>140</v>
      </c>
      <c r="C508" s="1">
        <v>34</v>
      </c>
      <c r="D508" s="1">
        <v>61</v>
      </c>
      <c r="E508" s="1">
        <v>1</v>
      </c>
      <c r="F508" s="1">
        <v>0</v>
      </c>
      <c r="G508" s="1">
        <v>1</v>
      </c>
      <c r="H508" s="5">
        <f>F508/E508</f>
        <v>0</v>
      </c>
      <c r="I508" s="1">
        <v>34</v>
      </c>
      <c r="J508" s="1">
        <v>41</v>
      </c>
    </row>
    <row r="510" spans="1:10" x14ac:dyDescent="0.2">
      <c r="A510" t="s">
        <v>126</v>
      </c>
      <c r="B510" s="14" t="s">
        <v>122</v>
      </c>
      <c r="C510" s="14">
        <v>64</v>
      </c>
      <c r="D510" s="14">
        <v>24</v>
      </c>
      <c r="E510" s="1">
        <v>1</v>
      </c>
      <c r="F510" s="1">
        <v>1</v>
      </c>
      <c r="G510" s="1">
        <v>0</v>
      </c>
      <c r="H510" s="5">
        <v>1</v>
      </c>
      <c r="I510" s="1">
        <v>64</v>
      </c>
      <c r="J510" s="1">
        <v>24</v>
      </c>
    </row>
    <row r="511" spans="1:10" ht="15" customHeight="1" x14ac:dyDescent="0.2"/>
    <row r="512" spans="1:10" ht="15" customHeight="1" x14ac:dyDescent="0.2"/>
    <row r="513" spans="1:10" ht="15" customHeight="1" x14ac:dyDescent="0.2">
      <c r="A513" t="s">
        <v>134</v>
      </c>
      <c r="B513" s="14" t="s">
        <v>122</v>
      </c>
      <c r="C513" s="14">
        <v>76</v>
      </c>
      <c r="D513" s="14">
        <v>34</v>
      </c>
      <c r="E513" s="1">
        <v>1</v>
      </c>
      <c r="F513" s="1">
        <v>1</v>
      </c>
      <c r="G513" s="1">
        <v>0</v>
      </c>
      <c r="H513" s="5">
        <v>1</v>
      </c>
      <c r="I513" s="1">
        <v>76</v>
      </c>
      <c r="J513" s="1">
        <v>34</v>
      </c>
    </row>
    <row r="515" spans="1:10" x14ac:dyDescent="0.2">
      <c r="A515" t="s">
        <v>63</v>
      </c>
      <c r="B515" s="3" t="s">
        <v>60</v>
      </c>
      <c r="C515" s="1">
        <v>47</v>
      </c>
      <c r="D515" s="1">
        <v>74</v>
      </c>
      <c r="E515" s="1">
        <f>E526</f>
        <v>11</v>
      </c>
      <c r="F515" s="1">
        <v>1</v>
      </c>
      <c r="G515" s="1">
        <v>10</v>
      </c>
      <c r="H515" s="5">
        <f>F515/E515</f>
        <v>9.0909090909090912E-2</v>
      </c>
      <c r="I515" s="1">
        <f>C526</f>
        <v>480</v>
      </c>
      <c r="J515" s="1">
        <f>D526</f>
        <v>674</v>
      </c>
    </row>
    <row r="516" spans="1:10" x14ac:dyDescent="0.2">
      <c r="A516" t="s">
        <v>63</v>
      </c>
      <c r="B516" s="3" t="s">
        <v>67</v>
      </c>
      <c r="C516" s="1">
        <v>41</v>
      </c>
      <c r="D516" s="1">
        <v>80</v>
      </c>
    </row>
    <row r="517" spans="1:10" x14ac:dyDescent="0.2">
      <c r="A517" t="s">
        <v>63</v>
      </c>
      <c r="B517" s="3" t="s">
        <v>73</v>
      </c>
      <c r="C517" s="1">
        <v>47</v>
      </c>
      <c r="D517" s="1">
        <v>56</v>
      </c>
    </row>
    <row r="518" spans="1:10" x14ac:dyDescent="0.2">
      <c r="A518" t="s">
        <v>63</v>
      </c>
      <c r="B518" s="3" t="s">
        <v>73</v>
      </c>
      <c r="C518" s="1">
        <v>41</v>
      </c>
      <c r="D518" s="1">
        <v>60</v>
      </c>
    </row>
    <row r="519" spans="1:10" x14ac:dyDescent="0.2">
      <c r="A519" t="s">
        <v>63</v>
      </c>
      <c r="B519" s="3" t="s">
        <v>77</v>
      </c>
      <c r="C519" s="1">
        <v>33</v>
      </c>
      <c r="D519" s="1">
        <v>77</v>
      </c>
    </row>
    <row r="520" spans="1:10" x14ac:dyDescent="0.2">
      <c r="A520" t="s">
        <v>63</v>
      </c>
      <c r="B520" s="3" t="s">
        <v>79</v>
      </c>
      <c r="C520" s="1">
        <v>34</v>
      </c>
      <c r="D520" s="1">
        <v>59</v>
      </c>
    </row>
    <row r="521" spans="1:10" x14ac:dyDescent="0.2">
      <c r="A521" t="s">
        <v>63</v>
      </c>
      <c r="B521" s="3" t="s">
        <v>85</v>
      </c>
      <c r="C521" s="1">
        <v>36</v>
      </c>
      <c r="D521" s="1">
        <v>46</v>
      </c>
    </row>
    <row r="522" spans="1:10" x14ac:dyDescent="0.2">
      <c r="A522" t="s">
        <v>63</v>
      </c>
      <c r="B522" s="15" t="s">
        <v>89</v>
      </c>
      <c r="C522" s="14">
        <v>53</v>
      </c>
      <c r="D522" s="14">
        <v>48</v>
      </c>
    </row>
    <row r="523" spans="1:10" x14ac:dyDescent="0.2">
      <c r="A523" t="s">
        <v>63</v>
      </c>
      <c r="B523" s="3" t="s">
        <v>122</v>
      </c>
      <c r="C523" s="1">
        <v>45</v>
      </c>
      <c r="D523" s="1">
        <v>60</v>
      </c>
    </row>
    <row r="524" spans="1:10" x14ac:dyDescent="0.2">
      <c r="A524" t="s">
        <v>63</v>
      </c>
      <c r="B524" s="3" t="s">
        <v>140</v>
      </c>
      <c r="C524" s="1">
        <v>56</v>
      </c>
      <c r="D524" s="1">
        <v>58</v>
      </c>
    </row>
    <row r="525" spans="1:10" x14ac:dyDescent="0.2">
      <c r="A525" t="s">
        <v>63</v>
      </c>
      <c r="B525" s="3" t="s">
        <v>152</v>
      </c>
      <c r="C525" s="1">
        <v>47</v>
      </c>
      <c r="D525" s="1">
        <v>56</v>
      </c>
    </row>
    <row r="526" spans="1:10" x14ac:dyDescent="0.2">
      <c r="B526" s="1" t="s">
        <v>104</v>
      </c>
      <c r="C526" s="1">
        <f>SUM(C515:C525)</f>
        <v>480</v>
      </c>
      <c r="D526" s="1">
        <f>SUM(D515:D525)</f>
        <v>674</v>
      </c>
      <c r="E526" s="1">
        <f>COUNT(C515:C525)</f>
        <v>11</v>
      </c>
    </row>
    <row r="528" spans="1:10" x14ac:dyDescent="0.2">
      <c r="A528" t="s">
        <v>141</v>
      </c>
      <c r="B528" s="1" t="s">
        <v>140</v>
      </c>
      <c r="C528" s="1">
        <v>82</v>
      </c>
      <c r="D528" s="1">
        <v>58</v>
      </c>
      <c r="E528" s="1">
        <v>1</v>
      </c>
      <c r="F528" s="1">
        <v>1</v>
      </c>
      <c r="G528" s="1">
        <v>0</v>
      </c>
      <c r="H528" s="5">
        <v>1</v>
      </c>
      <c r="I528" s="1">
        <v>82</v>
      </c>
      <c r="J528" s="1">
        <v>58</v>
      </c>
    </row>
    <row r="530" spans="1:10" x14ac:dyDescent="0.2">
      <c r="A530" t="s">
        <v>135</v>
      </c>
      <c r="B530" s="14" t="s">
        <v>122</v>
      </c>
      <c r="C530" s="14">
        <v>44</v>
      </c>
      <c r="D530" s="14">
        <v>42</v>
      </c>
      <c r="E530" s="1">
        <v>2</v>
      </c>
      <c r="F530" s="1">
        <v>2</v>
      </c>
      <c r="G530" s="1">
        <v>0</v>
      </c>
      <c r="H530" s="5">
        <v>1</v>
      </c>
      <c r="I530" s="1">
        <v>44</v>
      </c>
      <c r="J530" s="1">
        <v>42</v>
      </c>
    </row>
    <row r="531" spans="1:10" x14ac:dyDescent="0.2">
      <c r="A531" t="s">
        <v>135</v>
      </c>
      <c r="B531" s="1" t="s">
        <v>152</v>
      </c>
      <c r="C531" s="1">
        <v>68</v>
      </c>
      <c r="D531" s="1">
        <v>65</v>
      </c>
    </row>
    <row r="533" spans="1:10" x14ac:dyDescent="0.2">
      <c r="A533" t="s">
        <v>49</v>
      </c>
      <c r="B533" s="16" t="s">
        <v>48</v>
      </c>
      <c r="C533" s="14">
        <v>51</v>
      </c>
      <c r="D533" s="14">
        <v>37</v>
      </c>
      <c r="E533" s="1">
        <v>6</v>
      </c>
      <c r="F533" s="1">
        <v>6</v>
      </c>
      <c r="G533" s="1">
        <v>0</v>
      </c>
      <c r="H533" s="5">
        <f>F533/E533</f>
        <v>1</v>
      </c>
      <c r="I533" s="1">
        <f>C539</f>
        <v>391</v>
      </c>
      <c r="J533" s="1">
        <f>D539</f>
        <v>222</v>
      </c>
    </row>
    <row r="534" spans="1:10" x14ac:dyDescent="0.2">
      <c r="A534" t="s">
        <v>49</v>
      </c>
      <c r="B534" s="16" t="s">
        <v>48</v>
      </c>
      <c r="C534" s="14">
        <v>70</v>
      </c>
      <c r="D534" s="14">
        <v>34</v>
      </c>
    </row>
    <row r="535" spans="1:10" x14ac:dyDescent="0.2">
      <c r="A535" t="s">
        <v>49</v>
      </c>
      <c r="B535" s="15" t="s">
        <v>56</v>
      </c>
      <c r="C535" s="14">
        <v>74</v>
      </c>
      <c r="D535" s="14">
        <v>39</v>
      </c>
    </row>
    <row r="536" spans="1:10" x14ac:dyDescent="0.2">
      <c r="A536" t="s">
        <v>49</v>
      </c>
      <c r="B536" s="15" t="s">
        <v>56</v>
      </c>
      <c r="C536" s="14">
        <v>62</v>
      </c>
      <c r="D536" s="14">
        <v>26</v>
      </c>
    </row>
    <row r="537" spans="1:10" x14ac:dyDescent="0.2">
      <c r="A537" t="s">
        <v>49</v>
      </c>
      <c r="B537" s="15" t="s">
        <v>85</v>
      </c>
      <c r="C537" s="14">
        <v>74</v>
      </c>
      <c r="D537" s="14">
        <v>38</v>
      </c>
    </row>
    <row r="538" spans="1:10" x14ac:dyDescent="0.2">
      <c r="A538" t="s">
        <v>49</v>
      </c>
      <c r="B538" s="15" t="s">
        <v>89</v>
      </c>
      <c r="C538" s="14">
        <v>60</v>
      </c>
      <c r="D538" s="14">
        <v>48</v>
      </c>
    </row>
    <row r="539" spans="1:10" x14ac:dyDescent="0.2">
      <c r="B539" s="1" t="s">
        <v>104</v>
      </c>
      <c r="C539" s="1">
        <f>SUM(C533:C538)</f>
        <v>391</v>
      </c>
      <c r="D539" s="1">
        <f>SUM(D533:D538)</f>
        <v>222</v>
      </c>
      <c r="E539" s="1">
        <f>COUNT(C533:C538)</f>
        <v>6</v>
      </c>
    </row>
    <row r="540" spans="1:10" x14ac:dyDescent="0.2">
      <c r="B540" s="3"/>
    </row>
    <row r="541" spans="1:10" x14ac:dyDescent="0.2">
      <c r="A541" t="s">
        <v>88</v>
      </c>
      <c r="B541" s="3" t="s">
        <v>87</v>
      </c>
      <c r="C541" s="1">
        <v>44</v>
      </c>
      <c r="D541" s="1">
        <v>53</v>
      </c>
      <c r="E541" s="1">
        <f>E545</f>
        <v>4</v>
      </c>
      <c r="F541" s="1">
        <v>2</v>
      </c>
      <c r="G541" s="1">
        <v>2</v>
      </c>
      <c r="H541" s="5">
        <v>0</v>
      </c>
      <c r="I541" s="1">
        <f>C545</f>
        <v>226</v>
      </c>
      <c r="J541" s="1">
        <f>D545</f>
        <v>201</v>
      </c>
    </row>
    <row r="542" spans="1:10" x14ac:dyDescent="0.2">
      <c r="A542" t="s">
        <v>88</v>
      </c>
      <c r="B542" s="3" t="s">
        <v>89</v>
      </c>
      <c r="C542" s="1">
        <v>56</v>
      </c>
      <c r="D542" s="1">
        <v>57</v>
      </c>
    </row>
    <row r="543" spans="1:10" x14ac:dyDescent="0.2">
      <c r="A543" t="s">
        <v>88</v>
      </c>
      <c r="B543" s="15" t="s">
        <v>140</v>
      </c>
      <c r="C543" s="14">
        <v>47</v>
      </c>
      <c r="D543" s="14">
        <v>42</v>
      </c>
    </row>
    <row r="544" spans="1:10" x14ac:dyDescent="0.2">
      <c r="A544" t="s">
        <v>88</v>
      </c>
      <c r="B544" s="15" t="s">
        <v>152</v>
      </c>
      <c r="C544" s="14">
        <v>79</v>
      </c>
      <c r="D544" s="14">
        <v>49</v>
      </c>
    </row>
    <row r="545" spans="1:10" x14ac:dyDescent="0.2">
      <c r="B545" s="1" t="s">
        <v>104</v>
      </c>
      <c r="C545" s="1">
        <f>SUM(C541:C544)</f>
        <v>226</v>
      </c>
      <c r="D545" s="1">
        <f>SUM(D541:D544)</f>
        <v>201</v>
      </c>
      <c r="E545" s="1">
        <f>COUNT(C541:C544)</f>
        <v>4</v>
      </c>
    </row>
    <row r="547" spans="1:10" x14ac:dyDescent="0.2">
      <c r="A547" t="s">
        <v>148</v>
      </c>
      <c r="B547" s="15" t="s">
        <v>140</v>
      </c>
      <c r="C547" s="14">
        <v>65</v>
      </c>
      <c r="D547" s="14">
        <v>48</v>
      </c>
      <c r="E547" s="1">
        <f>E549</f>
        <v>2</v>
      </c>
      <c r="F547" s="1">
        <v>2</v>
      </c>
      <c r="G547" s="1">
        <v>0</v>
      </c>
      <c r="H547" s="5">
        <v>1</v>
      </c>
      <c r="I547" s="1">
        <f>C549</f>
        <v>127</v>
      </c>
      <c r="J547" s="1">
        <f>D549</f>
        <v>93</v>
      </c>
    </row>
    <row r="548" spans="1:10" x14ac:dyDescent="0.2">
      <c r="A548" t="s">
        <v>148</v>
      </c>
      <c r="B548" s="15" t="s">
        <v>152</v>
      </c>
      <c r="C548" s="14">
        <v>62</v>
      </c>
      <c r="D548" s="14">
        <v>45</v>
      </c>
    </row>
    <row r="549" spans="1:10" x14ac:dyDescent="0.2">
      <c r="B549" s="1" t="s">
        <v>104</v>
      </c>
      <c r="C549" s="1">
        <f>SUM(C547:C548)</f>
        <v>127</v>
      </c>
      <c r="D549" s="1">
        <f>SUM(D547:D548)</f>
        <v>93</v>
      </c>
      <c r="E549" s="1">
        <f>COUNT(C547:C548)</f>
        <v>2</v>
      </c>
    </row>
    <row r="551" spans="1:10" x14ac:dyDescent="0.2">
      <c r="A551" t="s">
        <v>66</v>
      </c>
      <c r="B551" s="15" t="s">
        <v>64</v>
      </c>
      <c r="C551" s="14">
        <v>59</v>
      </c>
      <c r="D551" s="14">
        <v>55</v>
      </c>
      <c r="E551" s="1">
        <v>1</v>
      </c>
      <c r="F551" s="1">
        <v>1</v>
      </c>
      <c r="G551" s="1">
        <v>0</v>
      </c>
      <c r="H551" s="5">
        <v>1</v>
      </c>
      <c r="I551" s="1">
        <v>59</v>
      </c>
      <c r="J551" s="1">
        <v>55</v>
      </c>
    </row>
    <row r="554" spans="1:10" x14ac:dyDescent="0.2">
      <c r="A554" t="s">
        <v>83</v>
      </c>
      <c r="B554" s="1" t="s">
        <v>84</v>
      </c>
      <c r="C554" s="1">
        <v>42</v>
      </c>
      <c r="D554" s="1">
        <v>47</v>
      </c>
      <c r="E554" s="1">
        <v>1</v>
      </c>
      <c r="F554" s="1">
        <v>0</v>
      </c>
      <c r="G554" s="1">
        <v>1</v>
      </c>
      <c r="H554" s="5">
        <v>0</v>
      </c>
      <c r="I554" s="1">
        <v>42</v>
      </c>
      <c r="J554" s="1">
        <v>47</v>
      </c>
    </row>
    <row r="559" spans="1:10" x14ac:dyDescent="0.2">
      <c r="A559" t="s">
        <v>40</v>
      </c>
      <c r="B559" s="15" t="s">
        <v>34</v>
      </c>
      <c r="C559" s="14">
        <v>63</v>
      </c>
      <c r="D559" s="14">
        <v>55</v>
      </c>
      <c r="E559" s="1">
        <v>1</v>
      </c>
      <c r="F559" s="1">
        <v>1</v>
      </c>
      <c r="G559" s="1">
        <v>0</v>
      </c>
      <c r="H559" s="5">
        <v>1</v>
      </c>
      <c r="I559" s="1">
        <v>63</v>
      </c>
      <c r="J559" s="1">
        <v>55</v>
      </c>
    </row>
    <row r="562" spans="1:10" x14ac:dyDescent="0.2">
      <c r="A562" t="s">
        <v>92</v>
      </c>
      <c r="B562" s="15" t="s">
        <v>89</v>
      </c>
      <c r="C562" s="14">
        <v>62</v>
      </c>
      <c r="D562" s="14">
        <v>38</v>
      </c>
      <c r="E562" s="1">
        <v>1</v>
      </c>
      <c r="F562" s="1">
        <v>1</v>
      </c>
      <c r="G562" s="1">
        <v>0</v>
      </c>
      <c r="H562" s="5">
        <v>1</v>
      </c>
      <c r="I562" s="1">
        <v>62</v>
      </c>
      <c r="J562" s="1">
        <v>38</v>
      </c>
    </row>
    <row r="565" spans="1:10" x14ac:dyDescent="0.2">
      <c r="A565" t="s">
        <v>23</v>
      </c>
      <c r="B565" s="3" t="s">
        <v>20</v>
      </c>
      <c r="C565" s="1">
        <v>49</v>
      </c>
      <c r="D565" s="1">
        <v>39</v>
      </c>
      <c r="E565" s="1">
        <v>1</v>
      </c>
      <c r="F565" s="1">
        <v>1</v>
      </c>
      <c r="G565" s="1">
        <v>0</v>
      </c>
      <c r="H565" s="5">
        <v>1</v>
      </c>
      <c r="I565" s="1">
        <v>49</v>
      </c>
      <c r="J565" s="1">
        <v>39</v>
      </c>
    </row>
    <row r="566" spans="1:10" x14ac:dyDescent="0.2">
      <c r="B566" s="3"/>
    </row>
    <row r="567" spans="1:10" x14ac:dyDescent="0.2">
      <c r="A567" t="s">
        <v>154</v>
      </c>
      <c r="B567" s="3" t="s">
        <v>152</v>
      </c>
      <c r="C567" s="1">
        <v>47</v>
      </c>
      <c r="D567" s="1">
        <v>40</v>
      </c>
      <c r="E567" s="1">
        <v>1</v>
      </c>
      <c r="F567" s="1">
        <v>1</v>
      </c>
      <c r="G567" s="1">
        <v>0</v>
      </c>
      <c r="H567" s="5">
        <v>1</v>
      </c>
      <c r="I567" s="1">
        <v>47</v>
      </c>
      <c r="J567" s="1">
        <v>40</v>
      </c>
    </row>
    <row r="568" spans="1:10" x14ac:dyDescent="0.2">
      <c r="B568" s="3"/>
    </row>
    <row r="569" spans="1:10" x14ac:dyDescent="0.2">
      <c r="B569" s="3"/>
    </row>
    <row r="571" spans="1:10" x14ac:dyDescent="0.2">
      <c r="A571" t="s">
        <v>132</v>
      </c>
      <c r="B571" s="1" t="s">
        <v>122</v>
      </c>
      <c r="C571" s="1">
        <v>53</v>
      </c>
      <c r="D571" s="1">
        <v>62</v>
      </c>
      <c r="E571" s="1">
        <v>1</v>
      </c>
      <c r="F571" s="1">
        <v>0</v>
      </c>
      <c r="G571" s="1">
        <v>1</v>
      </c>
      <c r="H571" s="5">
        <v>0</v>
      </c>
      <c r="I571" s="1">
        <v>53</v>
      </c>
      <c r="J571" s="1">
        <v>62</v>
      </c>
    </row>
    <row r="574" spans="1:10" x14ac:dyDescent="0.2">
      <c r="A574" t="s">
        <v>2</v>
      </c>
      <c r="B574" s="1" t="s">
        <v>5</v>
      </c>
      <c r="C574" s="1">
        <v>46</v>
      </c>
      <c r="D574" s="1">
        <v>76</v>
      </c>
      <c r="E574" s="1">
        <f>E598</f>
        <v>23</v>
      </c>
      <c r="F574" s="1">
        <v>15</v>
      </c>
      <c r="G574" s="1">
        <v>8</v>
      </c>
      <c r="H574" s="5">
        <f>F574/E574</f>
        <v>0.65217391304347827</v>
      </c>
      <c r="I574" s="1">
        <f>C598</f>
        <v>1291</v>
      </c>
      <c r="J574" s="1">
        <f>D598</f>
        <v>1244</v>
      </c>
    </row>
    <row r="575" spans="1:10" x14ac:dyDescent="0.2">
      <c r="A575" t="s">
        <v>2</v>
      </c>
      <c r="B575" s="1" t="s">
        <v>5</v>
      </c>
      <c r="C575" s="1">
        <v>31</v>
      </c>
      <c r="D575" s="1">
        <v>71</v>
      </c>
    </row>
    <row r="576" spans="1:10" x14ac:dyDescent="0.2">
      <c r="A576" t="s">
        <v>2</v>
      </c>
      <c r="B576" s="1" t="s">
        <v>18</v>
      </c>
      <c r="C576" s="1">
        <v>43</v>
      </c>
      <c r="D576" s="1">
        <v>75</v>
      </c>
    </row>
    <row r="577" spans="1:4" x14ac:dyDescent="0.2">
      <c r="A577" t="s">
        <v>2</v>
      </c>
      <c r="B577" s="1" t="s">
        <v>20</v>
      </c>
      <c r="C577" s="1">
        <v>56</v>
      </c>
      <c r="D577" s="1">
        <v>61</v>
      </c>
    </row>
    <row r="578" spans="1:4" x14ac:dyDescent="0.2">
      <c r="A578" t="s">
        <v>2</v>
      </c>
      <c r="B578" s="3" t="s">
        <v>27</v>
      </c>
      <c r="C578" s="1">
        <v>43</v>
      </c>
      <c r="D578" s="1">
        <v>59</v>
      </c>
    </row>
    <row r="579" spans="1:4" x14ac:dyDescent="0.2">
      <c r="A579" t="s">
        <v>2</v>
      </c>
      <c r="B579" s="15" t="s">
        <v>27</v>
      </c>
      <c r="C579" s="14">
        <v>54</v>
      </c>
      <c r="D579" s="14">
        <v>46</v>
      </c>
    </row>
    <row r="580" spans="1:4" x14ac:dyDescent="0.2">
      <c r="A580" t="s">
        <v>2</v>
      </c>
      <c r="B580" s="15" t="s">
        <v>32</v>
      </c>
      <c r="C580" s="14">
        <v>59</v>
      </c>
      <c r="D580" s="14">
        <v>46</v>
      </c>
    </row>
    <row r="581" spans="1:4" x14ac:dyDescent="0.2">
      <c r="A581" t="s">
        <v>2</v>
      </c>
      <c r="B581" s="15" t="s">
        <v>48</v>
      </c>
      <c r="C581" s="14">
        <v>52</v>
      </c>
      <c r="D581" s="14">
        <v>40</v>
      </c>
    </row>
    <row r="582" spans="1:4" x14ac:dyDescent="0.2">
      <c r="A582" t="s">
        <v>2</v>
      </c>
      <c r="B582" s="15" t="s">
        <v>56</v>
      </c>
      <c r="C582" s="14">
        <v>51</v>
      </c>
      <c r="D582" s="14">
        <v>43</v>
      </c>
    </row>
    <row r="583" spans="1:4" x14ac:dyDescent="0.2">
      <c r="A583" t="s">
        <v>2</v>
      </c>
      <c r="B583" s="3" t="s">
        <v>56</v>
      </c>
      <c r="C583" s="1">
        <v>53</v>
      </c>
      <c r="D583" s="1">
        <v>54</v>
      </c>
    </row>
    <row r="584" spans="1:4" x14ac:dyDescent="0.2">
      <c r="A584" t="s">
        <v>2</v>
      </c>
      <c r="B584" s="1" t="s">
        <v>60</v>
      </c>
      <c r="C584" s="1">
        <v>68</v>
      </c>
      <c r="D584" s="1">
        <v>72</v>
      </c>
    </row>
    <row r="585" spans="1:4" x14ac:dyDescent="0.2">
      <c r="A585" t="s">
        <v>2</v>
      </c>
      <c r="B585" s="15" t="s">
        <v>60</v>
      </c>
      <c r="C585" s="14">
        <v>51</v>
      </c>
      <c r="D585" s="14">
        <v>47</v>
      </c>
    </row>
    <row r="586" spans="1:4" x14ac:dyDescent="0.2">
      <c r="A586" t="s">
        <v>2</v>
      </c>
      <c r="B586" s="15" t="s">
        <v>67</v>
      </c>
      <c r="C586" s="14">
        <v>62</v>
      </c>
      <c r="D586" s="14">
        <v>47</v>
      </c>
    </row>
    <row r="587" spans="1:4" x14ac:dyDescent="0.2">
      <c r="A587" t="s">
        <v>2</v>
      </c>
      <c r="B587" s="15" t="s">
        <v>73</v>
      </c>
      <c r="C587" s="14">
        <v>67</v>
      </c>
      <c r="D587" s="14">
        <v>60</v>
      </c>
    </row>
    <row r="588" spans="1:4" x14ac:dyDescent="0.2">
      <c r="A588" t="s">
        <v>2</v>
      </c>
      <c r="B588" s="3" t="s">
        <v>77</v>
      </c>
      <c r="C588" s="1">
        <v>74</v>
      </c>
      <c r="D588" s="1">
        <v>77</v>
      </c>
    </row>
    <row r="589" spans="1:4" x14ac:dyDescent="0.2">
      <c r="A589" t="s">
        <v>2</v>
      </c>
      <c r="B589" s="15" t="s">
        <v>79</v>
      </c>
      <c r="C589" s="14">
        <v>61</v>
      </c>
      <c r="D589" s="14">
        <v>58</v>
      </c>
    </row>
    <row r="590" spans="1:4" x14ac:dyDescent="0.2">
      <c r="A590" t="s">
        <v>2</v>
      </c>
      <c r="B590" s="15" t="s">
        <v>85</v>
      </c>
      <c r="C590" s="14">
        <v>65</v>
      </c>
      <c r="D590" s="14">
        <v>49</v>
      </c>
    </row>
    <row r="591" spans="1:4" x14ac:dyDescent="0.2">
      <c r="A591" t="s">
        <v>2</v>
      </c>
      <c r="B591" s="15" t="s">
        <v>87</v>
      </c>
      <c r="C591" s="14">
        <v>61</v>
      </c>
      <c r="D591" s="14">
        <v>53</v>
      </c>
    </row>
    <row r="592" spans="1:4" x14ac:dyDescent="0.2">
      <c r="A592" t="s">
        <v>2</v>
      </c>
      <c r="B592" s="15" t="s">
        <v>89</v>
      </c>
      <c r="C592" s="14">
        <v>70</v>
      </c>
      <c r="D592" s="14">
        <v>55</v>
      </c>
    </row>
    <row r="593" spans="1:10" x14ac:dyDescent="0.2">
      <c r="A593" t="s">
        <v>2</v>
      </c>
      <c r="B593" s="15" t="s">
        <v>122</v>
      </c>
      <c r="C593" s="14">
        <v>63</v>
      </c>
      <c r="D593" s="14">
        <v>46</v>
      </c>
    </row>
    <row r="594" spans="1:10" x14ac:dyDescent="0.2">
      <c r="A594" t="s">
        <v>2</v>
      </c>
      <c r="B594" s="15" t="s">
        <v>140</v>
      </c>
      <c r="C594" s="14">
        <v>68</v>
      </c>
      <c r="D594" s="14">
        <v>46</v>
      </c>
    </row>
    <row r="595" spans="1:10" x14ac:dyDescent="0.2">
      <c r="A595" t="s">
        <v>2</v>
      </c>
      <c r="B595" s="15" t="s">
        <v>152</v>
      </c>
      <c r="C595" s="14">
        <v>44</v>
      </c>
      <c r="D595" s="14">
        <v>33</v>
      </c>
    </row>
    <row r="596" spans="1:10" x14ac:dyDescent="0.2">
      <c r="A596" t="s">
        <v>2</v>
      </c>
      <c r="B596" s="15" t="s">
        <v>152</v>
      </c>
      <c r="C596" s="14">
        <v>49</v>
      </c>
      <c r="D596" s="14">
        <v>30</v>
      </c>
    </row>
    <row r="597" spans="1:10" x14ac:dyDescent="0.2">
      <c r="B597" s="15"/>
      <c r="C597" s="14"/>
      <c r="D597" s="14"/>
    </row>
    <row r="598" spans="1:10" x14ac:dyDescent="0.2">
      <c r="B598" s="1" t="s">
        <v>104</v>
      </c>
      <c r="C598" s="1">
        <f>SUM(C574:C596)</f>
        <v>1291</v>
      </c>
      <c r="D598" s="1">
        <f>SUM(D574:D596)</f>
        <v>1244</v>
      </c>
      <c r="E598" s="1">
        <f>COUNT(C574:C596)</f>
        <v>23</v>
      </c>
    </row>
    <row r="600" spans="1:10" x14ac:dyDescent="0.2">
      <c r="A600" t="s">
        <v>15</v>
      </c>
      <c r="B600" s="1" t="s">
        <v>5</v>
      </c>
      <c r="C600" s="1">
        <v>49</v>
      </c>
      <c r="D600" s="1">
        <v>72</v>
      </c>
      <c r="E600" s="1">
        <f>E610</f>
        <v>9</v>
      </c>
      <c r="F600" s="1">
        <v>6</v>
      </c>
      <c r="G600" s="1">
        <v>3</v>
      </c>
      <c r="H600" s="5">
        <f>F600/E600</f>
        <v>0.66666666666666663</v>
      </c>
      <c r="I600" s="1">
        <f>C610</f>
        <v>466</v>
      </c>
      <c r="J600" s="1">
        <f>D610</f>
        <v>409</v>
      </c>
    </row>
    <row r="601" spans="1:10" x14ac:dyDescent="0.2">
      <c r="A601" t="s">
        <v>15</v>
      </c>
      <c r="B601" s="1" t="s">
        <v>5</v>
      </c>
      <c r="C601" s="1">
        <v>45</v>
      </c>
      <c r="D601" s="1">
        <v>54</v>
      </c>
    </row>
    <row r="602" spans="1:10" x14ac:dyDescent="0.2">
      <c r="A602" t="s">
        <v>15</v>
      </c>
      <c r="B602" s="3" t="s">
        <v>34</v>
      </c>
      <c r="C602" s="1">
        <v>50</v>
      </c>
      <c r="D602" s="1">
        <v>59</v>
      </c>
    </row>
    <row r="603" spans="1:10" x14ac:dyDescent="0.2">
      <c r="A603" t="s">
        <v>15</v>
      </c>
      <c r="B603" s="15" t="s">
        <v>44</v>
      </c>
      <c r="C603" s="14">
        <v>56</v>
      </c>
      <c r="D603" s="14">
        <v>42</v>
      </c>
    </row>
    <row r="604" spans="1:10" x14ac:dyDescent="0.2">
      <c r="A604" t="s">
        <v>15</v>
      </c>
      <c r="B604" s="15" t="s">
        <v>44</v>
      </c>
      <c r="C604" s="14">
        <v>60</v>
      </c>
      <c r="D604" s="14">
        <v>38</v>
      </c>
    </row>
    <row r="605" spans="1:10" x14ac:dyDescent="0.2">
      <c r="A605" t="s">
        <v>15</v>
      </c>
      <c r="B605" s="15" t="s">
        <v>79</v>
      </c>
      <c r="C605" s="14">
        <v>55</v>
      </c>
      <c r="D605" s="14">
        <v>40</v>
      </c>
    </row>
    <row r="606" spans="1:10" x14ac:dyDescent="0.2">
      <c r="A606" t="s">
        <v>15</v>
      </c>
      <c r="B606" s="15" t="s">
        <v>85</v>
      </c>
      <c r="C606" s="14">
        <v>29</v>
      </c>
      <c r="D606" s="14">
        <v>21</v>
      </c>
    </row>
    <row r="607" spans="1:10" x14ac:dyDescent="0.2">
      <c r="A607" t="s">
        <v>15</v>
      </c>
      <c r="B607" s="15" t="s">
        <v>89</v>
      </c>
      <c r="C607" s="14">
        <v>74</v>
      </c>
      <c r="D607" s="14">
        <v>45</v>
      </c>
    </row>
    <row r="608" spans="1:10" x14ac:dyDescent="0.2">
      <c r="A608" t="s">
        <v>15</v>
      </c>
      <c r="B608" s="15" t="s">
        <v>122</v>
      </c>
      <c r="C608" s="14">
        <v>48</v>
      </c>
      <c r="D608" s="14">
        <v>38</v>
      </c>
    </row>
    <row r="609" spans="1:10" x14ac:dyDescent="0.2">
      <c r="B609" s="3"/>
    </row>
    <row r="610" spans="1:10" x14ac:dyDescent="0.2">
      <c r="B610" s="1" t="s">
        <v>104</v>
      </c>
      <c r="C610" s="1">
        <f>SUM(C600:C609)</f>
        <v>466</v>
      </c>
      <c r="D610" s="1">
        <f>SUM(D600:D609)</f>
        <v>409</v>
      </c>
      <c r="E610" s="1">
        <f>COUNT(C600:C609)</f>
        <v>9</v>
      </c>
    </row>
    <row r="613" spans="1:10" x14ac:dyDescent="0.2">
      <c r="A613" t="s">
        <v>53</v>
      </c>
      <c r="B613" s="16" t="s">
        <v>48</v>
      </c>
      <c r="C613" s="14">
        <v>75</v>
      </c>
      <c r="D613" s="14">
        <v>59</v>
      </c>
      <c r="E613" s="1">
        <f>E616</f>
        <v>3</v>
      </c>
      <c r="F613" s="1">
        <v>3</v>
      </c>
      <c r="G613" s="1">
        <v>0</v>
      </c>
      <c r="H613" s="5">
        <v>1</v>
      </c>
      <c r="I613" s="1">
        <f>C616</f>
        <v>216</v>
      </c>
      <c r="J613" s="1">
        <f>D616</f>
        <v>129</v>
      </c>
    </row>
    <row r="614" spans="1:10" x14ac:dyDescent="0.2">
      <c r="A614" t="s">
        <v>53</v>
      </c>
      <c r="B614" s="14" t="s">
        <v>85</v>
      </c>
      <c r="C614" s="14">
        <v>58</v>
      </c>
      <c r="D614" s="14">
        <v>30</v>
      </c>
    </row>
    <row r="615" spans="1:10" x14ac:dyDescent="0.2">
      <c r="A615" t="s">
        <v>53</v>
      </c>
      <c r="B615" s="15" t="s">
        <v>89</v>
      </c>
      <c r="C615" s="14">
        <v>83</v>
      </c>
      <c r="D615" s="14">
        <v>40</v>
      </c>
    </row>
    <row r="616" spans="1:10" x14ac:dyDescent="0.2">
      <c r="B616" s="1" t="s">
        <v>104</v>
      </c>
      <c r="C616" s="1">
        <f>SUM(C613:C615)</f>
        <v>216</v>
      </c>
      <c r="D616" s="1">
        <f>SUM(D613:D615)</f>
        <v>129</v>
      </c>
      <c r="E616" s="1">
        <f>COUNT(C613:C615)</f>
        <v>3</v>
      </c>
    </row>
    <row r="618" spans="1:10" x14ac:dyDescent="0.2">
      <c r="A618" t="s">
        <v>133</v>
      </c>
      <c r="B618" s="1" t="s">
        <v>122</v>
      </c>
      <c r="C618" s="1">
        <v>55</v>
      </c>
      <c r="D618" s="1">
        <v>60</v>
      </c>
      <c r="E618" s="1">
        <v>1</v>
      </c>
      <c r="F618" s="1">
        <v>0</v>
      </c>
      <c r="G618" s="1">
        <v>1</v>
      </c>
      <c r="H618" s="5">
        <v>0</v>
      </c>
      <c r="I618" s="1">
        <v>55</v>
      </c>
      <c r="J618" s="1">
        <v>60</v>
      </c>
    </row>
    <row r="620" spans="1:10" x14ac:dyDescent="0.2">
      <c r="A620" t="s">
        <v>158</v>
      </c>
      <c r="B620" s="1" t="s">
        <v>152</v>
      </c>
    </row>
    <row r="624" spans="1:10" x14ac:dyDescent="0.2">
      <c r="A624" t="s">
        <v>75</v>
      </c>
      <c r="B624" s="3" t="s">
        <v>73</v>
      </c>
      <c r="C624" s="1">
        <v>45</v>
      </c>
      <c r="D624" s="1">
        <v>58</v>
      </c>
      <c r="E624" s="1">
        <f>E626</f>
        <v>2</v>
      </c>
      <c r="F624" s="1">
        <v>1</v>
      </c>
      <c r="G624" s="1">
        <v>1</v>
      </c>
      <c r="H624" s="5">
        <f>F624/E624</f>
        <v>0.5</v>
      </c>
      <c r="I624" s="1">
        <f>C626</f>
        <v>102</v>
      </c>
      <c r="J624" s="1">
        <f>D626</f>
        <v>97</v>
      </c>
    </row>
    <row r="625" spans="1:10" x14ac:dyDescent="0.2">
      <c r="A625" t="s">
        <v>75</v>
      </c>
      <c r="B625" s="3" t="s">
        <v>140</v>
      </c>
      <c r="C625" s="1">
        <v>57</v>
      </c>
      <c r="D625" s="1">
        <v>39</v>
      </c>
    </row>
    <row r="626" spans="1:10" x14ac:dyDescent="0.2">
      <c r="B626" s="1" t="s">
        <v>104</v>
      </c>
      <c r="C626" s="1">
        <f>SUM(C624:C625)</f>
        <v>102</v>
      </c>
      <c r="D626" s="1">
        <f>SUM(D624:D625)</f>
        <v>97</v>
      </c>
      <c r="E626" s="1">
        <f>COUNT(C624:C625)</f>
        <v>2</v>
      </c>
    </row>
    <row r="628" spans="1:10" x14ac:dyDescent="0.2">
      <c r="A628" t="s">
        <v>127</v>
      </c>
      <c r="B628" s="1" t="s">
        <v>122</v>
      </c>
      <c r="C628" s="1">
        <v>59</v>
      </c>
      <c r="D628" s="1">
        <v>75</v>
      </c>
      <c r="E628" s="1">
        <v>1</v>
      </c>
      <c r="F628" s="1">
        <v>0</v>
      </c>
      <c r="G628" s="1">
        <v>1</v>
      </c>
      <c r="H628" s="5">
        <v>0</v>
      </c>
      <c r="I628" s="1">
        <v>59</v>
      </c>
      <c r="J628" s="1">
        <v>75</v>
      </c>
    </row>
    <row r="630" spans="1:10" x14ac:dyDescent="0.2">
      <c r="A630" t="s">
        <v>43</v>
      </c>
      <c r="B630" s="1" t="s">
        <v>42</v>
      </c>
      <c r="C630" s="1">
        <v>59</v>
      </c>
      <c r="D630" s="1">
        <v>65</v>
      </c>
      <c r="E630" s="1">
        <f>E632</f>
        <v>2</v>
      </c>
      <c r="F630" s="1">
        <v>1</v>
      </c>
      <c r="G630" s="1">
        <v>1</v>
      </c>
      <c r="H630" s="5">
        <f>F630/E630</f>
        <v>0.5</v>
      </c>
      <c r="I630" s="1">
        <f>C632</f>
        <v>119</v>
      </c>
      <c r="J630" s="1">
        <f>D632</f>
        <v>104</v>
      </c>
    </row>
    <row r="631" spans="1:10" x14ac:dyDescent="0.2">
      <c r="A631" t="s">
        <v>43</v>
      </c>
      <c r="B631" s="15" t="s">
        <v>87</v>
      </c>
      <c r="C631" s="14">
        <v>60</v>
      </c>
      <c r="D631" s="14">
        <v>39</v>
      </c>
    </row>
    <row r="632" spans="1:10" x14ac:dyDescent="0.2">
      <c r="B632" s="1" t="s">
        <v>104</v>
      </c>
      <c r="C632" s="1">
        <f>SUM(C630:C631)</f>
        <v>119</v>
      </c>
      <c r="D632" s="1">
        <f>SUM(D630:D631)</f>
        <v>104</v>
      </c>
      <c r="E632" s="1">
        <f>COUNT(C630:C631)</f>
        <v>2</v>
      </c>
    </row>
    <row r="634" spans="1:10" x14ac:dyDescent="0.2">
      <c r="A634" t="s">
        <v>128</v>
      </c>
      <c r="B634" s="14" t="s">
        <v>122</v>
      </c>
      <c r="C634" s="14">
        <v>65</v>
      </c>
      <c r="D634" s="14">
        <v>40</v>
      </c>
      <c r="E634" s="1">
        <v>1</v>
      </c>
      <c r="F634" s="1">
        <v>2</v>
      </c>
      <c r="G634" s="1">
        <v>0</v>
      </c>
      <c r="H634" s="5">
        <v>1</v>
      </c>
      <c r="I634" s="1">
        <v>65</v>
      </c>
      <c r="J634" s="1">
        <v>40</v>
      </c>
    </row>
    <row r="635" spans="1:10" x14ac:dyDescent="0.2">
      <c r="A635" t="s">
        <v>128</v>
      </c>
      <c r="B635" s="14" t="s">
        <v>140</v>
      </c>
      <c r="C635" s="14">
        <v>61</v>
      </c>
      <c r="D635" s="14">
        <v>45</v>
      </c>
    </row>
    <row r="636" spans="1:10" x14ac:dyDescent="0.2">
      <c r="B636" s="1" t="s">
        <v>104</v>
      </c>
      <c r="C636" s="1">
        <f>SUM(C634:C635)</f>
        <v>126</v>
      </c>
      <c r="D636" s="1">
        <f>SUM(D634:D635)</f>
        <v>85</v>
      </c>
      <c r="E636" s="1">
        <f>COUNT(C634:C635)</f>
        <v>2</v>
      </c>
    </row>
    <row r="638" spans="1:10" x14ac:dyDescent="0.2">
      <c r="A638" t="s">
        <v>13</v>
      </c>
      <c r="B638" s="1" t="s">
        <v>5</v>
      </c>
      <c r="C638" s="1">
        <v>42</v>
      </c>
      <c r="D638" s="1">
        <v>72</v>
      </c>
      <c r="E638" s="1">
        <f>E640</f>
        <v>2</v>
      </c>
      <c r="F638" s="1">
        <v>1</v>
      </c>
      <c r="G638" s="1">
        <v>1</v>
      </c>
      <c r="H638" s="5">
        <v>0.5</v>
      </c>
      <c r="I638" s="1">
        <f>C640</f>
        <v>96</v>
      </c>
      <c r="J638" s="1">
        <f>D640</f>
        <v>88</v>
      </c>
    </row>
    <row r="639" spans="1:10" x14ac:dyDescent="0.2">
      <c r="A639" t="s">
        <v>13</v>
      </c>
      <c r="B639" s="15" t="s">
        <v>85</v>
      </c>
      <c r="C639" s="14">
        <v>54</v>
      </c>
      <c r="D639" s="14">
        <v>16</v>
      </c>
    </row>
    <row r="640" spans="1:10" x14ac:dyDescent="0.2">
      <c r="B640" s="1" t="s">
        <v>104</v>
      </c>
      <c r="C640" s="1">
        <f>SUM(C638:C639)</f>
        <v>96</v>
      </c>
      <c r="D640" s="1">
        <f>SUM(D638:D639)</f>
        <v>88</v>
      </c>
      <c r="E640" s="1">
        <f>COUNT(C638:C639)</f>
        <v>2</v>
      </c>
    </row>
    <row r="642" spans="1:10" x14ac:dyDescent="0.2">
      <c r="A642" t="s">
        <v>38</v>
      </c>
      <c r="B642" s="14" t="s">
        <v>34</v>
      </c>
      <c r="C642" s="14">
        <v>52</v>
      </c>
      <c r="D642" s="14">
        <v>45</v>
      </c>
      <c r="E642" s="1">
        <f>E645</f>
        <v>3</v>
      </c>
      <c r="F642" s="1">
        <v>3</v>
      </c>
      <c r="G642" s="1">
        <v>0</v>
      </c>
      <c r="H642" s="5">
        <v>1</v>
      </c>
      <c r="I642" s="1">
        <v>52</v>
      </c>
      <c r="J642" s="1">
        <v>45</v>
      </c>
    </row>
    <row r="643" spans="1:10" x14ac:dyDescent="0.2">
      <c r="A643" t="s">
        <v>38</v>
      </c>
      <c r="B643" s="14" t="s">
        <v>140</v>
      </c>
      <c r="C643" s="14">
        <v>59</v>
      </c>
      <c r="D643" s="14">
        <v>47</v>
      </c>
    </row>
    <row r="644" spans="1:10" x14ac:dyDescent="0.2">
      <c r="A644" t="s">
        <v>38</v>
      </c>
      <c r="B644" s="14" t="s">
        <v>152</v>
      </c>
      <c r="C644" s="14">
        <v>54</v>
      </c>
      <c r="D644" s="14">
        <v>43</v>
      </c>
    </row>
    <row r="645" spans="1:10" x14ac:dyDescent="0.2">
      <c r="B645" s="1" t="s">
        <v>104</v>
      </c>
      <c r="C645" s="1">
        <f>SUM(C642:C644)</f>
        <v>165</v>
      </c>
      <c r="D645" s="1">
        <f>SUM(D642:D644)</f>
        <v>135</v>
      </c>
      <c r="E645" s="1">
        <f>COUNT(C642:C644)</f>
        <v>3</v>
      </c>
    </row>
    <row r="647" spans="1:10" x14ac:dyDescent="0.2">
      <c r="A647" t="s">
        <v>147</v>
      </c>
      <c r="B647" s="14" t="s">
        <v>140</v>
      </c>
      <c r="C647" s="14">
        <v>63</v>
      </c>
      <c r="D647" s="14">
        <v>39</v>
      </c>
      <c r="E647" s="1">
        <v>1</v>
      </c>
      <c r="F647" s="1">
        <v>1</v>
      </c>
      <c r="G647" s="1">
        <v>0</v>
      </c>
      <c r="H647" s="5">
        <v>1</v>
      </c>
      <c r="I647" s="1">
        <v>63</v>
      </c>
      <c r="J647" s="1">
        <v>39</v>
      </c>
    </row>
    <row r="651" spans="1:10" x14ac:dyDescent="0.2">
      <c r="A651" t="s">
        <v>24</v>
      </c>
      <c r="B651" s="14" t="s">
        <v>20</v>
      </c>
      <c r="C651" s="14">
        <v>44</v>
      </c>
      <c r="D651" s="14">
        <v>31</v>
      </c>
      <c r="E651" s="1">
        <v>1</v>
      </c>
      <c r="F651" s="1">
        <v>1</v>
      </c>
      <c r="G651" s="1">
        <v>0</v>
      </c>
      <c r="H651" s="5">
        <v>1</v>
      </c>
      <c r="I651" s="1">
        <v>44</v>
      </c>
      <c r="J651" s="1">
        <v>31</v>
      </c>
    </row>
    <row r="654" spans="1:10" x14ac:dyDescent="0.2">
      <c r="A654" t="s">
        <v>71</v>
      </c>
      <c r="B654" s="15" t="s">
        <v>67</v>
      </c>
      <c r="C654" s="14">
        <v>53</v>
      </c>
      <c r="D654" s="14">
        <v>48</v>
      </c>
      <c r="E654" s="1">
        <v>3</v>
      </c>
      <c r="F654" s="1">
        <v>3</v>
      </c>
      <c r="G654" s="1">
        <v>0</v>
      </c>
      <c r="H654" s="5">
        <v>1</v>
      </c>
      <c r="I654" s="1">
        <f>C657</f>
        <v>192</v>
      </c>
      <c r="J654" s="1">
        <f>D657</f>
        <v>142</v>
      </c>
    </row>
    <row r="655" spans="1:10" x14ac:dyDescent="0.2">
      <c r="A655" t="s">
        <v>71</v>
      </c>
      <c r="B655" s="15" t="s">
        <v>85</v>
      </c>
      <c r="C655" s="14">
        <v>65</v>
      </c>
      <c r="D655" s="14">
        <v>64</v>
      </c>
    </row>
    <row r="656" spans="1:10" x14ac:dyDescent="0.2">
      <c r="A656" t="s">
        <v>71</v>
      </c>
      <c r="B656" s="15" t="s">
        <v>89</v>
      </c>
      <c r="C656" s="14">
        <v>74</v>
      </c>
      <c r="D656" s="14">
        <v>30</v>
      </c>
    </row>
    <row r="657" spans="1:10" x14ac:dyDescent="0.2">
      <c r="B657" s="1" t="s">
        <v>104</v>
      </c>
      <c r="C657" s="1">
        <f>SUM(C654:C656)</f>
        <v>192</v>
      </c>
      <c r="D657" s="1">
        <f>SUM(D654:D656)</f>
        <v>142</v>
      </c>
      <c r="E657" s="1">
        <f>COUNT(C654:C656)</f>
        <v>3</v>
      </c>
    </row>
    <row r="659" spans="1:10" x14ac:dyDescent="0.2">
      <c r="A659" t="s">
        <v>22</v>
      </c>
      <c r="B659" s="1" t="s">
        <v>20</v>
      </c>
      <c r="C659" s="1">
        <v>31</v>
      </c>
      <c r="D659" s="1">
        <v>70</v>
      </c>
      <c r="E659" s="1">
        <v>1</v>
      </c>
      <c r="F659" s="1">
        <v>0</v>
      </c>
      <c r="G659" s="1">
        <v>1</v>
      </c>
      <c r="H659" s="5">
        <v>0</v>
      </c>
      <c r="I659" s="1">
        <v>31</v>
      </c>
      <c r="J659" s="1">
        <v>70</v>
      </c>
    </row>
    <row r="662" spans="1:10" x14ac:dyDescent="0.2">
      <c r="A662" t="s">
        <v>68</v>
      </c>
      <c r="B662" s="15" t="s">
        <v>67</v>
      </c>
      <c r="C662" s="14">
        <v>65</v>
      </c>
      <c r="D662" s="14">
        <v>56</v>
      </c>
      <c r="E662" s="1">
        <v>1</v>
      </c>
      <c r="F662" s="1">
        <v>1</v>
      </c>
      <c r="G662" s="1">
        <v>0</v>
      </c>
      <c r="H662" s="5">
        <v>1</v>
      </c>
      <c r="I662" s="1">
        <v>65</v>
      </c>
      <c r="J662" s="1">
        <v>56</v>
      </c>
    </row>
    <row r="663" spans="1:10" x14ac:dyDescent="0.2">
      <c r="B663" s="3"/>
    </row>
    <row r="664" spans="1:10" x14ac:dyDescent="0.2">
      <c r="B664" s="3"/>
    </row>
    <row r="665" spans="1:10" x14ac:dyDescent="0.2">
      <c r="A665" t="s">
        <v>119</v>
      </c>
      <c r="B665" s="15" t="s">
        <v>120</v>
      </c>
      <c r="C665" s="14">
        <v>57</v>
      </c>
      <c r="D665" s="14">
        <v>54</v>
      </c>
      <c r="E665" s="1">
        <v>1</v>
      </c>
      <c r="F665" s="1">
        <v>1</v>
      </c>
      <c r="G665" s="1">
        <v>0</v>
      </c>
      <c r="H665" s="5">
        <v>1</v>
      </c>
      <c r="I665" s="1">
        <v>57</v>
      </c>
      <c r="J665" s="1">
        <v>54</v>
      </c>
    </row>
    <row r="666" spans="1:10" x14ac:dyDescent="0.2">
      <c r="B666" s="3"/>
    </row>
    <row r="667" spans="1:10" s="10" customFormat="1" x14ac:dyDescent="0.2">
      <c r="A667" t="s">
        <v>136</v>
      </c>
      <c r="B667" s="15" t="s">
        <v>122</v>
      </c>
      <c r="C667" s="14">
        <v>84</v>
      </c>
      <c r="D667" s="14">
        <v>59</v>
      </c>
      <c r="E667" s="1">
        <v>1</v>
      </c>
      <c r="F667" s="1">
        <v>1</v>
      </c>
      <c r="G667" s="1">
        <v>0</v>
      </c>
      <c r="H667" s="5">
        <v>1</v>
      </c>
      <c r="I667" s="1">
        <v>89</v>
      </c>
      <c r="J667" s="1">
        <v>54</v>
      </c>
    </row>
    <row r="669" spans="1:10" x14ac:dyDescent="0.2">
      <c r="A669" t="s">
        <v>94</v>
      </c>
      <c r="B669" s="15" t="s">
        <v>89</v>
      </c>
      <c r="C669" s="14">
        <v>66</v>
      </c>
      <c r="D669" s="14">
        <v>30</v>
      </c>
      <c r="E669" s="1">
        <v>2</v>
      </c>
      <c r="F669" s="1">
        <v>2</v>
      </c>
      <c r="G669" s="1">
        <v>0</v>
      </c>
      <c r="H669" s="5">
        <v>1</v>
      </c>
      <c r="I669" s="1">
        <v>66</v>
      </c>
      <c r="J669" s="1">
        <v>30</v>
      </c>
    </row>
    <row r="670" spans="1:10" x14ac:dyDescent="0.2">
      <c r="B670" s="1" t="s">
        <v>152</v>
      </c>
      <c r="C670" s="1">
        <v>65</v>
      </c>
      <c r="D670" s="1">
        <v>50</v>
      </c>
    </row>
    <row r="671" spans="1:10" x14ac:dyDescent="0.2">
      <c r="B671" s="1" t="s">
        <v>104</v>
      </c>
      <c r="C671" s="1">
        <f>SUM(C669:C670)</f>
        <v>131</v>
      </c>
      <c r="D671" s="1">
        <f>SUM(D669:D670)</f>
        <v>80</v>
      </c>
      <c r="E671" s="1">
        <f>SUM(E669:E670)</f>
        <v>2</v>
      </c>
    </row>
    <row r="673" spans="1:10" x14ac:dyDescent="0.2">
      <c r="A673" t="s">
        <v>6</v>
      </c>
      <c r="B673" s="1" t="s">
        <v>5</v>
      </c>
      <c r="C673" s="1">
        <v>46</v>
      </c>
      <c r="D673" s="1">
        <v>58</v>
      </c>
      <c r="E673" s="1">
        <f>E677</f>
        <v>4</v>
      </c>
      <c r="F673" s="1">
        <v>2</v>
      </c>
      <c r="G673" s="1">
        <v>2</v>
      </c>
      <c r="H673" s="5">
        <f>F673/E673</f>
        <v>0.5</v>
      </c>
      <c r="I673" s="1">
        <f>C677</f>
        <v>222</v>
      </c>
      <c r="J673" s="1">
        <f>D677</f>
        <v>223</v>
      </c>
    </row>
    <row r="674" spans="1:10" x14ac:dyDescent="0.2">
      <c r="A674" t="s">
        <v>6</v>
      </c>
      <c r="B674" s="1" t="s">
        <v>5</v>
      </c>
      <c r="C674" s="1">
        <v>50</v>
      </c>
      <c r="D674" s="1">
        <v>53</v>
      </c>
    </row>
    <row r="675" spans="1:10" x14ac:dyDescent="0.2">
      <c r="A675" t="s">
        <v>6</v>
      </c>
      <c r="B675" s="15" t="s">
        <v>20</v>
      </c>
      <c r="C675" s="14">
        <v>52</v>
      </c>
      <c r="D675" s="14">
        <v>47</v>
      </c>
    </row>
    <row r="676" spans="1:10" x14ac:dyDescent="0.2">
      <c r="A676" t="s">
        <v>6</v>
      </c>
      <c r="B676" s="15" t="s">
        <v>27</v>
      </c>
      <c r="C676" s="14">
        <v>74</v>
      </c>
      <c r="D676" s="14">
        <v>65</v>
      </c>
    </row>
    <row r="677" spans="1:10" x14ac:dyDescent="0.2">
      <c r="B677" s="1" t="s">
        <v>104</v>
      </c>
      <c r="C677" s="1">
        <f>SUM(C673:C676)</f>
        <v>222</v>
      </c>
      <c r="D677" s="1">
        <f>SUM(D673:D676)</f>
        <v>223</v>
      </c>
      <c r="E677" s="1">
        <f>COUNT(C673:C676)</f>
        <v>4</v>
      </c>
    </row>
    <row r="679" spans="1:10" x14ac:dyDescent="0.2">
      <c r="A679" t="s">
        <v>108</v>
      </c>
      <c r="B679" s="3" t="s">
        <v>64</v>
      </c>
      <c r="C679" s="1">
        <v>68</v>
      </c>
      <c r="D679" s="1">
        <v>76</v>
      </c>
      <c r="E679" s="1">
        <v>1</v>
      </c>
      <c r="F679" s="1">
        <v>0</v>
      </c>
      <c r="G679" s="1">
        <v>1</v>
      </c>
      <c r="H679" s="5">
        <v>0</v>
      </c>
      <c r="I679" s="1">
        <v>68</v>
      </c>
      <c r="J679" s="1">
        <v>76</v>
      </c>
    </row>
    <row r="682" spans="1:10" x14ac:dyDescent="0.2">
      <c r="A682" t="s">
        <v>104</v>
      </c>
      <c r="E682" s="1">
        <v>432</v>
      </c>
      <c r="F682" s="1">
        <f>SUM(F5:F680)</f>
        <v>267</v>
      </c>
      <c r="G682" s="1">
        <f>SUM(G5:G680)</f>
        <v>195</v>
      </c>
      <c r="H682" s="5">
        <f>F682/E682</f>
        <v>0.61805555555555558</v>
      </c>
      <c r="I682" s="1">
        <f>SUM(I7:I680)</f>
        <v>24484</v>
      </c>
      <c r="J682" s="1">
        <f>SUM(J7:J680)</f>
        <v>23387</v>
      </c>
    </row>
    <row r="688" spans="1:10" x14ac:dyDescent="0.2">
      <c r="A688" s="7" t="s">
        <v>105</v>
      </c>
      <c r="B688" s="1" t="s">
        <v>106</v>
      </c>
      <c r="C688" s="1" t="s">
        <v>107</v>
      </c>
    </row>
    <row r="689" spans="1:3" x14ac:dyDescent="0.2">
      <c r="A689" s="7">
        <v>2009</v>
      </c>
      <c r="B689" s="1">
        <v>0</v>
      </c>
      <c r="C689" s="1">
        <v>25</v>
      </c>
    </row>
    <row r="690" spans="1:3" x14ac:dyDescent="0.2">
      <c r="A690" s="7">
        <v>2010</v>
      </c>
      <c r="B690" s="1">
        <v>8</v>
      </c>
      <c r="C690" s="1">
        <v>13</v>
      </c>
    </row>
    <row r="691" spans="1:3" x14ac:dyDescent="0.2">
      <c r="A691" s="7">
        <v>2011</v>
      </c>
      <c r="B691" s="3">
        <v>11</v>
      </c>
      <c r="C691" s="1">
        <v>16</v>
      </c>
    </row>
    <row r="692" spans="1:3" x14ac:dyDescent="0.2">
      <c r="A692" s="7">
        <v>2012</v>
      </c>
      <c r="B692" s="1">
        <v>17</v>
      </c>
      <c r="C692" s="1">
        <v>12</v>
      </c>
    </row>
    <row r="693" spans="1:3" x14ac:dyDescent="0.2">
      <c r="A693" s="7">
        <v>2013</v>
      </c>
      <c r="B693" s="1">
        <v>13</v>
      </c>
      <c r="C693" s="1">
        <v>14</v>
      </c>
    </row>
    <row r="694" spans="1:3" x14ac:dyDescent="0.2">
      <c r="A694" s="7">
        <v>2014</v>
      </c>
      <c r="B694" s="1">
        <v>21</v>
      </c>
      <c r="C694" s="1">
        <v>7</v>
      </c>
    </row>
    <row r="695" spans="1:3" x14ac:dyDescent="0.2">
      <c r="A695" s="7">
        <v>2015</v>
      </c>
      <c r="B695" s="1">
        <v>17</v>
      </c>
      <c r="C695" s="1">
        <v>9</v>
      </c>
    </row>
    <row r="696" spans="1:3" x14ac:dyDescent="0.2">
      <c r="A696" s="7">
        <v>2016</v>
      </c>
      <c r="B696" s="1">
        <v>19</v>
      </c>
      <c r="C696" s="1">
        <v>11</v>
      </c>
    </row>
    <row r="697" spans="1:3" x14ac:dyDescent="0.2">
      <c r="A697" s="7">
        <v>2017</v>
      </c>
      <c r="B697" s="1">
        <v>15</v>
      </c>
      <c r="C697" s="1">
        <v>11</v>
      </c>
    </row>
    <row r="698" spans="1:3" x14ac:dyDescent="0.2">
      <c r="A698" s="7">
        <v>2018</v>
      </c>
      <c r="B698" s="3">
        <v>14</v>
      </c>
      <c r="C698" s="1">
        <v>13</v>
      </c>
    </row>
    <row r="699" spans="1:3" x14ac:dyDescent="0.2">
      <c r="A699" s="7">
        <v>2019</v>
      </c>
      <c r="B699" s="3">
        <v>10</v>
      </c>
      <c r="C699" s="1">
        <v>16</v>
      </c>
    </row>
    <row r="700" spans="1:3" x14ac:dyDescent="0.2">
      <c r="A700" s="7">
        <v>2020</v>
      </c>
      <c r="B700" s="3">
        <v>10</v>
      </c>
      <c r="C700" s="1">
        <v>14</v>
      </c>
    </row>
    <row r="701" spans="1:3" x14ac:dyDescent="0.2">
      <c r="A701" s="7">
        <v>2021</v>
      </c>
      <c r="B701" s="3">
        <v>22</v>
      </c>
      <c r="C701" s="1">
        <v>5</v>
      </c>
    </row>
    <row r="702" spans="1:3" x14ac:dyDescent="0.2">
      <c r="A702" s="7">
        <v>2022</v>
      </c>
      <c r="B702" s="3">
        <v>27</v>
      </c>
      <c r="C702" s="1">
        <v>4</v>
      </c>
    </row>
    <row r="703" spans="1:3" x14ac:dyDescent="0.2">
      <c r="A703" s="7">
        <v>2023</v>
      </c>
      <c r="B703" s="3">
        <v>22</v>
      </c>
      <c r="C703" s="1">
        <v>7</v>
      </c>
    </row>
    <row r="704" spans="1:3" x14ac:dyDescent="0.2">
      <c r="A704" s="7">
        <v>2024</v>
      </c>
      <c r="B704" s="3">
        <v>22</v>
      </c>
      <c r="C704" s="1">
        <v>8</v>
      </c>
    </row>
    <row r="705" spans="1:5" x14ac:dyDescent="0.2">
      <c r="A705" s="7">
        <v>2025</v>
      </c>
      <c r="B705" s="3">
        <v>22</v>
      </c>
      <c r="C705" s="1">
        <v>9</v>
      </c>
    </row>
    <row r="706" spans="1:5" x14ac:dyDescent="0.2">
      <c r="A706" s="7"/>
      <c r="B706" s="3"/>
    </row>
    <row r="707" spans="1:5" x14ac:dyDescent="0.2">
      <c r="A707" s="7" t="s">
        <v>104</v>
      </c>
      <c r="B707" s="1">
        <f>SUM(B689:B705)</f>
        <v>270</v>
      </c>
      <c r="C707" s="1">
        <f>SUM(C689:C705)</f>
        <v>194</v>
      </c>
    </row>
    <row r="709" spans="1:5" x14ac:dyDescent="0.2">
      <c r="A709" t="s">
        <v>109</v>
      </c>
      <c r="C709" s="1" t="s">
        <v>106</v>
      </c>
      <c r="D709" s="1" t="s">
        <v>107</v>
      </c>
      <c r="E709" s="1" t="s">
        <v>111</v>
      </c>
    </row>
    <row r="710" spans="1:5" x14ac:dyDescent="0.2">
      <c r="A710" t="s">
        <v>110</v>
      </c>
      <c r="B710" s="1" t="s">
        <v>116</v>
      </c>
      <c r="C710" s="1">
        <f>SUM(B689:B699)</f>
        <v>145</v>
      </c>
      <c r="D710" s="1">
        <f>SUM(C689:C699)</f>
        <v>147</v>
      </c>
      <c r="E710" s="8">
        <f>C710/(C710+D710)</f>
        <v>0.49657534246575341</v>
      </c>
    </row>
    <row r="711" spans="1:5" x14ac:dyDescent="0.2">
      <c r="A711" t="s">
        <v>112</v>
      </c>
      <c r="B711" s="1" t="s">
        <v>124</v>
      </c>
      <c r="C711" s="1">
        <v>59</v>
      </c>
      <c r="D711" s="1">
        <v>23</v>
      </c>
      <c r="E711" s="8">
        <f>C711/(C711+D711)</f>
        <v>0.71951219512195119</v>
      </c>
    </row>
    <row r="712" spans="1:5" x14ac:dyDescent="0.2">
      <c r="A712" t="s">
        <v>123</v>
      </c>
      <c r="B712" s="1" t="s">
        <v>125</v>
      </c>
      <c r="C712" s="1">
        <v>66</v>
      </c>
      <c r="D712" s="1">
        <v>23</v>
      </c>
      <c r="E712" s="8">
        <f>C712/(C712+D712)</f>
        <v>0.7415730337078652</v>
      </c>
    </row>
    <row r="714" spans="1:5" x14ac:dyDescent="0.2">
      <c r="A714" t="s">
        <v>104</v>
      </c>
      <c r="C714" s="1">
        <f>SUM(C710:C712)</f>
        <v>270</v>
      </c>
      <c r="D714" s="1">
        <f>SUM(D710:D712)</f>
        <v>193</v>
      </c>
    </row>
    <row r="720" spans="1:5" x14ac:dyDescent="0.2">
      <c r="B720" s="9"/>
    </row>
  </sheetData>
  <autoFilter ref="A4:D742" xr:uid="{63170A46-0F55-E745-BD01-31CA2B991851}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2023-01-13T17:07:15Z</cp:lastPrinted>
  <dcterms:created xsi:type="dcterms:W3CDTF">2022-01-16T04:12:21Z</dcterms:created>
  <dcterms:modified xsi:type="dcterms:W3CDTF">2025-07-22T12:19:27Z</dcterms:modified>
</cp:coreProperties>
</file>