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6375FA36-F6F4-1A4B-BAC7-D10C7B8C39F7}" xr6:coauthVersionLast="47" xr6:coauthVersionMax="47" xr10:uidLastSave="{00000000-0000-0000-0000-000000000000}"/>
  <bookViews>
    <workbookView xWindow="9140" yWindow="656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W13" i="1"/>
  <c r="W12" i="1"/>
  <c r="W11" i="1"/>
  <c r="W10" i="1"/>
  <c r="W9" i="1"/>
  <c r="W8" i="1"/>
  <c r="W7" i="1"/>
  <c r="W6" i="1"/>
  <c r="M14" i="1"/>
  <c r="M13" i="1"/>
  <c r="M12" i="1"/>
  <c r="M11" i="1"/>
  <c r="M10" i="1"/>
  <c r="M9" i="1"/>
  <c r="M8" i="1"/>
  <c r="M7" i="1"/>
  <c r="M6" i="1"/>
  <c r="M5" i="1"/>
  <c r="J14" i="1"/>
  <c r="J13" i="1"/>
  <c r="J12" i="1"/>
  <c r="J11" i="1"/>
  <c r="J10" i="1"/>
  <c r="J9" i="1"/>
  <c r="J8" i="1"/>
  <c r="J7" i="1"/>
  <c r="J6" i="1"/>
  <c r="J5" i="1"/>
  <c r="G14" i="1"/>
  <c r="G13" i="1"/>
  <c r="G12" i="1"/>
  <c r="G11" i="1"/>
  <c r="G10" i="1"/>
  <c r="G9" i="1"/>
  <c r="G8" i="1"/>
  <c r="G7" i="1"/>
  <c r="G6" i="1"/>
  <c r="G5" i="1"/>
  <c r="P15" i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W5" i="1"/>
  <c r="P5" i="1"/>
  <c r="V5" i="1" s="1"/>
  <c r="X14" i="1" l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8" i="1" l="1"/>
  <c r="U18" i="1"/>
  <c r="T18" i="1"/>
  <c r="S18" i="1"/>
  <c r="R18" i="1"/>
  <c r="Q18" i="1"/>
  <c r="O18" i="1"/>
  <c r="N18" i="1"/>
  <c r="L18" i="1"/>
  <c r="K18" i="1"/>
  <c r="I18" i="1"/>
  <c r="H18" i="1"/>
  <c r="E18" i="1"/>
  <c r="D18" i="1"/>
  <c r="J18" i="1" l="1"/>
  <c r="W18" i="1"/>
  <c r="M18" i="1"/>
  <c r="P18" i="1"/>
  <c r="V18" i="1" s="1"/>
  <c r="G18" i="1"/>
  <c r="X18" i="1" l="1"/>
  <c r="Y18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<sst xmlns="http://schemas.openxmlformats.org/spreadsheetml/2006/main" count="43" uniqueCount="42">
  <si>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</si>
  <si>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</si>
  <si>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</si>
  <si>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</si>
  <si>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</si>
  <si>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</si>
  <si>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</si>
  <si>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</si>
  <si>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</si>
  <si>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</si>
  <si>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</si>
  <si>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</si>
  <si>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</si>
  <si>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</si>
  <si>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</si>
  <si>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</si>
  <si>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</si>
  <si>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</si>
  <si>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</si>
  <si>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</si>
  <si>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</si>
  <si>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</si>
  <si>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</si>
  <si>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</si>
  <si>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</si>
  <si>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</si>
  <si>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</si>
  <si>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</si>
  <si>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</si>
  <si>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</si>
  <si>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</si>
  <si>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</si>
  <si>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Jalen Hunter-Coleman</t>
  </si>
  <si>
    <t>Atticus Richmond</t>
  </si>
  <si>
    <t>Timmy Bolin</t>
  </si>
  <si>
    <t>Jordan Smith</t>
  </si>
  <si>
    <t xml:space="preserve">Newman </t>
  </si>
  <si>
    <t xml:space="preserve">Game played on </t>
  </si>
  <si>
    <t>Devon Maloney</t>
  </si>
  <si>
    <t>Lucas Merillo</t>
  </si>
  <si>
    <t>William Meribe</t>
  </si>
  <si>
    <t>Newman 71   Bridgton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</si>
</sst>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8"/>
  <sheetViews>
    <sheetView tabSelected="1" workbookViewId="0">
      <selection activeCell="A5" sqref="A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41</v>
      </c>
    </row>
    <row r="3" spans="1:25" x14ac:dyDescent="0.2">
      <c r="A3" t="s">
        <v>36</v>
      </c>
      <c r="D3" s="1" t="s">
        <v>37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35</v>
      </c>
      <c r="C5" s="1"/>
      <c r="D5" s="1">
        <v>3</v>
      </c>
      <c r="E5" s="1">
        <v>0</v>
      </c>
      <c r="F5" s="1">
        <v>0</v>
      </c>
      <c r="G5" s="2" t="e">
        <f t="shared" ref="G5:G14" si="0">E5/F5</f>
        <v>#DIV/0!</v>
      </c>
      <c r="H5" s="1">
        <v>1</v>
      </c>
      <c r="I5" s="1">
        <v>7</v>
      </c>
      <c r="J5" s="2">
        <f t="shared" ref="J5:J14" si="1">H5/I5</f>
        <v>0.14285714285714285</v>
      </c>
      <c r="M5" s="3" t="e">
        <f>K5/L5</f>
        <v>#DIV/0!</v>
      </c>
      <c r="N5" s="1">
        <v>1</v>
      </c>
      <c r="O5" s="1">
        <v>4</v>
      </c>
      <c r="P5" s="1">
        <f>N5+O5</f>
        <v>5</v>
      </c>
      <c r="Q5" s="1">
        <v>5</v>
      </c>
      <c r="V5" s="1">
        <f>D5+E5+H5+K5+P5+Q5+R5+S5+U5</f>
        <v>14</v>
      </c>
      <c r="W5" s="1">
        <f t="shared" ref="W5" si="2">F5-E5+I5-H5+L5-K5+T5</f>
        <v>6</v>
      </c>
      <c r="X5" s="1">
        <f t="shared" ref="X5" si="3">V5-W5</f>
        <v>8</v>
      </c>
      <c r="Y5" s="2">
        <f t="shared" ref="Y5" si="4">X5/V5</f>
        <v>0.5714285714285714</v>
      </c>
    </row>
    <row r="6" spans="1:25" x14ac:dyDescent="0.2">
      <c r="A6" t="s">
        <v>31</v>
      </c>
      <c r="C6" s="1"/>
      <c r="D6" s="1">
        <v>13</v>
      </c>
      <c r="E6" s="1">
        <v>0</v>
      </c>
      <c r="F6" s="1">
        <v>2</v>
      </c>
      <c r="G6" s="2">
        <f t="shared" si="0"/>
        <v>0</v>
      </c>
      <c r="H6" s="1">
        <v>4</v>
      </c>
      <c r="I6" s="1">
        <v>9</v>
      </c>
      <c r="J6" s="2">
        <f t="shared" si="1"/>
        <v>0.44444444444444442</v>
      </c>
      <c r="K6" s="1">
        <v>1</v>
      </c>
      <c r="L6" s="1">
        <v>2</v>
      </c>
      <c r="M6" s="3">
        <f t="shared" ref="M6:M14" si="5">K6/L6</f>
        <v>0.5</v>
      </c>
      <c r="N6" s="1">
        <v>1</v>
      </c>
      <c r="O6" s="1">
        <v>2</v>
      </c>
      <c r="P6" s="1">
        <f t="shared" ref="P6:P15" si="6">N6+O6</f>
        <v>3</v>
      </c>
      <c r="S6" s="1">
        <v>3</v>
      </c>
      <c r="V6" s="1">
        <f t="shared" ref="V6:V14" si="7">D6+E6+H6+K6+P6+Q6+R6+S6+U6</f>
        <v>24</v>
      </c>
      <c r="W6" s="1">
        <f t="shared" ref="W6:W14" si="8">F6-E6+I6-H6+L6-K6+T6</f>
        <v>8</v>
      </c>
      <c r="X6" s="1">
        <f t="shared" ref="X6:X14" si="9">V6-W6</f>
        <v>16</v>
      </c>
      <c r="Y6" s="2">
        <f t="shared" ref="Y6:Y14" si="10">X6/V6</f>
        <v>0.66666666666666663</v>
      </c>
    </row>
    <row r="7" spans="1:25" x14ac:dyDescent="0.2">
      <c r="A7" t="s">
        <v>29</v>
      </c>
      <c r="C7" s="1"/>
      <c r="D7" s="1">
        <v>11</v>
      </c>
      <c r="E7" s="1">
        <v>1</v>
      </c>
      <c r="F7" s="1">
        <v>3</v>
      </c>
      <c r="G7" s="2">
        <f t="shared" si="0"/>
        <v>0.33333333333333331</v>
      </c>
      <c r="H7" s="1">
        <v>3</v>
      </c>
      <c r="I7" s="1">
        <v>9</v>
      </c>
      <c r="J7" s="2">
        <f t="shared" si="1"/>
        <v>0.33333333333333331</v>
      </c>
      <c r="K7" s="1">
        <v>0</v>
      </c>
      <c r="L7" s="1">
        <v>2</v>
      </c>
      <c r="M7" s="3">
        <f t="shared" si="5"/>
        <v>0</v>
      </c>
      <c r="N7" s="1">
        <v>3</v>
      </c>
      <c r="O7" s="1">
        <v>6</v>
      </c>
      <c r="P7" s="1">
        <f t="shared" si="6"/>
        <v>9</v>
      </c>
      <c r="Q7" s="1">
        <v>2</v>
      </c>
      <c r="S7" s="1">
        <v>1</v>
      </c>
      <c r="T7" s="1">
        <v>4</v>
      </c>
      <c r="U7" s="1">
        <v>1</v>
      </c>
      <c r="V7" s="1">
        <f t="shared" si="7"/>
        <v>28</v>
      </c>
      <c r="W7" s="1">
        <f t="shared" si="8"/>
        <v>14</v>
      </c>
      <c r="X7" s="1">
        <f t="shared" si="9"/>
        <v>14</v>
      </c>
      <c r="Y7" s="2">
        <f t="shared" si="10"/>
        <v>0.5</v>
      </c>
    </row>
    <row r="8" spans="1:25" x14ac:dyDescent="0.2">
      <c r="A8" t="s">
        <v>32</v>
      </c>
      <c r="C8" s="1"/>
      <c r="D8" s="1">
        <v>0</v>
      </c>
      <c r="G8" s="2" t="e">
        <f t="shared" si="0"/>
        <v>#DIV/0!</v>
      </c>
      <c r="J8" s="2" t="e">
        <f t="shared" si="1"/>
        <v>#DIV/0!</v>
      </c>
      <c r="M8" s="3" t="e">
        <f t="shared" si="5"/>
        <v>#DIV/0!</v>
      </c>
      <c r="O8" s="1">
        <v>1</v>
      </c>
      <c r="P8" s="1">
        <f t="shared" si="6"/>
        <v>1</v>
      </c>
      <c r="T8" s="1">
        <v>2</v>
      </c>
      <c r="V8" s="1">
        <f t="shared" si="7"/>
        <v>1</v>
      </c>
      <c r="W8" s="1">
        <f t="shared" si="8"/>
        <v>2</v>
      </c>
      <c r="X8" s="1">
        <f t="shared" si="9"/>
        <v>-1</v>
      </c>
      <c r="Y8" s="2">
        <f t="shared" si="10"/>
        <v>-1</v>
      </c>
    </row>
    <row r="9" spans="1:25" x14ac:dyDescent="0.2">
      <c r="A9" t="s">
        <v>33</v>
      </c>
      <c r="C9" s="1"/>
      <c r="D9" s="1">
        <v>10</v>
      </c>
      <c r="E9" s="1">
        <v>5</v>
      </c>
      <c r="F9" s="1">
        <v>5</v>
      </c>
      <c r="G9" s="2">
        <f t="shared" si="0"/>
        <v>1</v>
      </c>
      <c r="H9" s="1">
        <v>0</v>
      </c>
      <c r="I9" s="1">
        <v>8</v>
      </c>
      <c r="J9" s="2">
        <f t="shared" si="1"/>
        <v>0</v>
      </c>
      <c r="M9" s="3" t="e">
        <f t="shared" si="5"/>
        <v>#DIV/0!</v>
      </c>
      <c r="O9" s="1">
        <v>7</v>
      </c>
      <c r="P9" s="1">
        <f t="shared" si="6"/>
        <v>7</v>
      </c>
      <c r="Q9" s="1">
        <v>1</v>
      </c>
      <c r="T9" s="1">
        <v>1</v>
      </c>
      <c r="V9" s="1">
        <f t="shared" si="7"/>
        <v>23</v>
      </c>
      <c r="W9" s="1">
        <f t="shared" si="8"/>
        <v>9</v>
      </c>
      <c r="X9" s="1">
        <f t="shared" si="9"/>
        <v>14</v>
      </c>
      <c r="Y9" s="2">
        <f t="shared" si="10"/>
        <v>0.60869565217391308</v>
      </c>
    </row>
    <row r="10" spans="1:25" x14ac:dyDescent="0.2">
      <c r="A10" t="s">
        <v>40</v>
      </c>
      <c r="C10" s="1"/>
      <c r="D10" s="1">
        <v>0</v>
      </c>
      <c r="G10" s="2" t="e">
        <f t="shared" si="0"/>
        <v>#DIV/0!</v>
      </c>
      <c r="J10" s="2" t="e">
        <f t="shared" si="1"/>
        <v>#DIV/0!</v>
      </c>
      <c r="M10" s="3" t="e">
        <f t="shared" si="5"/>
        <v>#DIV/0!</v>
      </c>
      <c r="P10" s="1">
        <f t="shared" si="6"/>
        <v>0</v>
      </c>
      <c r="V10" s="1">
        <f t="shared" si="7"/>
        <v>0</v>
      </c>
      <c r="W10" s="1">
        <f t="shared" si="8"/>
        <v>0</v>
      </c>
      <c r="X10" s="1">
        <f t="shared" si="9"/>
        <v>0</v>
      </c>
      <c r="Y10" s="2" t="e">
        <f t="shared" si="10"/>
        <v>#DIV/0!</v>
      </c>
    </row>
    <row r="11" spans="1:25" x14ac:dyDescent="0.2">
      <c r="A11" t="s">
        <v>38</v>
      </c>
      <c r="C11" s="1"/>
      <c r="D11" s="1">
        <v>0</v>
      </c>
      <c r="E11" s="1">
        <v>0</v>
      </c>
      <c r="F11" s="1">
        <v>1</v>
      </c>
      <c r="G11" s="2">
        <f t="shared" si="0"/>
        <v>0</v>
      </c>
      <c r="J11" s="2" t="e">
        <f t="shared" si="1"/>
        <v>#DIV/0!</v>
      </c>
      <c r="M11" s="3" t="e">
        <f t="shared" si="5"/>
        <v>#DIV/0!</v>
      </c>
      <c r="O11" s="1">
        <v>1</v>
      </c>
      <c r="P11" s="1">
        <f t="shared" si="6"/>
        <v>1</v>
      </c>
      <c r="S11" s="1">
        <v>1</v>
      </c>
      <c r="V11" s="1">
        <f t="shared" si="7"/>
        <v>2</v>
      </c>
      <c r="W11" s="1">
        <f t="shared" si="8"/>
        <v>1</v>
      </c>
      <c r="X11" s="1">
        <f t="shared" si="9"/>
        <v>1</v>
      </c>
      <c r="Y11" s="2">
        <f t="shared" si="10"/>
        <v>0.5</v>
      </c>
    </row>
    <row r="12" spans="1:25" x14ac:dyDescent="0.2">
      <c r="A12" t="s">
        <v>30</v>
      </c>
      <c r="C12" s="1"/>
      <c r="D12" s="1">
        <v>7</v>
      </c>
      <c r="E12" s="1">
        <v>1</v>
      </c>
      <c r="F12" s="1">
        <v>1</v>
      </c>
      <c r="G12" s="2">
        <f t="shared" si="0"/>
        <v>1</v>
      </c>
      <c r="H12" s="1">
        <v>1</v>
      </c>
      <c r="I12" s="1">
        <v>6</v>
      </c>
      <c r="J12" s="2">
        <f t="shared" si="1"/>
        <v>0.16666666666666666</v>
      </c>
      <c r="K12" s="1">
        <v>2</v>
      </c>
      <c r="L12" s="1">
        <v>2</v>
      </c>
      <c r="M12" s="3">
        <f t="shared" si="5"/>
        <v>1</v>
      </c>
      <c r="N12" s="1">
        <v>1</v>
      </c>
      <c r="O12" s="1">
        <v>6</v>
      </c>
      <c r="P12" s="1">
        <f t="shared" si="6"/>
        <v>7</v>
      </c>
      <c r="Q12" s="1">
        <v>1</v>
      </c>
      <c r="S12" s="1">
        <v>1</v>
      </c>
      <c r="T12" s="1">
        <v>3</v>
      </c>
      <c r="V12" s="1">
        <f t="shared" si="7"/>
        <v>20</v>
      </c>
      <c r="W12" s="1">
        <f t="shared" si="8"/>
        <v>8</v>
      </c>
      <c r="X12" s="1">
        <f t="shared" si="9"/>
        <v>12</v>
      </c>
      <c r="Y12" s="2">
        <f t="shared" si="10"/>
        <v>0.6</v>
      </c>
    </row>
    <row r="13" spans="1:25" x14ac:dyDescent="0.2">
      <c r="A13" t="s">
        <v>34</v>
      </c>
      <c r="C13" s="1"/>
      <c r="D13" s="1">
        <v>11</v>
      </c>
      <c r="E13" s="1">
        <v>4</v>
      </c>
      <c r="F13" s="1">
        <v>7</v>
      </c>
      <c r="G13" s="2">
        <f t="shared" si="0"/>
        <v>0.5714285714285714</v>
      </c>
      <c r="H13" s="1">
        <v>1</v>
      </c>
      <c r="I13" s="1">
        <v>2</v>
      </c>
      <c r="J13" s="2">
        <f t="shared" si="1"/>
        <v>0.5</v>
      </c>
      <c r="M13" s="3" t="e">
        <f t="shared" si="5"/>
        <v>#DIV/0!</v>
      </c>
      <c r="N13" s="1">
        <v>5</v>
      </c>
      <c r="O13" s="1">
        <v>4</v>
      </c>
      <c r="P13" s="1">
        <f t="shared" si="6"/>
        <v>9</v>
      </c>
      <c r="Q13" s="1">
        <v>3</v>
      </c>
      <c r="S13" s="1">
        <v>1</v>
      </c>
      <c r="T13" s="1">
        <v>1</v>
      </c>
      <c r="V13" s="1">
        <f t="shared" si="7"/>
        <v>29</v>
      </c>
      <c r="W13" s="1">
        <f t="shared" si="8"/>
        <v>5</v>
      </c>
      <c r="X13" s="1">
        <f t="shared" si="9"/>
        <v>24</v>
      </c>
      <c r="Y13" s="2">
        <f t="shared" si="10"/>
        <v>0.82758620689655171</v>
      </c>
    </row>
    <row r="14" spans="1:25" x14ac:dyDescent="0.2">
      <c r="A14" t="s">
        <v>39</v>
      </c>
      <c r="C14" s="1"/>
      <c r="D14" s="1">
        <v>16</v>
      </c>
      <c r="E14" s="1">
        <v>5</v>
      </c>
      <c r="F14" s="1">
        <v>9</v>
      </c>
      <c r="G14" s="2">
        <f t="shared" si="0"/>
        <v>0.55555555555555558</v>
      </c>
      <c r="H14" s="1">
        <v>1</v>
      </c>
      <c r="I14" s="1">
        <v>2</v>
      </c>
      <c r="J14" s="2">
        <f t="shared" si="1"/>
        <v>0.5</v>
      </c>
      <c r="K14" s="1">
        <v>3</v>
      </c>
      <c r="L14" s="1">
        <v>6</v>
      </c>
      <c r="M14" s="3">
        <f t="shared" si="5"/>
        <v>0.5</v>
      </c>
      <c r="N14" s="1">
        <v>3</v>
      </c>
      <c r="O14" s="1">
        <v>4</v>
      </c>
      <c r="P14" s="1">
        <f t="shared" si="6"/>
        <v>7</v>
      </c>
      <c r="Q14" s="1">
        <v>8</v>
      </c>
      <c r="R14" s="1">
        <v>1</v>
      </c>
      <c r="S14" s="1">
        <v>3</v>
      </c>
      <c r="T14" s="1">
        <v>4</v>
      </c>
      <c r="V14" s="1">
        <f t="shared" si="7"/>
        <v>44</v>
      </c>
      <c r="W14" s="1">
        <f t="shared" si="8"/>
        <v>12</v>
      </c>
      <c r="X14" s="1">
        <f t="shared" si="9"/>
        <v>32</v>
      </c>
      <c r="Y14" s="2">
        <f t="shared" si="10"/>
        <v>0.72727272727272729</v>
      </c>
    </row>
    <row r="15" spans="1:25" x14ac:dyDescent="0.2">
      <c r="C15" s="1"/>
      <c r="G15" s="2"/>
      <c r="J15" s="2"/>
      <c r="M15" s="2"/>
      <c r="P15" s="1">
        <f t="shared" si="6"/>
        <v>0</v>
      </c>
      <c r="Y15" s="2"/>
    </row>
    <row r="16" spans="1:25" x14ac:dyDescent="0.2">
      <c r="A16" s="5"/>
      <c r="B16" s="9"/>
      <c r="C16" s="6"/>
      <c r="D16" s="6"/>
      <c r="E16" s="6"/>
      <c r="F16" s="6"/>
      <c r="G16" s="7"/>
      <c r="H16" s="6"/>
      <c r="I16" s="6"/>
      <c r="J16" s="7"/>
      <c r="K16" s="6"/>
      <c r="L16" s="6"/>
      <c r="M16" s="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</row>
    <row r="17" spans="1:25" x14ac:dyDescent="0.2">
      <c r="G17" s="2"/>
      <c r="J17" s="3"/>
      <c r="M17" s="4"/>
      <c r="Y17" s="2"/>
    </row>
    <row r="18" spans="1:25" x14ac:dyDescent="0.2">
      <c r="A18" t="s">
        <v>28</v>
      </c>
      <c r="B18" s="1">
        <v>1</v>
      </c>
      <c r="D18" s="1">
        <f>SUM(D5:D16)</f>
        <v>71</v>
      </c>
      <c r="E18" s="1">
        <f>SUM(E5:E16)</f>
        <v>16</v>
      </c>
      <c r="F18" s="1">
        <f>SUM(F5:F16)</f>
        <v>28</v>
      </c>
      <c r="G18" s="2">
        <f t="shared" ref="G18" si="11">E18/F18</f>
        <v>0.5714285714285714</v>
      </c>
      <c r="H18" s="1">
        <f>SUM(H5:H16)</f>
        <v>11</v>
      </c>
      <c r="I18" s="1">
        <f>SUM(I5:I16)</f>
        <v>43</v>
      </c>
      <c r="J18" s="2">
        <f t="shared" ref="J18" si="12">H18/I18</f>
        <v>0.2558139534883721</v>
      </c>
      <c r="K18" s="1">
        <f>SUM(K5:K16)</f>
        <v>6</v>
      </c>
      <c r="L18" s="1">
        <f>SUM(L5:L16)</f>
        <v>12</v>
      </c>
      <c r="M18" s="3">
        <f>K18/L18</f>
        <v>0.5</v>
      </c>
      <c r="N18" s="1">
        <f>SUM(N5:N16)</f>
        <v>14</v>
      </c>
      <c r="O18" s="1">
        <f>SUM(O5:O16)</f>
        <v>35</v>
      </c>
      <c r="P18" s="1">
        <f>SUM(P5:P16)</f>
        <v>49</v>
      </c>
      <c r="Q18" s="1">
        <f>SUM(Q5:Q16)</f>
        <v>20</v>
      </c>
      <c r="R18" s="1">
        <f>SUM(R5:R16)</f>
        <v>1</v>
      </c>
      <c r="S18" s="1">
        <f>SUM(S5:S16)</f>
        <v>10</v>
      </c>
      <c r="T18" s="1">
        <f>SUM(T5:T16)</f>
        <v>15</v>
      </c>
      <c r="U18" s="1">
        <f>SUM(U5:U16)</f>
        <v>1</v>
      </c>
      <c r="V18" s="1">
        <f t="shared" ref="V18" si="13">D18+E18+H18+K18+P18+Q18+R18+S18+U18</f>
        <v>185</v>
      </c>
      <c r="W18" s="1">
        <f t="shared" ref="W18" si="14">F18-E18+I18-H18+L18-K18+T18</f>
        <v>65</v>
      </c>
      <c r="X18" s="1">
        <f t="shared" ref="X18" si="15">V18-W18</f>
        <v>120</v>
      </c>
      <c r="Y18" s="8">
        <f t="shared" ref="Y18" si="16">X18/V18</f>
        <v>0.64864864864864868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2026-01-29T18:53:44Z</dcterms:modified>
</cp:coreProperties>
</file>