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immoyes/Documents/Football.xls files/NM 2024/"/>
    </mc:Choice>
  </mc:AlternateContent>
  <xr:revisionPtr revIDLastSave="0" documentId="13_ncr:1_{848BFA93-7CC9-F540-A49F-4B8408A86615}" xr6:coauthVersionLast="47" xr6:coauthVersionMax="47" xr10:uidLastSave="{00000000-0000-0000-0000-000000000000}"/>
  <bookViews>
    <workbookView xWindow="1260" yWindow="3160" windowWidth="20160" windowHeight="15800" xr2:uid="{F2A255DB-6BF4-694C-9A16-D6C456572F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5" i="1" l="1"/>
  <c r="B115" i="1"/>
  <c r="D60" i="1" l="1"/>
  <c r="D57" i="1"/>
  <c r="L72" i="1"/>
  <c r="K72" i="1"/>
  <c r="J72" i="1"/>
  <c r="D68" i="1"/>
  <c r="D64" i="1"/>
  <c r="D63" i="1"/>
  <c r="D67" i="1"/>
  <c r="I72" i="1"/>
  <c r="D41" i="1"/>
  <c r="D69" i="1" l="1"/>
  <c r="D66" i="1"/>
  <c r="D70" i="1"/>
  <c r="D61" i="1"/>
  <c r="H72" i="1"/>
  <c r="G72" i="1"/>
  <c r="F72" i="1"/>
  <c r="E72" i="1"/>
  <c r="C72" i="1"/>
  <c r="B72" i="1"/>
  <c r="I88" i="1"/>
  <c r="G88" i="1"/>
  <c r="F88" i="1"/>
  <c r="E88" i="1"/>
  <c r="D88" i="1"/>
  <c r="C88" i="1"/>
  <c r="B88" i="1"/>
  <c r="D65" i="1"/>
  <c r="D49" i="1"/>
  <c r="D58" i="1"/>
  <c r="D48" i="1"/>
  <c r="D47" i="1"/>
  <c r="D46" i="1"/>
  <c r="D71" i="1"/>
  <c r="D62" i="1"/>
  <c r="D55" i="1"/>
  <c r="D56" i="1"/>
  <c r="D52" i="1"/>
  <c r="D59" i="1"/>
  <c r="D54" i="1"/>
  <c r="D50" i="1"/>
  <c r="D53" i="1"/>
  <c r="D51" i="1"/>
  <c r="D44" i="1"/>
  <c r="D43" i="1"/>
  <c r="D45" i="1"/>
  <c r="D42" i="1"/>
  <c r="D72" i="1" l="1"/>
  <c r="D36" i="1"/>
  <c r="C36" i="1"/>
  <c r="B36" i="1"/>
  <c r="E35" i="1"/>
  <c r="E32" i="1"/>
  <c r="E31" i="1"/>
  <c r="E34" i="1"/>
  <c r="E33" i="1"/>
  <c r="E30" i="1"/>
  <c r="E29" i="1"/>
  <c r="E28" i="1"/>
  <c r="D24" i="1"/>
  <c r="C24" i="1"/>
  <c r="B24" i="1"/>
  <c r="F10" i="1"/>
  <c r="E10" i="1"/>
  <c r="D10" i="1"/>
  <c r="C10" i="1"/>
  <c r="B10" i="1"/>
  <c r="E36" i="1" l="1"/>
</calcChain>
</file>

<file path=xl/sharedStrings.xml><?xml version="1.0" encoding="utf-8"?>
<sst xmlns="http://schemas.openxmlformats.org/spreadsheetml/2006/main" count="150" uniqueCount="113">
  <si>
    <t>PASSING</t>
  </si>
  <si>
    <t>Player</t>
  </si>
  <si>
    <t>ATTEMPTS</t>
  </si>
  <si>
    <t>COMPLETIONS</t>
  </si>
  <si>
    <t>YARDS</t>
  </si>
  <si>
    <t>TD</t>
  </si>
  <si>
    <t>INT</t>
  </si>
  <si>
    <t>Bryce Colbert</t>
  </si>
  <si>
    <t>Landen Grimm</t>
  </si>
  <si>
    <t>Cullen Bartos</t>
  </si>
  <si>
    <t>RECEIVING</t>
  </si>
  <si>
    <t>RECEPTIONS</t>
  </si>
  <si>
    <t>TOTALS</t>
  </si>
  <si>
    <t>TJ Byard</t>
  </si>
  <si>
    <t>Chuck Meyers</t>
  </si>
  <si>
    <t>Drew Bartos</t>
  </si>
  <si>
    <t>Ace Anderson</t>
  </si>
  <si>
    <t>Braylen Burrel</t>
  </si>
  <si>
    <t>Tristan Thomas</t>
  </si>
  <si>
    <t>Hunter Wilder</t>
  </si>
  <si>
    <t>PAT</t>
  </si>
  <si>
    <t>2 pts</t>
  </si>
  <si>
    <t xml:space="preserve">     </t>
  </si>
  <si>
    <t>RUSHING</t>
  </si>
  <si>
    <t>Yards</t>
  </si>
  <si>
    <t>AVG.</t>
  </si>
  <si>
    <t>Carries</t>
  </si>
  <si>
    <t>Keefe Kersman</t>
  </si>
  <si>
    <t>Jaden Villapondo</t>
  </si>
  <si>
    <t>DEFENSE</t>
  </si>
  <si>
    <t>PLAYER</t>
  </si>
  <si>
    <t>SOLO</t>
  </si>
  <si>
    <t>ASST.</t>
  </si>
  <si>
    <t>TOTAL</t>
  </si>
  <si>
    <t>TFL</t>
  </si>
  <si>
    <t xml:space="preserve">SACK </t>
  </si>
  <si>
    <t>HURRY</t>
  </si>
  <si>
    <t>Henry Hussman</t>
  </si>
  <si>
    <t>Jaden Villipaondo</t>
  </si>
  <si>
    <t>Jordan Ealom-Yff</t>
  </si>
  <si>
    <t>Jaxon Bean</t>
  </si>
  <si>
    <t>Oliver Fricke</t>
  </si>
  <si>
    <t>Lucas Dye</t>
  </si>
  <si>
    <t>Ace  Anderson</t>
  </si>
  <si>
    <t>Tate Pannucci</t>
  </si>
  <si>
    <t>Owen Booth</t>
  </si>
  <si>
    <t>Brennen Allen</t>
  </si>
  <si>
    <t>Clint Villipondo</t>
  </si>
  <si>
    <t>Kael Gunby</t>
  </si>
  <si>
    <t>Beckett Hoppa</t>
  </si>
  <si>
    <t>SCORING</t>
  </si>
  <si>
    <t>REC</t>
  </si>
  <si>
    <t xml:space="preserve">RUN </t>
  </si>
  <si>
    <t>IR</t>
  </si>
  <si>
    <t>PR</t>
  </si>
  <si>
    <t>KR</t>
  </si>
  <si>
    <t>Made</t>
  </si>
  <si>
    <t>MADE</t>
  </si>
  <si>
    <t>POINTS</t>
  </si>
  <si>
    <t># 0 Landen Grimm</t>
  </si>
  <si>
    <t>FG</t>
  </si>
  <si>
    <t># 1 Chuck Meyers</t>
  </si>
  <si>
    <t># 2 TJ Byard</t>
  </si>
  <si>
    <t># 5 Hunter Wilder</t>
  </si>
  <si>
    <t># 6 Cullen Bartos</t>
  </si>
  <si>
    <t># 8 Drew Bartos</t>
  </si>
  <si>
    <t># 9 Tristin Thomas</t>
  </si>
  <si>
    <t># 11 Ace Anderson</t>
  </si>
  <si>
    <t># 59 Owen Booth</t>
  </si>
  <si>
    <t>Totals</t>
  </si>
  <si>
    <t>#20 Keefe Kersmaan</t>
  </si>
  <si>
    <t>Gunner Schmidt</t>
  </si>
  <si>
    <t>Punt</t>
  </si>
  <si>
    <t>Cooper Mallory</t>
  </si>
  <si>
    <t>PJ Wymer</t>
  </si>
  <si>
    <t>PUNTING</t>
  </si>
  <si>
    <t>No.</t>
  </si>
  <si>
    <t>KICKING</t>
  </si>
  <si>
    <t>PAT ATT</t>
  </si>
  <si>
    <t>PAT MADE</t>
  </si>
  <si>
    <t>FG ATT</t>
  </si>
  <si>
    <t>FG MADE</t>
  </si>
  <si>
    <t>PD</t>
  </si>
  <si>
    <t>Fumb:</t>
  </si>
  <si>
    <t>Caused</t>
  </si>
  <si>
    <t>Fum</t>
  </si>
  <si>
    <t>Rec</t>
  </si>
  <si>
    <t>Logan Dawson</t>
  </si>
  <si>
    <t>Blake Martin</t>
  </si>
  <si>
    <t>Drew Gabriel</t>
  </si>
  <si>
    <t xml:space="preserve">Blocked </t>
  </si>
  <si>
    <t>Matt Lertrattanakan</t>
  </si>
  <si>
    <t>Jaden Villapando</t>
  </si>
  <si>
    <t>Long</t>
  </si>
  <si>
    <t>#10 Jaden Villapando</t>
  </si>
  <si>
    <t>#3 Bryce Colbert</t>
  </si>
  <si>
    <t>Results</t>
  </si>
  <si>
    <t>Pewamo-Westphalia</t>
  </si>
  <si>
    <t>NM</t>
  </si>
  <si>
    <t>Opp</t>
  </si>
  <si>
    <t>Shelby</t>
  </si>
  <si>
    <t>Mason Co Central</t>
  </si>
  <si>
    <t>Hesperia</t>
  </si>
  <si>
    <t>Hart</t>
  </si>
  <si>
    <t>Montague</t>
  </si>
  <si>
    <t>Ravenna</t>
  </si>
  <si>
    <t>Holton (FF)</t>
  </si>
  <si>
    <t>Oakridge</t>
  </si>
  <si>
    <t>Evart</t>
  </si>
  <si>
    <t>McBain</t>
  </si>
  <si>
    <t>Menominee</t>
  </si>
  <si>
    <t>Millington</t>
  </si>
  <si>
    <t>North Muskegon Stats for the  2024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</si>
</sst>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148B-611B-9B4E-A484-092A4DD6715F}">
  <dimension ref="A3:L115"/>
  <sheetViews>
    <sheetView tabSelected="1" workbookViewId="0">
      <selection activeCell="I11" sqref="I11"/>
    </sheetView>
  </sheetViews>
  <sheetFormatPr baseColWidth="10" defaultRowHeight="16" x14ac:dyDescent="0.2"/>
  <cols>
    <col min="1" max="1" width="18.83203125" bestFit="1" customWidth="1"/>
    <col min="2" max="2" width="11.6640625" style="2" bestFit="1" customWidth="1"/>
    <col min="3" max="3" width="13.1640625" style="2" bestFit="1" customWidth="1"/>
    <col min="4" max="4" width="10.83203125" style="2"/>
    <col min="5" max="5" width="8.1640625" style="2" customWidth="1"/>
    <col min="6" max="6" width="5.83203125" style="2" bestFit="1" customWidth="1"/>
    <col min="7" max="7" width="5.6640625" style="2" bestFit="1" customWidth="1"/>
    <col min="8" max="8" width="7" style="2" bestFit="1" customWidth="1"/>
    <col min="9" max="9" width="7.1640625" style="2" bestFit="1" customWidth="1"/>
    <col min="10" max="10" width="7.33203125" style="2" bestFit="1" customWidth="1"/>
    <col min="11" max="11" width="4.6640625" style="2" bestFit="1" customWidth="1"/>
    <col min="12" max="12" width="8" style="2" bestFit="1" customWidth="1"/>
  </cols>
  <sheetData>
    <row r="3" spans="1:6" ht="22" x14ac:dyDescent="0.3">
      <c r="A3" s="7" t="s">
        <v>112</v>
      </c>
      <c r="B3" s="7"/>
      <c r="C3" s="7"/>
      <c r="D3" s="7"/>
      <c r="E3" s="6"/>
      <c r="F3" s="6"/>
    </row>
    <row r="5" spans="1:6" x14ac:dyDescent="0.2">
      <c r="A5" t="s">
        <v>0</v>
      </c>
    </row>
    <row r="6" spans="1:6" x14ac:dyDescent="0.2">
      <c r="A6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</row>
    <row r="7" spans="1:6" x14ac:dyDescent="0.2">
      <c r="A7" t="s">
        <v>7</v>
      </c>
      <c r="B7" s="2">
        <v>205</v>
      </c>
      <c r="C7" s="2">
        <v>135</v>
      </c>
      <c r="D7" s="2">
        <v>2205</v>
      </c>
      <c r="E7" s="2">
        <v>23</v>
      </c>
      <c r="F7" s="2">
        <v>2</v>
      </c>
    </row>
    <row r="8" spans="1:6" x14ac:dyDescent="0.2">
      <c r="A8" t="s">
        <v>9</v>
      </c>
      <c r="B8" s="2">
        <v>3</v>
      </c>
      <c r="C8" s="2">
        <v>3</v>
      </c>
      <c r="D8" s="2">
        <v>11</v>
      </c>
      <c r="E8" s="2">
        <v>1</v>
      </c>
      <c r="F8" s="2">
        <v>0</v>
      </c>
    </row>
    <row r="9" spans="1:6" x14ac:dyDescent="0.2">
      <c r="A9" s="1" t="s">
        <v>8</v>
      </c>
      <c r="B9" s="3">
        <v>1</v>
      </c>
      <c r="C9" s="3">
        <v>0</v>
      </c>
      <c r="D9" s="3">
        <v>0</v>
      </c>
      <c r="E9" s="3">
        <v>0</v>
      </c>
      <c r="F9" s="3">
        <v>0</v>
      </c>
    </row>
    <row r="10" spans="1:6" x14ac:dyDescent="0.2">
      <c r="A10" t="s">
        <v>12</v>
      </c>
      <c r="B10" s="2">
        <f>SUM(B7:B9)</f>
        <v>209</v>
      </c>
      <c r="C10" s="2">
        <f>SUM(C7:C9)</f>
        <v>138</v>
      </c>
      <c r="D10" s="2">
        <f>SUM(D7:D9)</f>
        <v>2216</v>
      </c>
      <c r="E10" s="2">
        <f>SUM(E7:E9)</f>
        <v>24</v>
      </c>
      <c r="F10" s="2">
        <f>SUM(F7:F9)</f>
        <v>2</v>
      </c>
    </row>
    <row r="12" spans="1:6" x14ac:dyDescent="0.2">
      <c r="A12" t="s">
        <v>10</v>
      </c>
    </row>
    <row r="13" spans="1:6" x14ac:dyDescent="0.2">
      <c r="A13" t="s">
        <v>1</v>
      </c>
      <c r="B13" s="2" t="s">
        <v>11</v>
      </c>
      <c r="C13" s="2" t="s">
        <v>4</v>
      </c>
      <c r="D13" s="2" t="s">
        <v>5</v>
      </c>
      <c r="E13" s="2" t="s">
        <v>20</v>
      </c>
    </row>
    <row r="14" spans="1:6" x14ac:dyDescent="0.2">
      <c r="A14" t="s">
        <v>13</v>
      </c>
      <c r="B14" s="2">
        <v>35</v>
      </c>
      <c r="C14" s="2">
        <v>682</v>
      </c>
      <c r="D14" s="2">
        <v>10</v>
      </c>
    </row>
    <row r="15" spans="1:6" x14ac:dyDescent="0.2">
      <c r="A15" t="s">
        <v>15</v>
      </c>
      <c r="B15" s="2">
        <v>26</v>
      </c>
      <c r="C15" s="2">
        <v>532</v>
      </c>
      <c r="D15" s="2">
        <v>6</v>
      </c>
      <c r="E15" s="2" t="s">
        <v>21</v>
      </c>
    </row>
    <row r="16" spans="1:6" x14ac:dyDescent="0.2">
      <c r="A16" t="s">
        <v>8</v>
      </c>
      <c r="B16" s="2">
        <v>29</v>
      </c>
      <c r="C16" s="2">
        <v>389</v>
      </c>
      <c r="D16" s="2">
        <v>2</v>
      </c>
    </row>
    <row r="17" spans="1:5" x14ac:dyDescent="0.2">
      <c r="A17" t="s">
        <v>14</v>
      </c>
      <c r="B17" s="2">
        <v>21</v>
      </c>
      <c r="C17" s="2">
        <v>298</v>
      </c>
      <c r="D17" s="2">
        <v>3</v>
      </c>
    </row>
    <row r="18" spans="1:5" x14ac:dyDescent="0.2">
      <c r="A18" t="s">
        <v>9</v>
      </c>
      <c r="B18" s="2">
        <v>15</v>
      </c>
      <c r="C18" s="2">
        <v>198</v>
      </c>
      <c r="D18" s="2">
        <v>1</v>
      </c>
      <c r="E18" s="2">
        <v>6</v>
      </c>
    </row>
    <row r="19" spans="1:5" x14ac:dyDescent="0.2">
      <c r="A19" t="s">
        <v>19</v>
      </c>
      <c r="B19" s="2">
        <v>2</v>
      </c>
      <c r="C19" s="2">
        <v>69</v>
      </c>
      <c r="D19" s="2">
        <v>1</v>
      </c>
    </row>
    <row r="20" spans="1:5" x14ac:dyDescent="0.2">
      <c r="A20" t="s">
        <v>16</v>
      </c>
      <c r="B20" s="2">
        <v>2</v>
      </c>
      <c r="C20" s="2">
        <v>27</v>
      </c>
      <c r="D20" s="2">
        <v>0</v>
      </c>
      <c r="E20" s="2" t="s">
        <v>22</v>
      </c>
    </row>
    <row r="21" spans="1:5" x14ac:dyDescent="0.2">
      <c r="A21" t="s">
        <v>92</v>
      </c>
      <c r="B21" s="2">
        <v>2</v>
      </c>
      <c r="C21" s="2">
        <v>8</v>
      </c>
      <c r="D21" s="2">
        <v>1</v>
      </c>
    </row>
    <row r="22" spans="1:5" x14ac:dyDescent="0.2">
      <c r="A22" t="s">
        <v>17</v>
      </c>
      <c r="B22" s="2">
        <v>1</v>
      </c>
      <c r="C22" s="2">
        <v>4</v>
      </c>
      <c r="D22" s="2">
        <v>0</v>
      </c>
    </row>
    <row r="23" spans="1:5" x14ac:dyDescent="0.2">
      <c r="A23" s="1" t="s">
        <v>18</v>
      </c>
      <c r="B23" s="3">
        <v>1</v>
      </c>
      <c r="C23" s="3">
        <v>3</v>
      </c>
      <c r="D23" s="3">
        <v>0</v>
      </c>
      <c r="E23" s="3"/>
    </row>
    <row r="24" spans="1:5" x14ac:dyDescent="0.2">
      <c r="A24" t="s">
        <v>12</v>
      </c>
      <c r="B24" s="2">
        <f>SUM(B14:B23)</f>
        <v>134</v>
      </c>
      <c r="C24" s="2">
        <f>SUM(C14:C23)</f>
        <v>2210</v>
      </c>
      <c r="D24" s="2">
        <f>SUM(D14:D23)</f>
        <v>24</v>
      </c>
    </row>
    <row r="27" spans="1:5" x14ac:dyDescent="0.2">
      <c r="A27" t="s">
        <v>23</v>
      </c>
      <c r="B27" s="2" t="s">
        <v>26</v>
      </c>
      <c r="C27" s="2" t="s">
        <v>24</v>
      </c>
      <c r="D27" s="2" t="s">
        <v>5</v>
      </c>
      <c r="E27" s="2" t="s">
        <v>25</v>
      </c>
    </row>
    <row r="28" spans="1:5" x14ac:dyDescent="0.2">
      <c r="A28" t="s">
        <v>19</v>
      </c>
      <c r="B28" s="2">
        <v>65</v>
      </c>
      <c r="C28" s="2">
        <v>590</v>
      </c>
      <c r="D28" s="2">
        <v>13</v>
      </c>
      <c r="E28" s="4">
        <f t="shared" ref="E28:E35" si="0">C28/B28</f>
        <v>9.0769230769230766</v>
      </c>
    </row>
    <row r="29" spans="1:5" x14ac:dyDescent="0.2">
      <c r="A29" t="s">
        <v>9</v>
      </c>
      <c r="B29" s="2">
        <v>100</v>
      </c>
      <c r="C29" s="2">
        <v>563</v>
      </c>
      <c r="D29" s="2">
        <v>10</v>
      </c>
      <c r="E29" s="4">
        <f t="shared" si="0"/>
        <v>5.63</v>
      </c>
    </row>
    <row r="30" spans="1:5" x14ac:dyDescent="0.2">
      <c r="A30" t="s">
        <v>18</v>
      </c>
      <c r="B30" s="2">
        <v>41</v>
      </c>
      <c r="C30" s="2">
        <v>296</v>
      </c>
      <c r="D30" s="2">
        <v>4</v>
      </c>
      <c r="E30" s="4">
        <f t="shared" si="0"/>
        <v>7.2195121951219514</v>
      </c>
    </row>
    <row r="31" spans="1:5" x14ac:dyDescent="0.2">
      <c r="A31" t="s">
        <v>8</v>
      </c>
      <c r="B31" s="2">
        <v>19</v>
      </c>
      <c r="C31" s="2">
        <v>163</v>
      </c>
      <c r="D31" s="2">
        <v>3</v>
      </c>
      <c r="E31" s="4">
        <f t="shared" si="0"/>
        <v>8.5789473684210531</v>
      </c>
    </row>
    <row r="32" spans="1:5" x14ac:dyDescent="0.2">
      <c r="A32" t="s">
        <v>27</v>
      </c>
      <c r="B32" s="2">
        <v>16</v>
      </c>
      <c r="C32" s="2">
        <v>113</v>
      </c>
      <c r="D32" s="2">
        <v>1</v>
      </c>
      <c r="E32" s="4">
        <f t="shared" si="0"/>
        <v>7.0625</v>
      </c>
    </row>
    <row r="33" spans="1:12" x14ac:dyDescent="0.2">
      <c r="A33" t="s">
        <v>7</v>
      </c>
      <c r="B33" s="2">
        <v>26</v>
      </c>
      <c r="C33" s="2">
        <v>82</v>
      </c>
      <c r="D33" s="2">
        <v>1</v>
      </c>
      <c r="E33" s="4">
        <f t="shared" si="0"/>
        <v>3.1538461538461537</v>
      </c>
    </row>
    <row r="34" spans="1:12" x14ac:dyDescent="0.2">
      <c r="A34" t="s">
        <v>15</v>
      </c>
      <c r="B34" s="2">
        <v>7</v>
      </c>
      <c r="C34" s="2">
        <v>63</v>
      </c>
      <c r="D34" s="2">
        <v>1</v>
      </c>
      <c r="E34" s="4">
        <f t="shared" si="0"/>
        <v>9</v>
      </c>
    </row>
    <row r="35" spans="1:12" x14ac:dyDescent="0.2">
      <c r="A35" s="1" t="s">
        <v>28</v>
      </c>
      <c r="B35" s="3">
        <v>2</v>
      </c>
      <c r="C35" s="3">
        <v>19</v>
      </c>
      <c r="D35" s="3">
        <v>0</v>
      </c>
      <c r="E35" s="5">
        <f t="shared" si="0"/>
        <v>9.5</v>
      </c>
    </row>
    <row r="36" spans="1:12" x14ac:dyDescent="0.2">
      <c r="A36" t="s">
        <v>12</v>
      </c>
      <c r="B36" s="2">
        <f>SUM(B27:B35)</f>
        <v>276</v>
      </c>
      <c r="C36" s="2">
        <f>SUM(C27:C35)</f>
        <v>1889</v>
      </c>
      <c r="D36" s="2">
        <f>SUM(D27:D35)</f>
        <v>33</v>
      </c>
      <c r="E36" s="4">
        <f t="shared" ref="E36" si="1">C36/B36</f>
        <v>6.8442028985507246</v>
      </c>
    </row>
    <row r="39" spans="1:12" x14ac:dyDescent="0.2">
      <c r="A39" t="s">
        <v>29</v>
      </c>
      <c r="J39" s="2" t="s">
        <v>83</v>
      </c>
      <c r="K39" s="2" t="s">
        <v>85</v>
      </c>
      <c r="L39" s="2" t="s">
        <v>90</v>
      </c>
    </row>
    <row r="40" spans="1:12" x14ac:dyDescent="0.2">
      <c r="A40" t="s">
        <v>30</v>
      </c>
      <c r="B40" s="2" t="s">
        <v>31</v>
      </c>
      <c r="C40" s="2" t="s">
        <v>32</v>
      </c>
      <c r="D40" s="2" t="s">
        <v>33</v>
      </c>
      <c r="E40" s="2" t="s">
        <v>34</v>
      </c>
      <c r="F40" s="2" t="s">
        <v>35</v>
      </c>
      <c r="G40" s="2" t="s">
        <v>6</v>
      </c>
      <c r="H40" s="2" t="s">
        <v>36</v>
      </c>
      <c r="I40" s="2" t="s">
        <v>82</v>
      </c>
      <c r="J40" s="2" t="s">
        <v>84</v>
      </c>
      <c r="K40" s="2" t="s">
        <v>86</v>
      </c>
      <c r="L40" s="2" t="s">
        <v>72</v>
      </c>
    </row>
    <row r="41" spans="1:12" x14ac:dyDescent="0.2">
      <c r="A41" t="s">
        <v>37</v>
      </c>
      <c r="B41" s="2">
        <v>82</v>
      </c>
      <c r="C41" s="2">
        <v>42</v>
      </c>
      <c r="D41" s="2">
        <f t="shared" ref="D41:D71" si="2">B41+C41</f>
        <v>124</v>
      </c>
      <c r="E41" s="2">
        <v>8</v>
      </c>
      <c r="F41" s="2">
        <v>1</v>
      </c>
      <c r="G41" s="2">
        <v>2</v>
      </c>
      <c r="H41" s="2">
        <v>1</v>
      </c>
      <c r="I41" s="2">
        <v>4</v>
      </c>
      <c r="J41" s="2">
        <v>1</v>
      </c>
      <c r="K41" s="2">
        <v>3</v>
      </c>
    </row>
    <row r="42" spans="1:12" x14ac:dyDescent="0.2">
      <c r="A42" t="s">
        <v>14</v>
      </c>
      <c r="B42" s="2">
        <v>60</v>
      </c>
      <c r="C42" s="2">
        <v>35</v>
      </c>
      <c r="D42" s="2">
        <f t="shared" si="2"/>
        <v>95</v>
      </c>
      <c r="E42" s="2">
        <v>4</v>
      </c>
      <c r="G42" s="2">
        <v>2</v>
      </c>
      <c r="J42" s="2">
        <v>1</v>
      </c>
    </row>
    <row r="43" spans="1:12" x14ac:dyDescent="0.2">
      <c r="A43" t="s">
        <v>9</v>
      </c>
      <c r="B43" s="2">
        <v>69</v>
      </c>
      <c r="C43" s="2">
        <v>26</v>
      </c>
      <c r="D43" s="2">
        <f t="shared" si="2"/>
        <v>95</v>
      </c>
      <c r="E43" s="2">
        <v>1</v>
      </c>
      <c r="G43" s="2">
        <v>2</v>
      </c>
      <c r="I43" s="2">
        <v>7</v>
      </c>
      <c r="J43" s="2">
        <v>2</v>
      </c>
    </row>
    <row r="44" spans="1:12" x14ac:dyDescent="0.2">
      <c r="A44" t="s">
        <v>15</v>
      </c>
      <c r="B44" s="2">
        <v>70</v>
      </c>
      <c r="C44" s="2">
        <v>20</v>
      </c>
      <c r="D44" s="2">
        <f t="shared" si="2"/>
        <v>90</v>
      </c>
      <c r="E44" s="2">
        <v>14</v>
      </c>
      <c r="F44" s="2">
        <v>1</v>
      </c>
      <c r="H44" s="2">
        <v>3</v>
      </c>
      <c r="I44" s="2">
        <v>13</v>
      </c>
      <c r="J44" s="2">
        <v>2</v>
      </c>
      <c r="K44" s="2">
        <v>2</v>
      </c>
    </row>
    <row r="45" spans="1:12" x14ac:dyDescent="0.2">
      <c r="A45" t="s">
        <v>19</v>
      </c>
      <c r="B45" s="2">
        <v>41</v>
      </c>
      <c r="C45" s="2">
        <v>23</v>
      </c>
      <c r="D45" s="2">
        <f t="shared" si="2"/>
        <v>64</v>
      </c>
      <c r="E45" s="2">
        <v>1</v>
      </c>
      <c r="F45" s="2">
        <v>1</v>
      </c>
      <c r="I45" s="2">
        <v>4</v>
      </c>
    </row>
    <row r="46" spans="1:12" x14ac:dyDescent="0.2">
      <c r="A46" t="s">
        <v>18</v>
      </c>
      <c r="B46" s="2">
        <v>44</v>
      </c>
      <c r="C46" s="2">
        <v>20</v>
      </c>
      <c r="D46" s="2">
        <f t="shared" si="2"/>
        <v>64</v>
      </c>
      <c r="E46" s="2">
        <v>3</v>
      </c>
      <c r="G46" s="2">
        <v>1</v>
      </c>
      <c r="I46" s="2">
        <v>8</v>
      </c>
      <c r="J46" s="2">
        <v>3</v>
      </c>
      <c r="K46" s="2">
        <v>1</v>
      </c>
    </row>
    <row r="47" spans="1:12" x14ac:dyDescent="0.2">
      <c r="A47" t="s">
        <v>38</v>
      </c>
      <c r="B47" s="2">
        <v>51</v>
      </c>
      <c r="C47" s="2">
        <v>8</v>
      </c>
      <c r="D47" s="2">
        <f t="shared" si="2"/>
        <v>59</v>
      </c>
      <c r="G47" s="2">
        <v>2</v>
      </c>
      <c r="I47" s="2">
        <v>27</v>
      </c>
    </row>
    <row r="48" spans="1:12" x14ac:dyDescent="0.2">
      <c r="A48" t="s">
        <v>42</v>
      </c>
      <c r="B48" s="2">
        <v>26</v>
      </c>
      <c r="C48" s="2">
        <v>17</v>
      </c>
      <c r="D48" s="2">
        <f t="shared" si="2"/>
        <v>43</v>
      </c>
      <c r="E48" s="2">
        <v>1</v>
      </c>
      <c r="F48" s="2">
        <v>1</v>
      </c>
      <c r="H48" s="2">
        <v>1</v>
      </c>
      <c r="I48" s="2">
        <v>2</v>
      </c>
      <c r="J48" s="2">
        <v>2</v>
      </c>
      <c r="K48" s="2">
        <v>1</v>
      </c>
    </row>
    <row r="49" spans="1:12" x14ac:dyDescent="0.2">
      <c r="A49" t="s">
        <v>47</v>
      </c>
      <c r="B49" s="2">
        <v>14</v>
      </c>
      <c r="C49" s="2">
        <v>15</v>
      </c>
      <c r="D49" s="2">
        <f t="shared" si="2"/>
        <v>29</v>
      </c>
      <c r="K49" s="2">
        <v>1</v>
      </c>
    </row>
    <row r="50" spans="1:12" x14ac:dyDescent="0.2">
      <c r="A50" t="s">
        <v>41</v>
      </c>
      <c r="B50" s="2">
        <v>18</v>
      </c>
      <c r="C50" s="2">
        <v>8</v>
      </c>
      <c r="D50" s="2">
        <f t="shared" si="2"/>
        <v>26</v>
      </c>
      <c r="E50" s="2">
        <v>2</v>
      </c>
      <c r="I50" s="2">
        <v>1</v>
      </c>
      <c r="J50" s="2">
        <v>1</v>
      </c>
    </row>
    <row r="51" spans="1:12" x14ac:dyDescent="0.2">
      <c r="A51" t="s">
        <v>39</v>
      </c>
      <c r="B51" s="2">
        <v>19</v>
      </c>
      <c r="C51" s="2">
        <v>6</v>
      </c>
      <c r="D51" s="2">
        <f t="shared" si="2"/>
        <v>25</v>
      </c>
      <c r="I51" s="2">
        <v>5</v>
      </c>
    </row>
    <row r="52" spans="1:12" x14ac:dyDescent="0.2">
      <c r="A52" t="s">
        <v>13</v>
      </c>
      <c r="B52" s="2">
        <v>20</v>
      </c>
      <c r="C52" s="2">
        <v>3</v>
      </c>
      <c r="D52" s="2">
        <f t="shared" si="2"/>
        <v>23</v>
      </c>
      <c r="E52" s="2">
        <v>1</v>
      </c>
      <c r="G52" s="2">
        <v>4</v>
      </c>
    </row>
    <row r="53" spans="1:12" x14ac:dyDescent="0.2">
      <c r="A53" t="s">
        <v>40</v>
      </c>
      <c r="B53" s="2">
        <v>7</v>
      </c>
      <c r="C53" s="2">
        <v>14</v>
      </c>
      <c r="D53" s="2">
        <f t="shared" si="2"/>
        <v>21</v>
      </c>
      <c r="K53" s="2">
        <v>2</v>
      </c>
    </row>
    <row r="54" spans="1:12" x14ac:dyDescent="0.2">
      <c r="A54" t="s">
        <v>43</v>
      </c>
      <c r="B54" s="2">
        <v>13</v>
      </c>
      <c r="C54" s="2">
        <v>7</v>
      </c>
      <c r="D54" s="2">
        <f t="shared" si="2"/>
        <v>20</v>
      </c>
      <c r="G54" s="2">
        <v>1</v>
      </c>
      <c r="H54" s="2">
        <v>1</v>
      </c>
      <c r="I54" s="2">
        <v>2</v>
      </c>
    </row>
    <row r="55" spans="1:12" x14ac:dyDescent="0.2">
      <c r="A55" t="s">
        <v>46</v>
      </c>
      <c r="B55" s="2">
        <v>8</v>
      </c>
      <c r="C55" s="2">
        <v>12</v>
      </c>
      <c r="D55" s="2">
        <f t="shared" si="2"/>
        <v>20</v>
      </c>
      <c r="E55" s="2">
        <v>1</v>
      </c>
      <c r="F55" s="2">
        <v>1</v>
      </c>
      <c r="H55" s="2">
        <v>1</v>
      </c>
      <c r="K55" s="2">
        <v>1</v>
      </c>
      <c r="L55" s="2">
        <v>1</v>
      </c>
    </row>
    <row r="56" spans="1:12" x14ac:dyDescent="0.2">
      <c r="A56" t="s">
        <v>45</v>
      </c>
      <c r="B56" s="2">
        <v>7</v>
      </c>
      <c r="C56" s="2">
        <v>7</v>
      </c>
      <c r="D56" s="2">
        <f t="shared" si="2"/>
        <v>14</v>
      </c>
      <c r="E56" s="2">
        <v>1</v>
      </c>
      <c r="F56" s="2">
        <v>1</v>
      </c>
      <c r="H56" s="2">
        <v>2</v>
      </c>
    </row>
    <row r="57" spans="1:12" x14ac:dyDescent="0.2">
      <c r="A57" t="s">
        <v>91</v>
      </c>
      <c r="B57" s="2">
        <v>4</v>
      </c>
      <c r="C57" s="2">
        <v>8</v>
      </c>
      <c r="D57" s="2">
        <f t="shared" si="2"/>
        <v>12</v>
      </c>
      <c r="K57" s="2">
        <v>1</v>
      </c>
    </row>
    <row r="58" spans="1:12" x14ac:dyDescent="0.2">
      <c r="A58" t="s">
        <v>8</v>
      </c>
      <c r="B58" s="2">
        <v>10</v>
      </c>
      <c r="C58" s="2">
        <v>1</v>
      </c>
      <c r="D58" s="2">
        <f t="shared" si="2"/>
        <v>11</v>
      </c>
      <c r="I58" s="2">
        <v>1</v>
      </c>
    </row>
    <row r="59" spans="1:12" x14ac:dyDescent="0.2">
      <c r="A59" t="s">
        <v>44</v>
      </c>
      <c r="B59" s="2">
        <v>6</v>
      </c>
      <c r="C59" s="2">
        <v>4</v>
      </c>
      <c r="D59" s="2">
        <f t="shared" si="2"/>
        <v>10</v>
      </c>
      <c r="H59" s="2">
        <v>1</v>
      </c>
    </row>
    <row r="60" spans="1:12" x14ac:dyDescent="0.2">
      <c r="A60" t="s">
        <v>48</v>
      </c>
      <c r="B60" s="2">
        <v>2</v>
      </c>
      <c r="C60" s="2">
        <v>6</v>
      </c>
      <c r="D60" s="2">
        <f t="shared" si="2"/>
        <v>8</v>
      </c>
    </row>
    <row r="61" spans="1:12" x14ac:dyDescent="0.2">
      <c r="A61" t="s">
        <v>17</v>
      </c>
      <c r="B61" s="2">
        <v>2</v>
      </c>
      <c r="C61" s="2">
        <v>2</v>
      </c>
      <c r="D61" s="2">
        <f t="shared" si="2"/>
        <v>4</v>
      </c>
    </row>
    <row r="62" spans="1:12" x14ac:dyDescent="0.2">
      <c r="A62" t="s">
        <v>48</v>
      </c>
      <c r="B62" s="2">
        <v>1</v>
      </c>
      <c r="C62" s="2">
        <v>3</v>
      </c>
      <c r="D62" s="2">
        <f t="shared" si="2"/>
        <v>4</v>
      </c>
    </row>
    <row r="63" spans="1:12" x14ac:dyDescent="0.2">
      <c r="A63" t="s">
        <v>88</v>
      </c>
      <c r="B63" s="2">
        <v>2</v>
      </c>
      <c r="C63" s="2">
        <v>1</v>
      </c>
      <c r="D63" s="2">
        <f t="shared" si="2"/>
        <v>3</v>
      </c>
    </row>
    <row r="64" spans="1:12" x14ac:dyDescent="0.2">
      <c r="A64" t="s">
        <v>89</v>
      </c>
      <c r="B64" s="2">
        <v>3</v>
      </c>
      <c r="C64" s="2">
        <v>0</v>
      </c>
      <c r="D64" s="2">
        <f t="shared" si="2"/>
        <v>3</v>
      </c>
    </row>
    <row r="65" spans="1:12" x14ac:dyDescent="0.2">
      <c r="A65" t="s">
        <v>27</v>
      </c>
      <c r="B65" s="2">
        <v>2</v>
      </c>
      <c r="C65" s="2">
        <v>1</v>
      </c>
      <c r="D65" s="2">
        <f t="shared" si="2"/>
        <v>3</v>
      </c>
      <c r="E65" s="2">
        <v>1</v>
      </c>
      <c r="K65" s="2">
        <v>2</v>
      </c>
    </row>
    <row r="66" spans="1:12" x14ac:dyDescent="0.2">
      <c r="A66" t="s">
        <v>73</v>
      </c>
      <c r="B66" s="2">
        <v>2</v>
      </c>
      <c r="C66" s="2">
        <v>0</v>
      </c>
      <c r="D66" s="2">
        <f t="shared" si="2"/>
        <v>2</v>
      </c>
    </row>
    <row r="67" spans="1:12" x14ac:dyDescent="0.2">
      <c r="A67" t="s">
        <v>87</v>
      </c>
      <c r="B67" s="2">
        <v>1</v>
      </c>
      <c r="C67" s="2">
        <v>0</v>
      </c>
      <c r="D67" s="2">
        <f t="shared" si="2"/>
        <v>1</v>
      </c>
      <c r="I67" s="2">
        <v>2</v>
      </c>
      <c r="K67" s="2">
        <v>1</v>
      </c>
    </row>
    <row r="68" spans="1:12" x14ac:dyDescent="0.2">
      <c r="A68" t="s">
        <v>71</v>
      </c>
      <c r="B68" s="2">
        <v>1</v>
      </c>
      <c r="C68" s="2">
        <v>0</v>
      </c>
      <c r="D68" s="2">
        <f t="shared" si="2"/>
        <v>1</v>
      </c>
    </row>
    <row r="69" spans="1:12" x14ac:dyDescent="0.2">
      <c r="A69" t="s">
        <v>74</v>
      </c>
      <c r="B69" s="2">
        <v>1</v>
      </c>
      <c r="C69" s="2">
        <v>0</v>
      </c>
      <c r="D69" s="2">
        <f t="shared" si="2"/>
        <v>1</v>
      </c>
      <c r="E69" s="2">
        <v>1</v>
      </c>
    </row>
    <row r="70" spans="1:12" x14ac:dyDescent="0.2">
      <c r="A70" t="s">
        <v>71</v>
      </c>
      <c r="B70" s="2">
        <v>1</v>
      </c>
      <c r="C70" s="2">
        <v>0</v>
      </c>
      <c r="D70" s="2">
        <f t="shared" si="2"/>
        <v>1</v>
      </c>
    </row>
    <row r="71" spans="1:12" x14ac:dyDescent="0.2">
      <c r="A71" s="1" t="s">
        <v>49</v>
      </c>
      <c r="B71" s="3">
        <v>1</v>
      </c>
      <c r="C71" s="3">
        <v>0</v>
      </c>
      <c r="D71" s="3">
        <f t="shared" si="2"/>
        <v>1</v>
      </c>
      <c r="E71" s="3"/>
      <c r="F71" s="3"/>
      <c r="G71" s="3"/>
      <c r="H71" s="3"/>
      <c r="I71" s="3"/>
      <c r="J71" s="3"/>
      <c r="K71" s="3"/>
      <c r="L71" s="3"/>
    </row>
    <row r="72" spans="1:12" x14ac:dyDescent="0.2">
      <c r="A72" t="s">
        <v>69</v>
      </c>
      <c r="B72" s="2">
        <f t="shared" ref="B72:L72" si="3">SUM(B41:B71)</f>
        <v>588</v>
      </c>
      <c r="C72" s="2">
        <f t="shared" si="3"/>
        <v>289</v>
      </c>
      <c r="D72" s="2">
        <f t="shared" si="3"/>
        <v>877</v>
      </c>
      <c r="E72" s="2">
        <f t="shared" si="3"/>
        <v>39</v>
      </c>
      <c r="F72" s="2">
        <f t="shared" si="3"/>
        <v>6</v>
      </c>
      <c r="G72" s="2">
        <f t="shared" si="3"/>
        <v>14</v>
      </c>
      <c r="H72" s="2">
        <f t="shared" si="3"/>
        <v>10</v>
      </c>
      <c r="I72" s="2">
        <f t="shared" si="3"/>
        <v>76</v>
      </c>
      <c r="J72" s="2">
        <f t="shared" si="3"/>
        <v>12</v>
      </c>
      <c r="K72" s="2">
        <f t="shared" si="3"/>
        <v>15</v>
      </c>
      <c r="L72" s="2">
        <f t="shared" si="3"/>
        <v>1</v>
      </c>
    </row>
    <row r="74" spans="1:12" x14ac:dyDescent="0.2">
      <c r="A74" t="s">
        <v>50</v>
      </c>
      <c r="G74" s="2" t="s">
        <v>20</v>
      </c>
      <c r="H74" s="2" t="s">
        <v>60</v>
      </c>
    </row>
    <row r="75" spans="1:12" x14ac:dyDescent="0.2">
      <c r="A75" t="s">
        <v>1</v>
      </c>
      <c r="B75" s="2" t="s">
        <v>51</v>
      </c>
      <c r="C75" s="2" t="s">
        <v>52</v>
      </c>
      <c r="D75" s="2" t="s">
        <v>53</v>
      </c>
      <c r="E75" s="2" t="s">
        <v>54</v>
      </c>
      <c r="F75" s="2" t="s">
        <v>55</v>
      </c>
      <c r="G75" s="2" t="s">
        <v>56</v>
      </c>
      <c r="H75" s="2" t="s">
        <v>57</v>
      </c>
      <c r="I75" s="2" t="s">
        <v>58</v>
      </c>
    </row>
    <row r="76" spans="1:12" x14ac:dyDescent="0.2">
      <c r="A76" t="s">
        <v>63</v>
      </c>
      <c r="B76" s="2">
        <v>1</v>
      </c>
      <c r="C76" s="2">
        <v>13</v>
      </c>
      <c r="I76" s="2">
        <v>84</v>
      </c>
    </row>
    <row r="77" spans="1:12" x14ac:dyDescent="0.2">
      <c r="A77" t="s">
        <v>64</v>
      </c>
      <c r="B77" s="2">
        <v>1</v>
      </c>
      <c r="C77" s="2">
        <v>10</v>
      </c>
      <c r="G77" s="2">
        <v>4</v>
      </c>
      <c r="I77" s="2">
        <v>70</v>
      </c>
    </row>
    <row r="78" spans="1:12" x14ac:dyDescent="0.2">
      <c r="A78" t="s">
        <v>62</v>
      </c>
      <c r="B78" s="2">
        <v>10</v>
      </c>
      <c r="I78" s="2">
        <v>60</v>
      </c>
    </row>
    <row r="79" spans="1:12" x14ac:dyDescent="0.2">
      <c r="A79" t="s">
        <v>68</v>
      </c>
      <c r="G79" s="2">
        <v>47</v>
      </c>
      <c r="H79" s="2">
        <v>1</v>
      </c>
      <c r="I79" s="2">
        <v>50</v>
      </c>
    </row>
    <row r="80" spans="1:12" x14ac:dyDescent="0.2">
      <c r="A80" t="s">
        <v>65</v>
      </c>
      <c r="B80" s="2">
        <v>6</v>
      </c>
      <c r="C80" s="2">
        <v>1</v>
      </c>
      <c r="G80" s="2">
        <v>2</v>
      </c>
      <c r="I80" s="2">
        <v>44</v>
      </c>
    </row>
    <row r="81" spans="1:9" x14ac:dyDescent="0.2">
      <c r="A81" t="s">
        <v>59</v>
      </c>
      <c r="B81" s="2">
        <v>2</v>
      </c>
      <c r="C81" s="2">
        <v>3</v>
      </c>
      <c r="F81" s="2">
        <v>1</v>
      </c>
      <c r="G81" s="2">
        <v>1</v>
      </c>
      <c r="I81" s="2">
        <v>38</v>
      </c>
    </row>
    <row r="82" spans="1:9" x14ac:dyDescent="0.2">
      <c r="A82" t="s">
        <v>66</v>
      </c>
      <c r="C82" s="2">
        <v>4</v>
      </c>
      <c r="I82" s="2">
        <v>24</v>
      </c>
    </row>
    <row r="83" spans="1:9" x14ac:dyDescent="0.2">
      <c r="A83" t="s">
        <v>61</v>
      </c>
      <c r="B83" s="2">
        <v>3</v>
      </c>
      <c r="I83" s="2">
        <v>18</v>
      </c>
    </row>
    <row r="84" spans="1:9" x14ac:dyDescent="0.2">
      <c r="A84" t="s">
        <v>94</v>
      </c>
      <c r="B84" s="2">
        <v>1</v>
      </c>
      <c r="F84" s="2">
        <v>1</v>
      </c>
      <c r="I84" s="2">
        <v>12</v>
      </c>
    </row>
    <row r="85" spans="1:9" x14ac:dyDescent="0.2">
      <c r="A85" t="s">
        <v>70</v>
      </c>
      <c r="C85" s="2">
        <v>1</v>
      </c>
      <c r="I85" s="2">
        <v>6</v>
      </c>
    </row>
    <row r="86" spans="1:9" x14ac:dyDescent="0.2">
      <c r="A86" t="s">
        <v>95</v>
      </c>
      <c r="C86" s="2">
        <v>1</v>
      </c>
      <c r="I86" s="2">
        <v>6</v>
      </c>
    </row>
    <row r="87" spans="1:9" x14ac:dyDescent="0.2">
      <c r="A87" s="1" t="s">
        <v>67</v>
      </c>
      <c r="B87" s="3"/>
      <c r="C87" s="3"/>
      <c r="D87" s="3"/>
      <c r="E87" s="3"/>
      <c r="F87" s="3"/>
      <c r="G87" s="3">
        <v>1</v>
      </c>
      <c r="H87" s="3"/>
      <c r="I87" s="3">
        <v>2</v>
      </c>
    </row>
    <row r="88" spans="1:9" x14ac:dyDescent="0.2">
      <c r="A88" t="s">
        <v>69</v>
      </c>
      <c r="B88" s="2">
        <f t="shared" ref="B88:G88" si="4">SUM(B76:B87)</f>
        <v>24</v>
      </c>
      <c r="C88" s="2">
        <f t="shared" si="4"/>
        <v>33</v>
      </c>
      <c r="D88" s="2">
        <f t="shared" si="4"/>
        <v>0</v>
      </c>
      <c r="E88" s="2">
        <f t="shared" si="4"/>
        <v>0</v>
      </c>
      <c r="F88" s="2">
        <f t="shared" si="4"/>
        <v>2</v>
      </c>
      <c r="G88" s="2">
        <f t="shared" si="4"/>
        <v>55</v>
      </c>
      <c r="I88" s="2">
        <f>SUM(I76:I87)</f>
        <v>414</v>
      </c>
    </row>
    <row r="91" spans="1:9" x14ac:dyDescent="0.2">
      <c r="A91" t="s">
        <v>75</v>
      </c>
    </row>
    <row r="92" spans="1:9" x14ac:dyDescent="0.2">
      <c r="A92" t="s">
        <v>30</v>
      </c>
      <c r="B92" s="2" t="s">
        <v>76</v>
      </c>
      <c r="C92" s="2" t="s">
        <v>24</v>
      </c>
      <c r="D92" s="2" t="s">
        <v>25</v>
      </c>
      <c r="E92" s="2" t="s">
        <v>93</v>
      </c>
    </row>
    <row r="93" spans="1:9" x14ac:dyDescent="0.2">
      <c r="A93" t="s">
        <v>7</v>
      </c>
      <c r="B93" s="2">
        <v>23</v>
      </c>
      <c r="C93" s="2">
        <v>823</v>
      </c>
      <c r="D93" s="2">
        <v>37.700000000000003</v>
      </c>
      <c r="E93" s="2">
        <v>48</v>
      </c>
    </row>
    <row r="96" spans="1:9" x14ac:dyDescent="0.2">
      <c r="A96" t="s">
        <v>77</v>
      </c>
    </row>
    <row r="97" spans="1:6" x14ac:dyDescent="0.2">
      <c r="A97" t="s">
        <v>30</v>
      </c>
      <c r="B97" s="2" t="s">
        <v>78</v>
      </c>
      <c r="C97" s="2" t="s">
        <v>79</v>
      </c>
      <c r="D97" s="2" t="s">
        <v>80</v>
      </c>
      <c r="E97" s="2" t="s">
        <v>81</v>
      </c>
      <c r="F97" s="2" t="s">
        <v>93</v>
      </c>
    </row>
    <row r="98" spans="1:6" x14ac:dyDescent="0.2">
      <c r="A98" t="s">
        <v>45</v>
      </c>
      <c r="B98" s="2">
        <v>49</v>
      </c>
      <c r="C98" s="2">
        <v>46</v>
      </c>
      <c r="D98" s="2">
        <v>1</v>
      </c>
      <c r="E98" s="2">
        <v>1</v>
      </c>
      <c r="F98" s="2">
        <v>25</v>
      </c>
    </row>
    <row r="101" spans="1:6" x14ac:dyDescent="0.2">
      <c r="A101" t="s">
        <v>96</v>
      </c>
      <c r="B101" s="2" t="s">
        <v>98</v>
      </c>
      <c r="C101" s="2" t="s">
        <v>99</v>
      </c>
    </row>
    <row r="102" spans="1:6" x14ac:dyDescent="0.2">
      <c r="A102" t="s">
        <v>97</v>
      </c>
      <c r="B102" s="2">
        <v>7</v>
      </c>
      <c r="C102" s="2">
        <v>8</v>
      </c>
    </row>
    <row r="103" spans="1:6" x14ac:dyDescent="0.2">
      <c r="A103" t="s">
        <v>100</v>
      </c>
      <c r="B103" s="2">
        <v>43</v>
      </c>
      <c r="C103" s="2">
        <v>7</v>
      </c>
    </row>
    <row r="104" spans="1:6" x14ac:dyDescent="0.2">
      <c r="A104" t="s">
        <v>101</v>
      </c>
      <c r="B104" s="2">
        <v>36</v>
      </c>
      <c r="C104" s="2">
        <v>20</v>
      </c>
    </row>
    <row r="105" spans="1:6" x14ac:dyDescent="0.2">
      <c r="A105" t="s">
        <v>102</v>
      </c>
      <c r="B105" s="2">
        <v>42</v>
      </c>
      <c r="C105" s="2">
        <v>7</v>
      </c>
    </row>
    <row r="106" spans="1:6" x14ac:dyDescent="0.2">
      <c r="A106" t="s">
        <v>103</v>
      </c>
      <c r="B106" s="2">
        <v>42</v>
      </c>
      <c r="C106" s="2">
        <v>6</v>
      </c>
    </row>
    <row r="107" spans="1:6" x14ac:dyDescent="0.2">
      <c r="A107" t="s">
        <v>104</v>
      </c>
      <c r="B107" s="2">
        <v>36</v>
      </c>
      <c r="C107" s="2">
        <v>8</v>
      </c>
    </row>
    <row r="108" spans="1:6" x14ac:dyDescent="0.2">
      <c r="A108" t="s">
        <v>105</v>
      </c>
      <c r="B108" s="2">
        <v>40</v>
      </c>
      <c r="C108" s="2">
        <v>0</v>
      </c>
    </row>
    <row r="109" spans="1:6" x14ac:dyDescent="0.2">
      <c r="A109" t="s">
        <v>106</v>
      </c>
      <c r="B109" s="2">
        <v>2</v>
      </c>
      <c r="C109" s="2">
        <v>0</v>
      </c>
    </row>
    <row r="110" spans="1:6" x14ac:dyDescent="0.2">
      <c r="A110" t="s">
        <v>107</v>
      </c>
      <c r="B110" s="2">
        <v>34</v>
      </c>
      <c r="C110" s="2">
        <v>17</v>
      </c>
    </row>
    <row r="111" spans="1:6" x14ac:dyDescent="0.2">
      <c r="A111" t="s">
        <v>108</v>
      </c>
      <c r="B111" s="2">
        <v>56</v>
      </c>
      <c r="C111" s="2">
        <v>7</v>
      </c>
    </row>
    <row r="112" spans="1:6" x14ac:dyDescent="0.2">
      <c r="A112" t="s">
        <v>109</v>
      </c>
      <c r="B112" s="2">
        <v>27</v>
      </c>
      <c r="C112" s="2">
        <v>7</v>
      </c>
    </row>
    <row r="113" spans="1:3" x14ac:dyDescent="0.2">
      <c r="A113" t="s">
        <v>110</v>
      </c>
      <c r="B113" s="2">
        <v>23</v>
      </c>
      <c r="C113" s="2">
        <v>0</v>
      </c>
    </row>
    <row r="114" spans="1:3" x14ac:dyDescent="0.2">
      <c r="A114" s="1" t="s">
        <v>111</v>
      </c>
      <c r="B114" s="3">
        <v>28</v>
      </c>
      <c r="C114" s="3">
        <v>35</v>
      </c>
    </row>
    <row r="115" spans="1:3" x14ac:dyDescent="0.2">
      <c r="A115" t="s">
        <v>69</v>
      </c>
      <c r="B115" s="2">
        <f>SUM(B102:B114)</f>
        <v>416</v>
      </c>
      <c r="C115" s="2">
        <f>SUM(C102:C114)</f>
        <v>122</v>
      </c>
    </row>
  </sheetData>
  <sortState xmlns:xlrd2="http://schemas.microsoft.com/office/spreadsheetml/2017/richdata2" ref="A76:I87">
    <sortCondition descending="1" ref="I76:I87"/>
  </sortState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Moyes</dc:creator>
  <cp:lastModifiedBy>Jim Moyes</cp:lastModifiedBy>
  <dcterms:created xsi:type="dcterms:W3CDTF">2024-10-06T18:15:34Z</dcterms:created>
  <dcterms:modified xsi:type="dcterms:W3CDTF">2025-07-24T17:04:26Z</dcterms:modified>
</cp:coreProperties>
</file>