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Football.xls files/2025 PV Football/"/>
    </mc:Choice>
  </mc:AlternateContent>
  <xr:revisionPtr revIDLastSave="0" documentId="13_ncr:1_{AEDB68BF-7861-D74B-A6C1-D9F4DF14302E}" xr6:coauthVersionLast="47" xr6:coauthVersionMax="47" xr10:uidLastSave="{00000000-0000-0000-0000-000000000000}"/>
  <bookViews>
    <workbookView xWindow="19300" yWindow="3120" windowWidth="25500" windowHeight="15420" xr2:uid="{0A12F944-6FC8-234B-BE14-8CECDC17D492}"/>
  </bookViews>
  <sheets>
    <sheet name="Sheet1" sheetId="1" r:id="rId1"/>
  </sheets>
  <definedNames>
    <definedName name="_xlnm._FilterDatabase" localSheetId="0" hidden="1">Sheet1!$A$44:$L$44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1" l="1"/>
  <c r="B124" i="1"/>
  <c r="E32" i="1"/>
  <c r="E37" i="1"/>
  <c r="E36" i="1" l="1"/>
  <c r="F10" i="1" l="1"/>
  <c r="E10" i="1"/>
  <c r="D10" i="1"/>
  <c r="C10" i="1"/>
  <c r="D94" i="1" l="1"/>
  <c r="E35" i="1"/>
  <c r="E29" i="1" l="1"/>
  <c r="D64" i="1" l="1"/>
  <c r="D63" i="1"/>
  <c r="D61" i="1"/>
  <c r="D62" i="1"/>
  <c r="D60" i="1"/>
  <c r="D55" i="1"/>
  <c r="D51" i="1"/>
  <c r="D57" i="1"/>
  <c r="D45" i="1"/>
  <c r="D56" i="1"/>
  <c r="D52" i="1"/>
  <c r="D59" i="1"/>
  <c r="D53" i="1"/>
  <c r="D50" i="1"/>
  <c r="D58" i="1"/>
  <c r="D48" i="1"/>
  <c r="D54" i="1"/>
  <c r="D46" i="1"/>
  <c r="D49" i="1"/>
  <c r="D47" i="1"/>
  <c r="E30" i="1"/>
  <c r="E33" i="1" l="1"/>
  <c r="D93" i="1" l="1"/>
  <c r="I88" i="1" l="1"/>
  <c r="G88" i="1"/>
  <c r="F88" i="1"/>
  <c r="E88" i="1"/>
  <c r="D88" i="1"/>
  <c r="C88" i="1"/>
  <c r="B88" i="1"/>
  <c r="L70" i="1"/>
  <c r="K70" i="1"/>
  <c r="J70" i="1"/>
  <c r="I70" i="1"/>
  <c r="H70" i="1"/>
  <c r="G70" i="1"/>
  <c r="F70" i="1"/>
  <c r="E70" i="1"/>
  <c r="C70" i="1"/>
  <c r="B70" i="1"/>
  <c r="D40" i="1"/>
  <c r="C40" i="1"/>
  <c r="B40" i="1"/>
  <c r="E31" i="1"/>
  <c r="E39" i="1"/>
  <c r="E34" i="1"/>
  <c r="E38" i="1"/>
  <c r="D25" i="1"/>
  <c r="C25" i="1"/>
  <c r="B25" i="1"/>
  <c r="B10" i="1"/>
  <c r="D70" i="1" l="1"/>
  <c r="E40" i="1"/>
</calcChain>
</file>

<file path=xl/sharedStrings.xml><?xml version="1.0" encoding="utf-8"?>
<sst xmlns="http://schemas.openxmlformats.org/spreadsheetml/2006/main" count="154" uniqueCount="109">
  <si>
    <t>PASSING</t>
  </si>
  <si>
    <t>Player</t>
  </si>
  <si>
    <t>YARDS</t>
  </si>
  <si>
    <t>TD</t>
  </si>
  <si>
    <t>INT</t>
  </si>
  <si>
    <t>TOTALS</t>
  </si>
  <si>
    <t>RECEIVING</t>
  </si>
  <si>
    <t>RECEPTIONS</t>
  </si>
  <si>
    <t>PAT</t>
  </si>
  <si>
    <t xml:space="preserve">     </t>
  </si>
  <si>
    <t>RUSHING</t>
  </si>
  <si>
    <t>Carries</t>
  </si>
  <si>
    <t>Yards</t>
  </si>
  <si>
    <t>AVG.</t>
  </si>
  <si>
    <t>DEFENSE</t>
  </si>
  <si>
    <t>Fumb:</t>
  </si>
  <si>
    <t>Fum</t>
  </si>
  <si>
    <t xml:space="preserve">Blocked </t>
  </si>
  <si>
    <t>PLAYER</t>
  </si>
  <si>
    <t>SOLO</t>
  </si>
  <si>
    <t>ASST.</t>
  </si>
  <si>
    <t>TOTAL</t>
  </si>
  <si>
    <t>TFL</t>
  </si>
  <si>
    <t xml:space="preserve">SACK </t>
  </si>
  <si>
    <t>HURRY</t>
  </si>
  <si>
    <t>PD</t>
  </si>
  <si>
    <t>Caused</t>
  </si>
  <si>
    <t>Rec</t>
  </si>
  <si>
    <t>Totals</t>
  </si>
  <si>
    <t>SCORING</t>
  </si>
  <si>
    <t>FG</t>
  </si>
  <si>
    <t>REC</t>
  </si>
  <si>
    <t xml:space="preserve">RUN </t>
  </si>
  <si>
    <t>PR</t>
  </si>
  <si>
    <t>KR</t>
  </si>
  <si>
    <t>Made</t>
  </si>
  <si>
    <t>MADE</t>
  </si>
  <si>
    <t>POINTS</t>
  </si>
  <si>
    <t>PUNTING</t>
  </si>
  <si>
    <t>No.</t>
  </si>
  <si>
    <t>Long</t>
  </si>
  <si>
    <t>KICKING</t>
  </si>
  <si>
    <t>PAT ATT</t>
  </si>
  <si>
    <t>PAT MADE</t>
  </si>
  <si>
    <t>FG ATT</t>
  </si>
  <si>
    <t>FG MADE</t>
  </si>
  <si>
    <t xml:space="preserve">Completions </t>
  </si>
  <si>
    <t>Attempts</t>
  </si>
  <si>
    <t>Ponte Vedra Stats for the  2025 Season</t>
  </si>
  <si>
    <t>Angelo Kekelik</t>
  </si>
  <si>
    <t>Cole Rosendahl</t>
  </si>
  <si>
    <t>Jack Berquist</t>
  </si>
  <si>
    <t>Sam Cote</t>
  </si>
  <si>
    <t>Nico Cipriani</t>
  </si>
  <si>
    <t>Trey Smith</t>
  </si>
  <si>
    <t>Shane Conroy</t>
  </si>
  <si>
    <t>Caleb Stanton</t>
  </si>
  <si>
    <t>Alex Winkles</t>
  </si>
  <si>
    <t>Michael McDermont</t>
  </si>
  <si>
    <t>Tucker Henderson</t>
  </si>
  <si>
    <t>Noah Ash</t>
  </si>
  <si>
    <t>Alex Fenney</t>
  </si>
  <si>
    <t>KICKOFFS</t>
  </si>
  <si>
    <t>NUMBER</t>
  </si>
  <si>
    <t>Touch</t>
  </si>
  <si>
    <t>Backs</t>
  </si>
  <si>
    <t>Cole Rosendaahl</t>
  </si>
  <si>
    <t>JP Dolan</t>
  </si>
  <si>
    <t>Davitt Daugherty</t>
  </si>
  <si>
    <t>Carter Otteson</t>
  </si>
  <si>
    <t>Fion Day</t>
  </si>
  <si>
    <t>Bennett Baumgartner</t>
  </si>
  <si>
    <t>Ethan Holmes</t>
  </si>
  <si>
    <t>Davis Latina</t>
  </si>
  <si>
    <t>Reese Beck</t>
  </si>
  <si>
    <t>Robert Gilvarry</t>
  </si>
  <si>
    <t>Christian Purnell</t>
  </si>
  <si>
    <t>Talan Babin</t>
  </si>
  <si>
    <t>Punt/Kick</t>
  </si>
  <si>
    <t>Trey Butz</t>
  </si>
  <si>
    <t>Reece Kenning</t>
  </si>
  <si>
    <t>Michael Akers</t>
  </si>
  <si>
    <t>Davit Doherty</t>
  </si>
  <si>
    <t>Cohen Kegley</t>
  </si>
  <si>
    <t>Hudson Houseman</t>
  </si>
  <si>
    <t>Davitt Doherty</t>
  </si>
  <si>
    <t>Tate  Smith</t>
  </si>
  <si>
    <t>Colin Butler</t>
  </si>
  <si>
    <t>Nathan Firth</t>
  </si>
  <si>
    <t>Caden Kartzmark</t>
  </si>
  <si>
    <t>`</t>
  </si>
  <si>
    <t>Cade Turner</t>
  </si>
  <si>
    <t>Cooper Sabiecki</t>
  </si>
  <si>
    <t>Resuults</t>
  </si>
  <si>
    <t>Nease</t>
  </si>
  <si>
    <t>PV</t>
  </si>
  <si>
    <t>Opponent</t>
  </si>
  <si>
    <t>Bartram Trail</t>
  </si>
  <si>
    <t>Baker County</t>
  </si>
  <si>
    <t>Beachside</t>
  </si>
  <si>
    <t>Menendez</t>
  </si>
  <si>
    <t>Fleming Island</t>
  </si>
  <si>
    <t>Middleburg</t>
  </si>
  <si>
    <t>Orange Park</t>
  </si>
  <si>
    <t>IMGAJN</t>
  </si>
  <si>
    <t>Creekside</t>
  </si>
  <si>
    <t>Niceville</t>
  </si>
  <si>
    <t>Avg.</t>
  </si>
  <si>
    <t>(Through 11 games)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</si>
</sst>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869B-24AA-FC4E-9DB9-F473B609D5D4}">
  <dimension ref="A3:L126"/>
  <sheetViews>
    <sheetView tabSelected="1" workbookViewId="0">
      <selection activeCell="H13" sqref="H13"/>
    </sheetView>
  </sheetViews>
  <sheetFormatPr baseColWidth="10" defaultRowHeight="16" x14ac:dyDescent="0.2"/>
  <cols>
    <col min="1" max="1" width="18.1640625" bestFit="1" customWidth="1"/>
    <col min="2" max="2" width="11.83203125" bestFit="1" customWidth="1"/>
    <col min="3" max="3" width="9.1640625" bestFit="1" customWidth="1"/>
    <col min="4" max="4" width="6.6640625" bestFit="1" customWidth="1"/>
    <col min="5" max="5" width="8.6640625" bestFit="1" customWidth="1"/>
    <col min="6" max="6" width="5.83203125" bestFit="1" customWidth="1"/>
    <col min="7" max="7" width="5.6640625" bestFit="1" customWidth="1"/>
    <col min="8" max="8" width="7" bestFit="1" customWidth="1"/>
    <col min="9" max="9" width="7.1640625" bestFit="1" customWidth="1"/>
    <col min="10" max="10" width="7.33203125" bestFit="1" customWidth="1"/>
    <col min="11" max="11" width="4.6640625" bestFit="1" customWidth="1"/>
    <col min="12" max="12" width="8" bestFit="1" customWidth="1"/>
  </cols>
  <sheetData>
    <row r="3" spans="1:12" ht="22" x14ac:dyDescent="0.3">
      <c r="A3" s="8" t="s">
        <v>48</v>
      </c>
      <c r="B3" s="8"/>
      <c r="C3" s="8"/>
      <c r="D3" s="8"/>
      <c r="E3" s="6"/>
      <c r="F3" s="6"/>
      <c r="G3" s="1"/>
      <c r="H3" s="1"/>
      <c r="I3" s="1"/>
      <c r="J3" s="1"/>
      <c r="K3" s="1"/>
      <c r="L3" s="1"/>
    </row>
    <row r="4" spans="1:12" x14ac:dyDescent="0.2">
      <c r="A4" t="s">
        <v>108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t="s">
        <v>1</v>
      </c>
      <c r="B6" s="1" t="s">
        <v>46</v>
      </c>
      <c r="C6" s="1" t="s">
        <v>47</v>
      </c>
      <c r="D6" s="1" t="s">
        <v>2</v>
      </c>
      <c r="E6" s="1" t="s">
        <v>3</v>
      </c>
      <c r="F6" s="1" t="s">
        <v>4</v>
      </c>
      <c r="G6" s="1"/>
      <c r="H6" s="1"/>
      <c r="I6" s="1"/>
      <c r="J6" s="1"/>
      <c r="K6" s="1"/>
      <c r="L6" s="1"/>
    </row>
    <row r="7" spans="1:12" x14ac:dyDescent="0.2">
      <c r="A7" t="s">
        <v>50</v>
      </c>
      <c r="B7" s="1">
        <v>206</v>
      </c>
      <c r="C7" s="1">
        <v>325</v>
      </c>
      <c r="D7" s="1">
        <v>2707</v>
      </c>
      <c r="E7" s="1">
        <v>26</v>
      </c>
      <c r="F7" s="1">
        <v>7</v>
      </c>
      <c r="G7" s="1"/>
      <c r="H7" s="1"/>
      <c r="I7" s="1"/>
      <c r="J7" s="1"/>
      <c r="K7" s="1"/>
      <c r="L7" s="1"/>
    </row>
    <row r="8" spans="1:12" x14ac:dyDescent="0.2">
      <c r="A8" t="s">
        <v>52</v>
      </c>
      <c r="B8" s="1">
        <v>10</v>
      </c>
      <c r="C8" s="1">
        <v>14</v>
      </c>
      <c r="D8" s="1">
        <v>215</v>
      </c>
      <c r="E8" s="1">
        <v>2</v>
      </c>
      <c r="F8" s="1"/>
      <c r="G8" s="1"/>
      <c r="H8" s="1"/>
      <c r="I8" s="1"/>
      <c r="J8" s="1"/>
      <c r="K8" s="1"/>
      <c r="L8" s="1"/>
    </row>
    <row r="9" spans="1:12" x14ac:dyDescent="0.2">
      <c r="A9" s="2" t="s">
        <v>60</v>
      </c>
      <c r="B9" s="3">
        <v>0</v>
      </c>
      <c r="C9" s="3">
        <v>1</v>
      </c>
      <c r="D9" s="3">
        <v>0</v>
      </c>
      <c r="E9" s="3"/>
      <c r="F9" s="3"/>
      <c r="G9" s="1"/>
      <c r="H9" s="1"/>
      <c r="I9" s="1"/>
      <c r="J9" s="1"/>
      <c r="K9" s="1"/>
      <c r="L9" s="1"/>
    </row>
    <row r="10" spans="1:12" x14ac:dyDescent="0.2">
      <c r="A10" t="s">
        <v>5</v>
      </c>
      <c r="B10" s="1">
        <f>SUM(B7:B9)</f>
        <v>216</v>
      </c>
      <c r="C10" s="1">
        <f>SUM(C7:C9)</f>
        <v>340</v>
      </c>
      <c r="D10" s="1">
        <f>SUM(D7:D9)</f>
        <v>2922</v>
      </c>
      <c r="E10" s="1">
        <f>SUM(E7:E9)</f>
        <v>28</v>
      </c>
      <c r="F10" s="1">
        <f>SUM(F7:F9)</f>
        <v>7</v>
      </c>
      <c r="G10" s="1"/>
      <c r="H10" s="1"/>
      <c r="I10" s="1"/>
      <c r="J10" s="1"/>
      <c r="K10" s="1"/>
      <c r="L10" s="1"/>
    </row>
    <row r="11" spans="1:12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A13" t="s">
        <v>1</v>
      </c>
      <c r="B13" s="1" t="s">
        <v>7</v>
      </c>
      <c r="C13" s="1" t="s">
        <v>2</v>
      </c>
      <c r="D13" s="1" t="s">
        <v>3</v>
      </c>
      <c r="E13" s="1" t="s">
        <v>8</v>
      </c>
      <c r="F13" s="1"/>
      <c r="G13" s="1"/>
      <c r="H13" s="1"/>
      <c r="I13" s="1"/>
      <c r="J13" s="1"/>
      <c r="K13" s="1"/>
      <c r="L13" s="1"/>
    </row>
    <row r="14" spans="1:12" x14ac:dyDescent="0.2">
      <c r="A14" t="s">
        <v>51</v>
      </c>
      <c r="B14" s="1">
        <v>41</v>
      </c>
      <c r="C14" s="1">
        <v>671</v>
      </c>
      <c r="D14" s="1">
        <v>9</v>
      </c>
      <c r="E14" s="1" t="s">
        <v>9</v>
      </c>
      <c r="F14" s="1"/>
      <c r="G14" s="1"/>
      <c r="H14" s="1"/>
      <c r="I14" s="1"/>
      <c r="J14" s="1"/>
      <c r="K14" s="1"/>
      <c r="L14" s="1"/>
    </row>
    <row r="15" spans="1:12" x14ac:dyDescent="0.2">
      <c r="A15" t="s">
        <v>82</v>
      </c>
      <c r="B15" s="1">
        <v>43</v>
      </c>
      <c r="C15" s="1">
        <v>601</v>
      </c>
      <c r="D15" s="1">
        <v>6</v>
      </c>
      <c r="E15" s="1"/>
      <c r="F15" s="1"/>
      <c r="G15" s="1"/>
      <c r="H15" s="1"/>
      <c r="I15" s="1"/>
      <c r="J15" s="1"/>
      <c r="K15" s="1"/>
      <c r="L15" s="1"/>
    </row>
    <row r="16" spans="1:12" x14ac:dyDescent="0.2">
      <c r="A16" t="s">
        <v>59</v>
      </c>
      <c r="B16" s="1">
        <v>38</v>
      </c>
      <c r="C16" s="1">
        <v>548</v>
      </c>
      <c r="D16" s="1">
        <v>5</v>
      </c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t="s">
        <v>57</v>
      </c>
      <c r="B17" s="1">
        <v>42</v>
      </c>
      <c r="C17" s="1">
        <v>447</v>
      </c>
      <c r="D17" s="1">
        <v>4</v>
      </c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t="s">
        <v>49</v>
      </c>
      <c r="B18" s="1">
        <v>28</v>
      </c>
      <c r="C18" s="1">
        <v>349</v>
      </c>
      <c r="D18" s="1">
        <v>1</v>
      </c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t="s">
        <v>56</v>
      </c>
      <c r="B19" s="1">
        <v>17</v>
      </c>
      <c r="C19" s="1">
        <v>215</v>
      </c>
      <c r="D19" s="1">
        <v>3</v>
      </c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t="s">
        <v>58</v>
      </c>
      <c r="B20" s="1">
        <v>3</v>
      </c>
      <c r="C20" s="1">
        <v>37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t="s">
        <v>55</v>
      </c>
      <c r="B21" s="1">
        <v>3</v>
      </c>
      <c r="C21" s="1">
        <v>27</v>
      </c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t="s">
        <v>54</v>
      </c>
      <c r="B22" s="1">
        <v>1</v>
      </c>
      <c r="C22" s="1">
        <v>18</v>
      </c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t="s">
        <v>91</v>
      </c>
      <c r="B23" s="1">
        <v>1</v>
      </c>
      <c r="C23" s="1">
        <v>12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2" t="s">
        <v>50</v>
      </c>
      <c r="B24" s="3">
        <v>1</v>
      </c>
      <c r="C24" s="3">
        <v>-3</v>
      </c>
      <c r="D24" s="3"/>
      <c r="E24" s="3"/>
      <c r="F24" s="1"/>
      <c r="G24" s="1"/>
      <c r="H24" s="1"/>
      <c r="I24" s="1"/>
      <c r="J24" s="1"/>
      <c r="K24" s="1"/>
      <c r="L24" s="1"/>
    </row>
    <row r="25" spans="1:12" x14ac:dyDescent="0.2">
      <c r="A25" t="s">
        <v>5</v>
      </c>
      <c r="B25" s="1">
        <f>SUM(B14:B24)</f>
        <v>218</v>
      </c>
      <c r="C25" s="1">
        <f>SUM(C14:C24)</f>
        <v>2922</v>
      </c>
      <c r="D25" s="1">
        <f>SUM(D14:D24)</f>
        <v>28</v>
      </c>
      <c r="E25" s="1"/>
      <c r="F25" s="1"/>
      <c r="G25" s="1"/>
      <c r="H25" s="1"/>
      <c r="I25" s="1"/>
      <c r="J25" s="1"/>
      <c r="K25" s="1"/>
      <c r="L25" s="1"/>
    </row>
    <row r="26" spans="1:12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">
      <c r="A28" t="s">
        <v>10</v>
      </c>
      <c r="B28" s="1" t="s">
        <v>11</v>
      </c>
      <c r="C28" s="1" t="s">
        <v>12</v>
      </c>
      <c r="D28" s="1" t="s">
        <v>3</v>
      </c>
      <c r="E28" s="1" t="s">
        <v>13</v>
      </c>
      <c r="F28" s="1"/>
      <c r="G28" s="1"/>
      <c r="H28" s="1"/>
      <c r="I28" s="1"/>
      <c r="J28" s="1"/>
      <c r="K28" s="1"/>
      <c r="L28" s="1"/>
    </row>
    <row r="29" spans="1:12" x14ac:dyDescent="0.2">
      <c r="A29" t="s">
        <v>57</v>
      </c>
      <c r="B29" s="1">
        <v>154</v>
      </c>
      <c r="C29" s="1">
        <v>958</v>
      </c>
      <c r="D29" s="1">
        <v>11</v>
      </c>
      <c r="E29" s="4">
        <f t="shared" ref="E29:E39" si="0">C29/B29</f>
        <v>6.220779220779221</v>
      </c>
      <c r="F29" s="1"/>
      <c r="G29" s="1"/>
      <c r="H29" s="1"/>
      <c r="I29" s="1"/>
      <c r="J29" s="1"/>
      <c r="K29" s="1"/>
      <c r="L29" s="1"/>
    </row>
    <row r="30" spans="1:12" x14ac:dyDescent="0.2">
      <c r="A30" t="s">
        <v>53</v>
      </c>
      <c r="B30" s="1">
        <v>19</v>
      </c>
      <c r="C30" s="1">
        <v>97</v>
      </c>
      <c r="D30" s="1">
        <v>1</v>
      </c>
      <c r="E30" s="4">
        <f t="shared" si="0"/>
        <v>5.1052631578947372</v>
      </c>
      <c r="F30" s="1"/>
      <c r="G30" s="1"/>
      <c r="H30" s="1"/>
      <c r="I30" s="1"/>
      <c r="J30" s="1"/>
      <c r="K30" s="1"/>
      <c r="L30" s="1"/>
    </row>
    <row r="31" spans="1:12" x14ac:dyDescent="0.2">
      <c r="A31" t="s">
        <v>51</v>
      </c>
      <c r="B31" s="1">
        <v>13</v>
      </c>
      <c r="C31" s="1">
        <v>76</v>
      </c>
      <c r="D31" s="1">
        <v>1</v>
      </c>
      <c r="E31" s="4">
        <f t="shared" si="0"/>
        <v>5.8461538461538458</v>
      </c>
      <c r="F31" s="1"/>
      <c r="G31" s="1"/>
      <c r="H31" s="1"/>
      <c r="I31" s="1"/>
      <c r="J31" s="1"/>
      <c r="K31" s="1"/>
      <c r="L31" s="1"/>
    </row>
    <row r="32" spans="1:12" x14ac:dyDescent="0.2">
      <c r="A32" t="s">
        <v>88</v>
      </c>
      <c r="B32" s="1">
        <v>2</v>
      </c>
      <c r="C32" s="1">
        <v>67</v>
      </c>
      <c r="D32" s="1">
        <v>1</v>
      </c>
      <c r="E32" s="4">
        <f t="shared" si="0"/>
        <v>33.5</v>
      </c>
      <c r="F32" s="1"/>
      <c r="G32" s="1"/>
      <c r="H32" s="1"/>
      <c r="I32" s="1"/>
      <c r="J32" s="1"/>
      <c r="K32" s="1"/>
      <c r="L32" s="1"/>
    </row>
    <row r="33" spans="1:12" x14ac:dyDescent="0.2">
      <c r="A33" t="s">
        <v>52</v>
      </c>
      <c r="B33" s="1">
        <v>6</v>
      </c>
      <c r="C33" s="1">
        <v>45</v>
      </c>
      <c r="D33" s="1">
        <v>0</v>
      </c>
      <c r="E33" s="4">
        <f t="shared" si="0"/>
        <v>7.5</v>
      </c>
      <c r="F33" s="1"/>
      <c r="G33" s="1"/>
      <c r="H33" s="1"/>
      <c r="I33" s="1"/>
      <c r="J33" s="1"/>
      <c r="K33" s="1"/>
      <c r="L33" s="1"/>
    </row>
    <row r="34" spans="1:12" x14ac:dyDescent="0.2">
      <c r="A34" t="s">
        <v>85</v>
      </c>
      <c r="B34" s="1">
        <v>4</v>
      </c>
      <c r="C34" s="1">
        <v>33</v>
      </c>
      <c r="D34" s="1">
        <v>0</v>
      </c>
      <c r="E34" s="4">
        <f t="shared" si="0"/>
        <v>8.25</v>
      </c>
      <c r="F34" s="1"/>
      <c r="G34" s="1"/>
      <c r="H34" s="1"/>
      <c r="I34" s="1"/>
      <c r="J34" s="1"/>
      <c r="K34" s="1"/>
      <c r="L34" s="1"/>
    </row>
    <row r="35" spans="1:12" x14ac:dyDescent="0.2">
      <c r="A35" t="s">
        <v>67</v>
      </c>
      <c r="B35" s="1">
        <v>4</v>
      </c>
      <c r="C35" s="1">
        <v>27</v>
      </c>
      <c r="D35" s="1">
        <v>2</v>
      </c>
      <c r="E35" s="4">
        <f t="shared" si="0"/>
        <v>6.75</v>
      </c>
      <c r="F35" s="1"/>
      <c r="G35" s="1"/>
      <c r="H35" s="1"/>
      <c r="I35" s="1"/>
      <c r="J35" s="1"/>
      <c r="K35" s="1"/>
      <c r="L35" s="1"/>
    </row>
    <row r="36" spans="1:12" x14ac:dyDescent="0.2">
      <c r="A36" t="s">
        <v>77</v>
      </c>
      <c r="B36" s="1">
        <v>3</v>
      </c>
      <c r="C36" s="1">
        <v>14</v>
      </c>
      <c r="D36" s="1">
        <v>2</v>
      </c>
      <c r="E36" s="4">
        <f t="shared" si="0"/>
        <v>4.666666666666667</v>
      </c>
      <c r="F36" s="1"/>
      <c r="G36" s="1"/>
      <c r="H36" s="1"/>
      <c r="I36" s="1"/>
      <c r="J36" s="1"/>
      <c r="K36" s="1"/>
      <c r="L36" s="1"/>
    </row>
    <row r="37" spans="1:12" x14ac:dyDescent="0.2">
      <c r="A37" t="s">
        <v>54</v>
      </c>
      <c r="B37" s="1">
        <v>1</v>
      </c>
      <c r="C37" s="1">
        <v>-2</v>
      </c>
      <c r="D37" s="1"/>
      <c r="E37" s="4">
        <f t="shared" si="0"/>
        <v>-2</v>
      </c>
      <c r="F37" s="1"/>
      <c r="G37" s="1"/>
      <c r="H37" s="1"/>
      <c r="I37" s="1"/>
      <c r="J37" s="1"/>
      <c r="K37" s="1"/>
      <c r="L37" s="1"/>
    </row>
    <row r="38" spans="1:12" x14ac:dyDescent="0.2">
      <c r="A38" t="s">
        <v>49</v>
      </c>
      <c r="B38" s="1">
        <v>3</v>
      </c>
      <c r="C38" s="1">
        <v>-4</v>
      </c>
      <c r="D38" s="1">
        <v>1</v>
      </c>
      <c r="E38" s="4">
        <f t="shared" si="0"/>
        <v>-1.3333333333333333</v>
      </c>
      <c r="F38" s="1"/>
      <c r="G38" s="1"/>
      <c r="H38" s="1"/>
      <c r="I38" s="1"/>
      <c r="J38" s="1"/>
      <c r="K38" s="1"/>
      <c r="L38" s="1"/>
    </row>
    <row r="39" spans="1:12" x14ac:dyDescent="0.2">
      <c r="A39" s="2" t="s">
        <v>50</v>
      </c>
      <c r="B39" s="3">
        <v>58</v>
      </c>
      <c r="C39" s="3">
        <v>-6</v>
      </c>
      <c r="D39" s="3">
        <v>5</v>
      </c>
      <c r="E39" s="5">
        <f t="shared" si="0"/>
        <v>-0.10344827586206896</v>
      </c>
      <c r="F39" s="1"/>
      <c r="G39" s="1"/>
      <c r="H39" s="1"/>
      <c r="I39" s="1"/>
      <c r="J39" s="1"/>
      <c r="K39" s="1"/>
      <c r="L39" s="1"/>
    </row>
    <row r="40" spans="1:12" x14ac:dyDescent="0.2">
      <c r="A40" t="s">
        <v>5</v>
      </c>
      <c r="B40" s="1">
        <f>SUM(B28:B39)</f>
        <v>267</v>
      </c>
      <c r="C40" s="1">
        <f>SUM(C28:C39)</f>
        <v>1305</v>
      </c>
      <c r="D40" s="1">
        <f>SUM(D28:D39)</f>
        <v>24</v>
      </c>
      <c r="E40" s="4">
        <f t="shared" ref="E40" si="1">C40/B40</f>
        <v>4.8876404494382024</v>
      </c>
      <c r="F40" s="1"/>
      <c r="G40" s="1"/>
      <c r="H40" s="1"/>
      <c r="I40" s="1"/>
      <c r="J40" s="1"/>
      <c r="K40" s="1"/>
      <c r="L40" s="1"/>
    </row>
    <row r="41" spans="1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t="s">
        <v>14</v>
      </c>
      <c r="B43" s="1"/>
      <c r="C43" s="1"/>
      <c r="D43" s="1"/>
      <c r="E43" s="1"/>
      <c r="F43" s="1"/>
      <c r="G43" s="1"/>
      <c r="H43" s="1"/>
      <c r="I43" s="1"/>
      <c r="J43" s="1" t="s">
        <v>15</v>
      </c>
      <c r="K43" s="1" t="s">
        <v>16</v>
      </c>
      <c r="L43" s="1" t="s">
        <v>17</v>
      </c>
    </row>
    <row r="44" spans="1:12" x14ac:dyDescent="0.2">
      <c r="A44" t="s">
        <v>18</v>
      </c>
      <c r="B44" s="1" t="s">
        <v>19</v>
      </c>
      <c r="C44" s="1" t="s">
        <v>20</v>
      </c>
      <c r="D44" s="1" t="s">
        <v>21</v>
      </c>
      <c r="E44" s="1" t="s">
        <v>22</v>
      </c>
      <c r="F44" s="1" t="s">
        <v>23</v>
      </c>
      <c r="G44" s="1" t="s">
        <v>4</v>
      </c>
      <c r="H44" s="1" t="s">
        <v>24</v>
      </c>
      <c r="I44" s="1" t="s">
        <v>25</v>
      </c>
      <c r="J44" s="1" t="s">
        <v>26</v>
      </c>
      <c r="K44" s="1" t="s">
        <v>27</v>
      </c>
      <c r="L44" s="1" t="s">
        <v>78</v>
      </c>
    </row>
    <row r="45" spans="1:12" x14ac:dyDescent="0.2">
      <c r="A45" t="s">
        <v>77</v>
      </c>
      <c r="B45" s="1">
        <v>40</v>
      </c>
      <c r="C45" s="1">
        <v>19</v>
      </c>
      <c r="D45" s="1">
        <f t="shared" ref="D45:D64" si="2">B45+C45</f>
        <v>59</v>
      </c>
      <c r="E45" s="1">
        <v>9</v>
      </c>
      <c r="F45" s="1">
        <v>2.5</v>
      </c>
      <c r="G45" s="1">
        <v>1</v>
      </c>
      <c r="H45" s="1">
        <v>8</v>
      </c>
      <c r="I45" s="1">
        <v>1</v>
      </c>
      <c r="J45" s="1"/>
      <c r="K45" s="1"/>
      <c r="L45" s="1">
        <v>3</v>
      </c>
    </row>
    <row r="46" spans="1:12" x14ac:dyDescent="0.2">
      <c r="A46" t="s">
        <v>70</v>
      </c>
      <c r="B46" s="1">
        <v>42</v>
      </c>
      <c r="C46" s="1">
        <v>16</v>
      </c>
      <c r="D46" s="1">
        <f t="shared" si="2"/>
        <v>58</v>
      </c>
      <c r="E46" s="1">
        <v>1</v>
      </c>
      <c r="F46" s="1"/>
      <c r="G46" s="1">
        <v>5</v>
      </c>
      <c r="H46" s="1"/>
      <c r="I46" s="1">
        <v>9</v>
      </c>
      <c r="J46" s="1"/>
      <c r="K46" s="1"/>
      <c r="L46" s="1"/>
    </row>
    <row r="47" spans="1:12" x14ac:dyDescent="0.2">
      <c r="A47" t="s">
        <v>79</v>
      </c>
      <c r="B47" s="1">
        <v>36</v>
      </c>
      <c r="C47" s="1">
        <v>11</v>
      </c>
      <c r="D47" s="1">
        <f t="shared" si="2"/>
        <v>47</v>
      </c>
      <c r="E47" s="1">
        <v>2</v>
      </c>
      <c r="F47" s="1"/>
      <c r="G47" s="1">
        <v>2</v>
      </c>
      <c r="H47" s="1"/>
      <c r="I47" s="1">
        <v>12</v>
      </c>
      <c r="J47" s="1">
        <v>3</v>
      </c>
      <c r="K47" s="1"/>
      <c r="L47" s="1">
        <v>1</v>
      </c>
    </row>
    <row r="48" spans="1:12" x14ac:dyDescent="0.2">
      <c r="A48" t="s">
        <v>72</v>
      </c>
      <c r="B48" s="1">
        <v>33</v>
      </c>
      <c r="C48" s="1">
        <v>9</v>
      </c>
      <c r="D48" s="1">
        <f t="shared" si="2"/>
        <v>42</v>
      </c>
      <c r="E48" s="1">
        <v>4</v>
      </c>
      <c r="F48" s="1">
        <v>2</v>
      </c>
      <c r="G48" s="1"/>
      <c r="H48" s="1">
        <v>1</v>
      </c>
      <c r="I48" s="1"/>
      <c r="J48" s="1"/>
      <c r="K48" s="1"/>
      <c r="L48" s="1"/>
    </row>
    <row r="49" spans="1:12" x14ac:dyDescent="0.2">
      <c r="A49" t="s">
        <v>69</v>
      </c>
      <c r="B49" s="1">
        <v>25</v>
      </c>
      <c r="C49" s="1">
        <v>15</v>
      </c>
      <c r="D49" s="1">
        <f t="shared" si="2"/>
        <v>40</v>
      </c>
      <c r="E49" s="1">
        <v>3</v>
      </c>
      <c r="F49" s="1">
        <v>1</v>
      </c>
      <c r="G49" s="1"/>
      <c r="H49" s="1"/>
      <c r="I49" s="1">
        <v>1</v>
      </c>
      <c r="J49" s="1"/>
      <c r="K49" s="1"/>
      <c r="L49" s="1"/>
    </row>
    <row r="50" spans="1:12" x14ac:dyDescent="0.2">
      <c r="A50" t="s">
        <v>74</v>
      </c>
      <c r="B50" s="1">
        <v>31</v>
      </c>
      <c r="C50" s="1">
        <v>9</v>
      </c>
      <c r="D50" s="1">
        <f t="shared" si="2"/>
        <v>40</v>
      </c>
      <c r="E50" s="1">
        <v>13</v>
      </c>
      <c r="F50" s="1">
        <v>9</v>
      </c>
      <c r="G50" s="1"/>
      <c r="H50" s="1">
        <v>7</v>
      </c>
      <c r="I50" s="1"/>
      <c r="J50" s="1">
        <v>1</v>
      </c>
      <c r="K50" s="1">
        <v>1</v>
      </c>
      <c r="L50" s="1"/>
    </row>
    <row r="51" spans="1:12" x14ac:dyDescent="0.2">
      <c r="A51" t="s">
        <v>67</v>
      </c>
      <c r="B51" s="1">
        <v>30</v>
      </c>
      <c r="C51" s="1">
        <v>10</v>
      </c>
      <c r="D51" s="1">
        <f t="shared" si="2"/>
        <v>40</v>
      </c>
      <c r="E51" s="1">
        <v>11</v>
      </c>
      <c r="F51" s="1">
        <v>9</v>
      </c>
      <c r="G51" s="1"/>
      <c r="H51" s="1">
        <v>10</v>
      </c>
      <c r="I51" s="1">
        <v>2</v>
      </c>
      <c r="J51" s="1"/>
      <c r="K51" s="1">
        <v>2</v>
      </c>
      <c r="L51" s="1">
        <v>3</v>
      </c>
    </row>
    <row r="52" spans="1:12" x14ac:dyDescent="0.2">
      <c r="A52" t="s">
        <v>81</v>
      </c>
      <c r="B52" s="1">
        <v>25</v>
      </c>
      <c r="C52" s="1">
        <v>9</v>
      </c>
      <c r="D52" s="1">
        <f t="shared" si="2"/>
        <v>34</v>
      </c>
      <c r="E52" s="1">
        <v>8</v>
      </c>
      <c r="F52" s="1">
        <v>1</v>
      </c>
      <c r="G52" s="1"/>
      <c r="H52" s="1">
        <v>4</v>
      </c>
      <c r="I52" s="1"/>
      <c r="J52" s="1">
        <v>1</v>
      </c>
      <c r="K52" s="1">
        <v>1</v>
      </c>
      <c r="L52" s="1"/>
    </row>
    <row r="53" spans="1:12" x14ac:dyDescent="0.2">
      <c r="A53" t="s">
        <v>92</v>
      </c>
      <c r="B53" s="1">
        <v>22</v>
      </c>
      <c r="C53" s="1">
        <v>10</v>
      </c>
      <c r="D53" s="1">
        <f t="shared" si="2"/>
        <v>32</v>
      </c>
      <c r="E53" s="1">
        <v>2</v>
      </c>
      <c r="F53" s="1"/>
      <c r="G53" s="1">
        <v>1</v>
      </c>
      <c r="H53" s="1"/>
      <c r="I53" s="1">
        <v>12</v>
      </c>
      <c r="J53" s="1"/>
      <c r="K53" s="1">
        <v>1</v>
      </c>
      <c r="L53" s="1"/>
    </row>
    <row r="54" spans="1:12" x14ac:dyDescent="0.2">
      <c r="A54" t="s">
        <v>71</v>
      </c>
      <c r="B54" s="1">
        <v>21</v>
      </c>
      <c r="C54" s="1">
        <v>10</v>
      </c>
      <c r="D54" s="1">
        <f t="shared" si="2"/>
        <v>31</v>
      </c>
      <c r="E54" s="1">
        <v>4</v>
      </c>
      <c r="F54" s="1">
        <v>1</v>
      </c>
      <c r="G54" s="1"/>
      <c r="H54" s="1">
        <v>4</v>
      </c>
      <c r="I54" s="1">
        <v>2</v>
      </c>
      <c r="J54" s="1"/>
      <c r="K54" s="1">
        <v>2</v>
      </c>
      <c r="L54" s="1"/>
    </row>
    <row r="55" spans="1:12" x14ac:dyDescent="0.2">
      <c r="A55" t="s">
        <v>84</v>
      </c>
      <c r="B55" s="1">
        <v>21</v>
      </c>
      <c r="C55" s="1">
        <v>10</v>
      </c>
      <c r="D55" s="1">
        <f t="shared" si="2"/>
        <v>31</v>
      </c>
      <c r="E55" s="1">
        <v>3</v>
      </c>
      <c r="F55" s="1">
        <v>1</v>
      </c>
      <c r="G55" s="1">
        <v>2</v>
      </c>
      <c r="H55" s="1"/>
      <c r="I55" s="1">
        <v>10</v>
      </c>
      <c r="J55" s="1">
        <v>1</v>
      </c>
      <c r="K55" s="1">
        <v>1</v>
      </c>
      <c r="L55" s="1"/>
    </row>
    <row r="56" spans="1:12" x14ac:dyDescent="0.2">
      <c r="A56" t="s">
        <v>76</v>
      </c>
      <c r="B56" s="1">
        <v>23</v>
      </c>
      <c r="C56" s="1">
        <v>6</v>
      </c>
      <c r="D56" s="1">
        <f t="shared" si="2"/>
        <v>29</v>
      </c>
      <c r="E56" s="1">
        <v>4</v>
      </c>
      <c r="F56" s="1"/>
      <c r="G56" s="1"/>
      <c r="H56" s="1">
        <v>1</v>
      </c>
      <c r="I56" s="1"/>
      <c r="J56" s="1"/>
      <c r="K56" s="1"/>
      <c r="L56" s="1"/>
    </row>
    <row r="57" spans="1:12" x14ac:dyDescent="0.2">
      <c r="A57" t="s">
        <v>83</v>
      </c>
      <c r="B57" s="1">
        <v>21</v>
      </c>
      <c r="C57" s="1">
        <v>5</v>
      </c>
      <c r="D57" s="1">
        <f t="shared" si="2"/>
        <v>26</v>
      </c>
      <c r="E57" s="1">
        <v>2</v>
      </c>
      <c r="F57" s="1"/>
      <c r="G57" s="1"/>
      <c r="H57" s="1"/>
      <c r="I57" s="1">
        <v>2</v>
      </c>
      <c r="J57" s="1"/>
      <c r="K57" s="1"/>
      <c r="L57" s="1"/>
    </row>
    <row r="58" spans="1:12" x14ac:dyDescent="0.2">
      <c r="A58" t="s">
        <v>73</v>
      </c>
      <c r="B58" s="1">
        <v>13</v>
      </c>
      <c r="C58" s="1">
        <v>12</v>
      </c>
      <c r="D58" s="1">
        <f t="shared" si="2"/>
        <v>25</v>
      </c>
      <c r="E58" s="1"/>
      <c r="F58" s="1"/>
      <c r="G58" s="1">
        <v>1</v>
      </c>
      <c r="H58" s="1"/>
      <c r="I58" s="1">
        <v>2</v>
      </c>
      <c r="J58" s="1">
        <v>1</v>
      </c>
      <c r="K58" s="1"/>
      <c r="L58" s="1"/>
    </row>
    <row r="59" spans="1:12" x14ac:dyDescent="0.2">
      <c r="A59" t="s">
        <v>75</v>
      </c>
      <c r="B59" s="1">
        <v>11</v>
      </c>
      <c r="C59" s="1">
        <v>11</v>
      </c>
      <c r="D59" s="1">
        <f t="shared" si="2"/>
        <v>22</v>
      </c>
      <c r="E59" s="1">
        <v>2</v>
      </c>
      <c r="F59" s="1"/>
      <c r="G59" s="1">
        <v>1</v>
      </c>
      <c r="H59" s="1">
        <v>1</v>
      </c>
      <c r="I59" s="1"/>
      <c r="J59" s="1"/>
      <c r="K59" s="1"/>
      <c r="L59" s="1"/>
    </row>
    <row r="60" spans="1:12" x14ac:dyDescent="0.2">
      <c r="A60" t="s">
        <v>89</v>
      </c>
      <c r="B60" s="1">
        <v>5</v>
      </c>
      <c r="C60" s="1">
        <v>2</v>
      </c>
      <c r="D60" s="1">
        <f t="shared" si="2"/>
        <v>7</v>
      </c>
      <c r="E60" s="1">
        <v>1</v>
      </c>
      <c r="F60" s="1"/>
      <c r="G60" s="1"/>
      <c r="H60" s="1"/>
      <c r="I60" s="1"/>
      <c r="J60" s="1"/>
      <c r="K60" s="1"/>
      <c r="L60" s="1">
        <v>1</v>
      </c>
    </row>
    <row r="61" spans="1:12" x14ac:dyDescent="0.2">
      <c r="A61" t="s">
        <v>86</v>
      </c>
      <c r="B61" s="1">
        <v>2</v>
      </c>
      <c r="C61" s="1">
        <v>2</v>
      </c>
      <c r="D61" s="1">
        <f t="shared" si="2"/>
        <v>4</v>
      </c>
      <c r="E61" s="1"/>
      <c r="F61" s="1"/>
      <c r="G61" s="1">
        <v>1</v>
      </c>
      <c r="H61" s="1"/>
      <c r="I61" s="1"/>
      <c r="J61" s="1"/>
      <c r="K61" s="1"/>
      <c r="L61" s="1"/>
    </row>
    <row r="62" spans="1:12" x14ac:dyDescent="0.2">
      <c r="A62" t="s">
        <v>51</v>
      </c>
      <c r="B62" s="1">
        <v>3</v>
      </c>
      <c r="C62" s="1"/>
      <c r="D62" s="1">
        <f t="shared" si="2"/>
        <v>3</v>
      </c>
      <c r="E62" s="1"/>
      <c r="F62" s="1"/>
      <c r="G62" s="1"/>
      <c r="H62" s="1"/>
      <c r="I62" s="1"/>
      <c r="J62" s="1"/>
      <c r="K62" s="1"/>
      <c r="L62" s="1"/>
    </row>
    <row r="63" spans="1:12" x14ac:dyDescent="0.2">
      <c r="A63" t="s">
        <v>80</v>
      </c>
      <c r="B63" s="1">
        <v>2</v>
      </c>
      <c r="C63" s="1">
        <v>1</v>
      </c>
      <c r="D63" s="1">
        <f t="shared" si="2"/>
        <v>3</v>
      </c>
      <c r="E63" s="1"/>
      <c r="F63" s="1"/>
      <c r="G63" s="1"/>
      <c r="H63" s="1"/>
      <c r="I63" s="1">
        <v>1</v>
      </c>
      <c r="J63" s="1"/>
      <c r="K63" s="1"/>
      <c r="L63" s="1"/>
    </row>
    <row r="64" spans="1:12" x14ac:dyDescent="0.2">
      <c r="A64" t="s">
        <v>87</v>
      </c>
      <c r="B64" s="1">
        <v>2</v>
      </c>
      <c r="C64" s="1"/>
      <c r="D64" s="1">
        <f t="shared" si="2"/>
        <v>2</v>
      </c>
      <c r="E64" s="1"/>
      <c r="F64" s="1"/>
      <c r="G64" s="1"/>
      <c r="H64" s="1"/>
      <c r="I64" s="1"/>
      <c r="J64" s="1"/>
      <c r="K64" s="1">
        <v>1</v>
      </c>
      <c r="L64" s="1"/>
    </row>
    <row r="65" spans="1:12" x14ac:dyDescent="0.2">
      <c r="A65" t="s">
        <v>88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/>
      <c r="L65" s="1"/>
    </row>
    <row r="66" spans="1:12" x14ac:dyDescent="0.2">
      <c r="A66" t="s">
        <v>57</v>
      </c>
      <c r="B66" s="1">
        <v>2</v>
      </c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">
      <c r="A70" t="s">
        <v>28</v>
      </c>
      <c r="B70" s="1">
        <f t="shared" ref="B70:L70" si="3">SUM(B45:B69)</f>
        <v>410</v>
      </c>
      <c r="C70" s="1">
        <f t="shared" si="3"/>
        <v>167</v>
      </c>
      <c r="D70" s="1">
        <f t="shared" si="3"/>
        <v>575</v>
      </c>
      <c r="E70" s="1">
        <f t="shared" si="3"/>
        <v>69</v>
      </c>
      <c r="F70" s="1">
        <f t="shared" si="3"/>
        <v>26.5</v>
      </c>
      <c r="G70" s="1">
        <f t="shared" si="3"/>
        <v>15</v>
      </c>
      <c r="H70" s="1">
        <f t="shared" si="3"/>
        <v>36</v>
      </c>
      <c r="I70" s="1">
        <f t="shared" si="3"/>
        <v>54</v>
      </c>
      <c r="J70" s="1">
        <f t="shared" si="3"/>
        <v>7</v>
      </c>
      <c r="K70" s="1">
        <f t="shared" si="3"/>
        <v>9</v>
      </c>
      <c r="L70" s="1">
        <f t="shared" si="3"/>
        <v>8</v>
      </c>
    </row>
    <row r="71" spans="1:12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">
      <c r="A72" t="s">
        <v>29</v>
      </c>
      <c r="B72" s="1"/>
      <c r="C72" s="1"/>
      <c r="D72" s="1"/>
      <c r="E72" s="1"/>
      <c r="F72" s="1"/>
      <c r="G72" s="1" t="s">
        <v>8</v>
      </c>
      <c r="H72" s="1" t="s">
        <v>30</v>
      </c>
      <c r="I72" s="1"/>
      <c r="J72" s="1"/>
      <c r="K72" s="1"/>
      <c r="L72" s="1"/>
    </row>
    <row r="73" spans="1:12" x14ac:dyDescent="0.2">
      <c r="A73" t="s">
        <v>1</v>
      </c>
      <c r="B73" s="1" t="s">
        <v>31</v>
      </c>
      <c r="C73" s="1" t="s">
        <v>32</v>
      </c>
      <c r="D73" s="1" t="s">
        <v>16</v>
      </c>
      <c r="E73" s="1" t="s">
        <v>33</v>
      </c>
      <c r="F73" s="1" t="s">
        <v>34</v>
      </c>
      <c r="G73" s="1" t="s">
        <v>35</v>
      </c>
      <c r="H73" s="1" t="s">
        <v>36</v>
      </c>
      <c r="I73" s="1" t="s">
        <v>37</v>
      </c>
      <c r="J73" s="1"/>
      <c r="K73" s="1"/>
      <c r="L73" s="1"/>
    </row>
    <row r="74" spans="1:12" x14ac:dyDescent="0.2">
      <c r="A74" t="s">
        <v>57</v>
      </c>
      <c r="B74" s="1">
        <v>4</v>
      </c>
      <c r="C74" s="1">
        <v>11</v>
      </c>
      <c r="D74" s="1"/>
      <c r="E74" s="1"/>
      <c r="F74" s="1"/>
      <c r="G74" s="1"/>
      <c r="H74" s="1"/>
      <c r="I74" s="1">
        <v>90</v>
      </c>
      <c r="J74" s="1"/>
      <c r="K74" s="1"/>
      <c r="L74" s="1"/>
    </row>
    <row r="75" spans="1:12" x14ac:dyDescent="0.2">
      <c r="A75" t="s">
        <v>60</v>
      </c>
      <c r="B75" s="1"/>
      <c r="C75" s="1"/>
      <c r="D75" s="1"/>
      <c r="E75" s="1"/>
      <c r="F75" s="1"/>
      <c r="G75" s="1">
        <v>46</v>
      </c>
      <c r="H75" s="1">
        <v>7</v>
      </c>
      <c r="I75" s="1">
        <v>67</v>
      </c>
      <c r="J75" s="1"/>
      <c r="K75" s="1"/>
      <c r="L75" s="1"/>
    </row>
    <row r="76" spans="1:12" x14ac:dyDescent="0.2">
      <c r="A76" t="s">
        <v>51</v>
      </c>
      <c r="B76" s="1">
        <v>9</v>
      </c>
      <c r="C76" s="1">
        <v>3</v>
      </c>
      <c r="D76" s="1"/>
      <c r="E76" s="1"/>
      <c r="F76" s="1"/>
      <c r="G76" s="1">
        <v>2</v>
      </c>
      <c r="H76" s="1"/>
      <c r="I76" s="1">
        <v>74</v>
      </c>
      <c r="J76" s="1"/>
      <c r="K76" s="1"/>
      <c r="L76" s="1"/>
    </row>
    <row r="77" spans="1:12" x14ac:dyDescent="0.2">
      <c r="A77" t="s">
        <v>59</v>
      </c>
      <c r="B77" s="1">
        <v>5</v>
      </c>
      <c r="C77" s="1"/>
      <c r="D77" s="1"/>
      <c r="E77" s="1"/>
      <c r="F77" s="1"/>
      <c r="G77" s="1"/>
      <c r="H77" s="1"/>
      <c r="I77" s="1">
        <v>30</v>
      </c>
      <c r="J77" s="1"/>
      <c r="K77" s="1"/>
      <c r="L77" s="1"/>
    </row>
    <row r="78" spans="1:12" x14ac:dyDescent="0.2">
      <c r="A78" t="s">
        <v>56</v>
      </c>
      <c r="B78" s="1">
        <v>3</v>
      </c>
      <c r="C78" s="1"/>
      <c r="D78" s="1"/>
      <c r="E78" s="1"/>
      <c r="F78" s="1"/>
      <c r="G78" s="1"/>
      <c r="H78" s="1"/>
      <c r="I78" s="1">
        <v>18</v>
      </c>
      <c r="J78" s="1"/>
      <c r="K78" s="1"/>
      <c r="L78" s="1"/>
    </row>
    <row r="79" spans="1:12" x14ac:dyDescent="0.2">
      <c r="A79" t="s">
        <v>67</v>
      </c>
      <c r="B79" s="1"/>
      <c r="C79" s="1">
        <v>2</v>
      </c>
      <c r="D79" s="1"/>
      <c r="E79" s="1">
        <v>2</v>
      </c>
      <c r="F79" s="1"/>
      <c r="G79" s="1"/>
      <c r="H79" s="1"/>
      <c r="I79" s="1">
        <v>24</v>
      </c>
      <c r="J79" s="1"/>
      <c r="K79" s="1"/>
      <c r="L79" s="1"/>
    </row>
    <row r="80" spans="1:12" x14ac:dyDescent="0.2">
      <c r="A80" t="s">
        <v>68</v>
      </c>
      <c r="B80" s="1">
        <v>6</v>
      </c>
      <c r="C80" s="1"/>
      <c r="D80" s="1"/>
      <c r="E80" s="1"/>
      <c r="F80" s="1"/>
      <c r="G80" s="1"/>
      <c r="H80" s="1"/>
      <c r="I80" s="1">
        <v>36</v>
      </c>
      <c r="J80" s="1"/>
      <c r="K80" s="1"/>
      <c r="L80" s="1"/>
    </row>
    <row r="81" spans="1:12" x14ac:dyDescent="0.2">
      <c r="A81" t="s">
        <v>66</v>
      </c>
      <c r="B81" s="1"/>
      <c r="C81" s="1">
        <v>5</v>
      </c>
      <c r="D81" s="1"/>
      <c r="E81" s="1"/>
      <c r="F81" s="1"/>
      <c r="G81" s="1"/>
      <c r="H81" s="1"/>
      <c r="I81" s="1">
        <v>30</v>
      </c>
      <c r="J81" s="1"/>
      <c r="K81" s="1"/>
      <c r="L81" s="1"/>
    </row>
    <row r="82" spans="1:12" x14ac:dyDescent="0.2">
      <c r="A82" t="s">
        <v>53</v>
      </c>
      <c r="B82" s="1"/>
      <c r="C82" s="1">
        <v>1</v>
      </c>
      <c r="D82" s="1"/>
      <c r="E82" s="1"/>
      <c r="F82" s="1"/>
      <c r="G82" s="1"/>
      <c r="H82" s="1"/>
      <c r="I82" s="1">
        <v>6</v>
      </c>
      <c r="J82" s="1"/>
      <c r="K82" s="1"/>
      <c r="L82" s="1"/>
    </row>
    <row r="83" spans="1:12" x14ac:dyDescent="0.2">
      <c r="A83" t="s">
        <v>61</v>
      </c>
      <c r="B83" s="1"/>
      <c r="C83" s="1"/>
      <c r="D83" s="1"/>
      <c r="E83" s="1"/>
      <c r="F83" s="1"/>
      <c r="G83" s="1">
        <v>3</v>
      </c>
      <c r="H83" s="1"/>
      <c r="I83" s="1">
        <v>3</v>
      </c>
      <c r="J83" s="1"/>
      <c r="K83" s="1"/>
      <c r="L83" s="1"/>
    </row>
    <row r="84" spans="1:12" x14ac:dyDescent="0.2">
      <c r="A84" t="s">
        <v>49</v>
      </c>
      <c r="B84" s="1">
        <v>1</v>
      </c>
      <c r="C84" s="1">
        <v>1</v>
      </c>
      <c r="D84" s="1"/>
      <c r="E84" s="1"/>
      <c r="F84" s="1"/>
      <c r="G84" s="1"/>
      <c r="H84" s="1"/>
      <c r="I84" s="1">
        <v>12</v>
      </c>
      <c r="J84" s="1" t="s">
        <v>90</v>
      </c>
      <c r="K84" s="1"/>
      <c r="L84" s="1"/>
    </row>
    <row r="85" spans="1:12" x14ac:dyDescent="0.2">
      <c r="A85" t="s">
        <v>88</v>
      </c>
      <c r="B85" s="1"/>
      <c r="C85" s="1"/>
      <c r="D85" s="1"/>
      <c r="E85" s="1"/>
      <c r="F85" s="1"/>
      <c r="G85" s="1"/>
      <c r="H85" s="1"/>
      <c r="I85" s="1">
        <v>6</v>
      </c>
      <c r="J85" s="1"/>
      <c r="K85" s="1"/>
      <c r="L85" s="1"/>
    </row>
    <row r="86" spans="1:12" x14ac:dyDescent="0.2">
      <c r="A86" t="s">
        <v>52</v>
      </c>
      <c r="B86" s="1"/>
      <c r="C86" s="1"/>
      <c r="D86" s="1"/>
      <c r="E86" s="1"/>
      <c r="F86" s="1"/>
      <c r="G86" s="1"/>
      <c r="H86" s="1"/>
      <c r="I86" s="1">
        <v>6</v>
      </c>
      <c r="J86" s="1"/>
      <c r="K86" s="1"/>
      <c r="L86" s="1"/>
    </row>
    <row r="87" spans="1:12" x14ac:dyDescent="0.2">
      <c r="A87" s="2"/>
      <c r="B87" s="3"/>
      <c r="C87" s="3"/>
      <c r="D87" s="3"/>
      <c r="E87" s="3"/>
      <c r="F87" s="3"/>
      <c r="G87" s="3"/>
      <c r="H87" s="3"/>
      <c r="I87" s="3"/>
      <c r="J87" s="1"/>
      <c r="K87" s="1"/>
      <c r="L87" s="1"/>
    </row>
    <row r="88" spans="1:12" x14ac:dyDescent="0.2">
      <c r="A88" t="s">
        <v>28</v>
      </c>
      <c r="B88" s="1">
        <f t="shared" ref="B88:G88" si="4">SUM(B74:B87)</f>
        <v>28</v>
      </c>
      <c r="C88" s="1">
        <f t="shared" si="4"/>
        <v>23</v>
      </c>
      <c r="D88" s="1">
        <f t="shared" si="4"/>
        <v>0</v>
      </c>
      <c r="E88" s="1">
        <f t="shared" si="4"/>
        <v>2</v>
      </c>
      <c r="F88" s="1">
        <f t="shared" si="4"/>
        <v>0</v>
      </c>
      <c r="G88" s="1">
        <f t="shared" si="4"/>
        <v>51</v>
      </c>
      <c r="H88" s="1"/>
      <c r="I88" s="1">
        <f>SUM(I74:I87)</f>
        <v>402</v>
      </c>
      <c r="J88" s="1"/>
      <c r="K88" s="1"/>
      <c r="L88" s="1"/>
    </row>
    <row r="89" spans="1:12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">
      <c r="A91" t="s">
        <v>38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">
      <c r="A92" t="s">
        <v>18</v>
      </c>
      <c r="B92" s="1" t="s">
        <v>39</v>
      </c>
      <c r="C92" s="1" t="s">
        <v>12</v>
      </c>
      <c r="D92" s="1" t="s">
        <v>13</v>
      </c>
      <c r="E92" s="1" t="s">
        <v>40</v>
      </c>
      <c r="F92" s="1"/>
      <c r="G92" s="1"/>
      <c r="H92" s="1"/>
      <c r="I92" s="1"/>
      <c r="J92" s="1"/>
      <c r="K92" s="1"/>
      <c r="L92" s="1"/>
    </row>
    <row r="93" spans="1:12" x14ac:dyDescent="0.2">
      <c r="A93" t="s">
        <v>60</v>
      </c>
      <c r="B93" s="1">
        <v>22</v>
      </c>
      <c r="C93" s="1">
        <v>770</v>
      </c>
      <c r="D93" s="7">
        <f>C93/B93</f>
        <v>35</v>
      </c>
      <c r="E93" s="1">
        <v>49</v>
      </c>
      <c r="F93" s="1"/>
      <c r="G93" s="1"/>
      <c r="H93" s="1"/>
      <c r="I93" s="1"/>
      <c r="J93" s="1"/>
      <c r="K93" s="1"/>
      <c r="L93" s="1"/>
    </row>
    <row r="94" spans="1:12" x14ac:dyDescent="0.2">
      <c r="A94" t="s">
        <v>50</v>
      </c>
      <c r="B94" s="1">
        <v>1</v>
      </c>
      <c r="C94" s="1">
        <v>36</v>
      </c>
      <c r="D94" s="7">
        <f>C94/B94</f>
        <v>36</v>
      </c>
      <c r="E94" s="1">
        <v>36</v>
      </c>
      <c r="F94" s="1"/>
      <c r="G94" s="1"/>
      <c r="H94" s="1"/>
      <c r="I94" s="1"/>
      <c r="J94" s="1"/>
      <c r="K94" s="1"/>
      <c r="L94" s="1"/>
    </row>
    <row r="95" spans="1:12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">
      <c r="A96" t="s">
        <v>41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">
      <c r="A97" t="s">
        <v>18</v>
      </c>
      <c r="B97" s="1" t="s">
        <v>42</v>
      </c>
      <c r="C97" s="1" t="s">
        <v>43</v>
      </c>
      <c r="D97" s="1" t="s">
        <v>44</v>
      </c>
      <c r="E97" s="1" t="s">
        <v>45</v>
      </c>
      <c r="F97" s="1" t="s">
        <v>40</v>
      </c>
      <c r="G97" s="1"/>
      <c r="H97" s="1"/>
      <c r="I97" s="1"/>
      <c r="J97" s="1"/>
      <c r="K97" s="1"/>
      <c r="L97" s="1"/>
    </row>
    <row r="98" spans="1:12" x14ac:dyDescent="0.2">
      <c r="A98" t="s">
        <v>60</v>
      </c>
      <c r="B98" s="1">
        <v>48</v>
      </c>
      <c r="C98" s="1">
        <v>47</v>
      </c>
      <c r="D98" s="1">
        <v>12</v>
      </c>
      <c r="E98" s="1">
        <v>8</v>
      </c>
      <c r="F98" s="1">
        <v>46</v>
      </c>
      <c r="G98" s="1"/>
      <c r="H98" s="1"/>
      <c r="I98" s="1"/>
      <c r="J98" s="1"/>
      <c r="K98" s="1"/>
      <c r="L98" s="1"/>
    </row>
    <row r="99" spans="1:12" x14ac:dyDescent="0.2">
      <c r="A99" t="s">
        <v>61</v>
      </c>
      <c r="B99" s="1">
        <v>3</v>
      </c>
      <c r="C99" s="1">
        <v>3</v>
      </c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">
      <c r="A102" t="s">
        <v>62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">
      <c r="B103" s="1"/>
      <c r="C103" s="1"/>
      <c r="D103" s="1" t="s">
        <v>64</v>
      </c>
      <c r="E103" s="1"/>
      <c r="F103" s="1"/>
      <c r="G103" s="1"/>
      <c r="H103" s="1"/>
      <c r="I103" s="1"/>
      <c r="J103" s="1"/>
      <c r="K103" s="1"/>
      <c r="L103" s="1"/>
    </row>
    <row r="104" spans="1:12" x14ac:dyDescent="0.2">
      <c r="A104" t="s">
        <v>18</v>
      </c>
      <c r="B104" s="1" t="s">
        <v>63</v>
      </c>
      <c r="C104" s="1" t="s">
        <v>2</v>
      </c>
      <c r="D104" s="1" t="s">
        <v>65</v>
      </c>
      <c r="E104" s="1"/>
      <c r="F104" s="1"/>
      <c r="G104" s="1"/>
      <c r="H104" s="1"/>
      <c r="I104" s="1"/>
      <c r="J104" s="1"/>
      <c r="K104" s="1"/>
      <c r="L104" s="1"/>
    </row>
    <row r="105" spans="1:12" x14ac:dyDescent="0.2">
      <c r="A105" t="s">
        <v>60</v>
      </c>
      <c r="B105" s="1">
        <v>69</v>
      </c>
      <c r="C105" s="1">
        <v>3794</v>
      </c>
      <c r="D105" s="1">
        <v>63</v>
      </c>
      <c r="E105" s="1"/>
      <c r="F105" s="1"/>
      <c r="G105" s="1"/>
      <c r="H105" s="1"/>
      <c r="I105" s="1"/>
      <c r="J105" s="1"/>
      <c r="K105" s="1"/>
      <c r="L105" s="1"/>
    </row>
    <row r="106" spans="1:12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">
      <c r="A109" t="s">
        <v>93</v>
      </c>
      <c r="B109" s="1" t="s">
        <v>95</v>
      </c>
      <c r="C109" s="1" t="s">
        <v>96</v>
      </c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">
      <c r="A110" t="s">
        <v>94</v>
      </c>
      <c r="B110" s="1">
        <v>28</v>
      </c>
      <c r="C110" s="1">
        <v>38</v>
      </c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">
      <c r="A111" t="s">
        <v>97</v>
      </c>
      <c r="B111" s="1">
        <v>48</v>
      </c>
      <c r="C111" s="1">
        <v>14</v>
      </c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">
      <c r="A112" t="s">
        <v>98</v>
      </c>
      <c r="B112" s="1">
        <v>35</v>
      </c>
      <c r="C112" s="1">
        <v>10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">
      <c r="A113" t="s">
        <v>99</v>
      </c>
      <c r="B113" s="1">
        <v>20</v>
      </c>
      <c r="C113" s="1">
        <v>33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">
      <c r="A114" t="s">
        <v>100</v>
      </c>
      <c r="B114" s="1">
        <v>48</v>
      </c>
      <c r="C114" s="1">
        <v>6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">
      <c r="A115" t="s">
        <v>101</v>
      </c>
      <c r="B115" s="1">
        <v>35</v>
      </c>
      <c r="C115" s="1">
        <v>9</v>
      </c>
    </row>
    <row r="116" spans="1:12" x14ac:dyDescent="0.2">
      <c r="A116" t="s">
        <v>102</v>
      </c>
      <c r="B116" s="1">
        <v>41</v>
      </c>
      <c r="C116" s="1">
        <v>14</v>
      </c>
    </row>
    <row r="117" spans="1:12" x14ac:dyDescent="0.2">
      <c r="A117" t="s">
        <v>103</v>
      </c>
      <c r="B117" s="1">
        <v>53</v>
      </c>
      <c r="C117" s="1">
        <v>0</v>
      </c>
    </row>
    <row r="118" spans="1:12" x14ac:dyDescent="0.2">
      <c r="A118" t="s">
        <v>104</v>
      </c>
      <c r="B118" s="1">
        <v>46</v>
      </c>
      <c r="C118" s="1">
        <v>7</v>
      </c>
    </row>
    <row r="119" spans="1:12" x14ac:dyDescent="0.2">
      <c r="A119" t="s">
        <v>105</v>
      </c>
      <c r="B119" s="1">
        <v>17</v>
      </c>
      <c r="C119" s="1">
        <v>7</v>
      </c>
    </row>
    <row r="120" spans="1:12" x14ac:dyDescent="0.2">
      <c r="A120" t="s">
        <v>106</v>
      </c>
      <c r="B120" s="1">
        <v>31</v>
      </c>
      <c r="C120" s="1">
        <v>30</v>
      </c>
    </row>
    <row r="123" spans="1:12" x14ac:dyDescent="0.2">
      <c r="A123" s="2"/>
      <c r="B123" s="2"/>
      <c r="C123" s="2"/>
    </row>
    <row r="124" spans="1:12" x14ac:dyDescent="0.2">
      <c r="B124" s="1">
        <f t="shared" ref="B124:C124" si="5">SUM(B110:B123)</f>
        <v>402</v>
      </c>
      <c r="C124" s="1">
        <f t="shared" si="5"/>
        <v>168</v>
      </c>
    </row>
    <row r="126" spans="1:12" x14ac:dyDescent="0.2">
      <c r="A126" t="s">
        <v>107</v>
      </c>
      <c r="B126">
        <v>37.1</v>
      </c>
      <c r="C126">
        <v>13.8</v>
      </c>
    </row>
  </sheetData>
  <sortState xmlns:xlrd2="http://schemas.microsoft.com/office/spreadsheetml/2017/richdata2" ref="A14:E24">
    <sortCondition descending="1" ref="C14:C24"/>
  </sortState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2025-09-14T14:38:31Z</dcterms:created>
  <dcterms:modified xsi:type="dcterms:W3CDTF">2025-11-18T04:53:02Z</dcterms:modified>
</cp:coreProperties>
</file>