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A282CBD1-C6B4-A040-A30C-18D19E0C8DF2}" xr6:coauthVersionLast="47" xr6:coauthVersionMax="47" xr10:uidLastSave="{00000000-0000-0000-0000-000000000000}"/>
  <bookViews>
    <workbookView xWindow="13240" yWindow="500" windowWidth="21300" windowHeight="14140" xr2:uid="{328C086A-4218-434A-B6AB-AFA535D7320F}"/>
  </bookViews>
  <sheets>
    <sheet name="Sheet1" sheetId="1" r:id="rId1"/>
  </sheets>
  <definedNames>
    <definedName name="_xlnm._FilterDatabase" localSheetId="0" hidden="1">Sheet1!$A$4:$D$785</definedName>
    <definedName name="_xlnm.Print_Area" localSheetId="0">Sheet1!$A$501:$H$523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6" i="1" l="1"/>
  <c r="D636" i="1"/>
  <c r="C636" i="1"/>
  <c r="E211" i="1"/>
  <c r="E209" i="1" s="1"/>
  <c r="D211" i="1"/>
  <c r="J209" i="1" s="1"/>
  <c r="C211" i="1"/>
  <c r="I209" i="1" s="1"/>
  <c r="E566" i="1"/>
  <c r="E563" i="1" s="1"/>
  <c r="D566" i="1"/>
  <c r="C566" i="1"/>
  <c r="D310" i="1"/>
  <c r="C310" i="1"/>
  <c r="E559" i="1"/>
  <c r="D559" i="1"/>
  <c r="C559" i="1"/>
  <c r="E187" i="1"/>
  <c r="D187" i="1"/>
  <c r="C187" i="1"/>
  <c r="E275" i="1"/>
  <c r="D275" i="1"/>
  <c r="C275" i="1"/>
  <c r="E585" i="1"/>
  <c r="D585" i="1"/>
  <c r="C585" i="1"/>
  <c r="E235" i="1"/>
  <c r="E233" i="1" s="1"/>
  <c r="D235" i="1"/>
  <c r="J233" i="1" s="1"/>
  <c r="C235" i="1"/>
  <c r="I233" i="1" s="1"/>
  <c r="E69" i="1"/>
  <c r="E67" i="1" s="1"/>
  <c r="D69" i="1"/>
  <c r="C69" i="1"/>
  <c r="D65" i="1"/>
  <c r="C65" i="1"/>
  <c r="E95" i="1"/>
  <c r="F94" i="1"/>
  <c r="D95" i="1"/>
  <c r="C95" i="1"/>
  <c r="E685" i="1" l="1"/>
  <c r="E681" i="1" s="1"/>
  <c r="D685" i="1"/>
  <c r="C685" i="1"/>
  <c r="E713" i="1"/>
  <c r="E709" i="1" s="1"/>
  <c r="D713" i="1"/>
  <c r="C713" i="1"/>
  <c r="C750" i="1"/>
  <c r="B750" i="1"/>
  <c r="E290" i="1"/>
  <c r="D290" i="1"/>
  <c r="J286" i="1" s="1"/>
  <c r="C290" i="1"/>
  <c r="I286" i="1" s="1"/>
  <c r="E582" i="1"/>
  <c r="J582" i="1"/>
  <c r="I582" i="1"/>
  <c r="E488" i="1"/>
  <c r="E479" i="1" s="1"/>
  <c r="D488" i="1"/>
  <c r="C488" i="1"/>
  <c r="E76" i="1"/>
  <c r="D76" i="1"/>
  <c r="C76" i="1"/>
  <c r="E250" i="1"/>
  <c r="D250" i="1"/>
  <c r="C250" i="1"/>
  <c r="E310" i="1"/>
  <c r="E65" i="1"/>
  <c r="E467" i="1"/>
  <c r="D467" i="1"/>
  <c r="C467" i="1"/>
  <c r="E580" i="1"/>
  <c r="D580" i="1"/>
  <c r="C580" i="1"/>
  <c r="E380" i="1"/>
  <c r="D380" i="1"/>
  <c r="C380" i="1"/>
  <c r="H540" i="1"/>
  <c r="E665" i="1"/>
  <c r="E663" i="1" s="1"/>
  <c r="H663" i="1" s="1"/>
  <c r="D665" i="1"/>
  <c r="J663" i="1" s="1"/>
  <c r="C665" i="1"/>
  <c r="I663" i="1" s="1"/>
  <c r="E754" i="1" l="1"/>
  <c r="E755" i="1"/>
  <c r="E538" i="1" l="1"/>
  <c r="D538" i="1"/>
  <c r="C538" i="1"/>
  <c r="E675" i="1" l="1"/>
  <c r="D675" i="1"/>
  <c r="C675" i="1"/>
  <c r="E499" i="1" l="1"/>
  <c r="D499" i="1"/>
  <c r="C499" i="1"/>
  <c r="E417" i="1" l="1"/>
  <c r="D417" i="1"/>
  <c r="E21" i="1"/>
  <c r="D21" i="1"/>
  <c r="C21" i="1"/>
  <c r="D649" i="1"/>
  <c r="C649" i="1"/>
  <c r="E523" i="1" l="1"/>
  <c r="E113" i="1" l="1"/>
  <c r="D523" i="1" l="1"/>
  <c r="C523" i="1"/>
  <c r="D113" i="1"/>
  <c r="C113" i="1"/>
  <c r="C417" i="1"/>
  <c r="J115" i="1" l="1"/>
  <c r="I115" i="1"/>
  <c r="E154" i="1" l="1"/>
  <c r="D154" i="1"/>
  <c r="C154" i="1"/>
  <c r="G724" i="1"/>
  <c r="F724" i="1"/>
  <c r="D753" i="1" l="1"/>
  <c r="D757" i="1" s="1"/>
  <c r="C753" i="1"/>
  <c r="C757" i="1" s="1"/>
  <c r="E753" i="1" l="1"/>
  <c r="E649" i="1" l="1"/>
  <c r="E638" i="1" s="1"/>
  <c r="E719" i="1" l="1"/>
  <c r="E715" i="1" s="1"/>
  <c r="D719" i="1"/>
  <c r="J715" i="1" s="1"/>
  <c r="C719" i="1"/>
  <c r="I715" i="1" s="1"/>
  <c r="E679" i="1"/>
  <c r="E677" i="1" s="1"/>
  <c r="D679" i="1"/>
  <c r="J677" i="1" s="1"/>
  <c r="C679" i="1"/>
  <c r="I677" i="1" s="1"/>
  <c r="E671" i="1"/>
  <c r="E669" i="1" s="1"/>
  <c r="D671" i="1"/>
  <c r="J669" i="1" s="1"/>
  <c r="C671" i="1"/>
  <c r="I669" i="1" s="1"/>
  <c r="E576" i="1"/>
  <c r="J576" i="1"/>
  <c r="I576" i="1"/>
  <c r="E533" i="1"/>
  <c r="H533" i="1" s="1"/>
  <c r="J533" i="1"/>
  <c r="I533" i="1"/>
  <c r="J305" i="1"/>
  <c r="I305" i="1"/>
  <c r="E294" i="1"/>
  <c r="E292" i="1" s="1"/>
  <c r="D294" i="1"/>
  <c r="J292" i="1" s="1"/>
  <c r="C294" i="1"/>
  <c r="I292" i="1" s="1"/>
  <c r="E245" i="1"/>
  <c r="E120" i="1"/>
  <c r="D120" i="1"/>
  <c r="J118" i="1" s="1"/>
  <c r="C120" i="1"/>
  <c r="I118" i="1" s="1"/>
  <c r="E697" i="1"/>
  <c r="D697" i="1"/>
  <c r="J694" i="1" s="1"/>
  <c r="C697" i="1"/>
  <c r="I694" i="1" s="1"/>
  <c r="E655" i="1"/>
  <c r="E652" i="1" s="1"/>
  <c r="D655" i="1"/>
  <c r="J652" i="1" s="1"/>
  <c r="C655" i="1"/>
  <c r="I652" i="1" s="1"/>
  <c r="E574" i="1"/>
  <c r="D574" i="1"/>
  <c r="J568" i="1" s="1"/>
  <c r="C574" i="1"/>
  <c r="I568" i="1" s="1"/>
  <c r="E547" i="1"/>
  <c r="H547" i="1" s="1"/>
  <c r="J547" i="1"/>
  <c r="I547" i="1"/>
  <c r="E531" i="1"/>
  <c r="E525" i="1" s="1"/>
  <c r="D531" i="1"/>
  <c r="J525" i="1" s="1"/>
  <c r="C531" i="1"/>
  <c r="I525" i="1" s="1"/>
  <c r="J638" i="1"/>
  <c r="E501" i="1"/>
  <c r="J501" i="1"/>
  <c r="I501" i="1"/>
  <c r="H496" i="1"/>
  <c r="J496" i="1"/>
  <c r="I496" i="1"/>
  <c r="J479" i="1" l="1"/>
  <c r="I479" i="1"/>
  <c r="J427" i="1"/>
  <c r="E385" i="1"/>
  <c r="J385" i="1"/>
  <c r="I385" i="1"/>
  <c r="E361" i="1"/>
  <c r="J361" i="1"/>
  <c r="I361" i="1"/>
  <c r="E355" i="1"/>
  <c r="E343" i="1" s="1"/>
  <c r="H343" i="1" s="1"/>
  <c r="D355" i="1"/>
  <c r="J343" i="1" s="1"/>
  <c r="C355" i="1"/>
  <c r="I343" i="1" s="1"/>
  <c r="H245" i="1"/>
  <c r="J252" i="1"/>
  <c r="I252" i="1"/>
  <c r="J245" i="1"/>
  <c r="I245" i="1"/>
  <c r="E243" i="1"/>
  <c r="E240" i="1" s="1"/>
  <c r="H240" i="1" s="1"/>
  <c r="D243" i="1"/>
  <c r="J240" i="1" s="1"/>
  <c r="C243" i="1"/>
  <c r="I240" i="1" s="1"/>
  <c r="E224" i="1"/>
  <c r="E213" i="1" s="1"/>
  <c r="H213" i="1" s="1"/>
  <c r="D224" i="1"/>
  <c r="J213" i="1" s="1"/>
  <c r="C224" i="1"/>
  <c r="I213" i="1" s="1"/>
  <c r="J101" i="1"/>
  <c r="I101" i="1"/>
  <c r="E78" i="1" l="1"/>
  <c r="H78" i="1" s="1"/>
  <c r="J78" i="1"/>
  <c r="I78" i="1"/>
  <c r="J71" i="1"/>
  <c r="I71" i="1"/>
  <c r="H10" i="1"/>
  <c r="E12" i="1"/>
  <c r="D12" i="1"/>
  <c r="J10" i="1" s="1"/>
  <c r="C12" i="1"/>
  <c r="I10" i="1" s="1"/>
  <c r="E27" i="1"/>
  <c r="E23" i="1" s="1"/>
  <c r="H23" i="1" s="1"/>
  <c r="D27" i="1"/>
  <c r="C27" i="1"/>
  <c r="J14" i="1"/>
  <c r="I14" i="1"/>
  <c r="E36" i="1"/>
  <c r="H36" i="1" s="1"/>
  <c r="J36" i="1"/>
  <c r="I36" i="1"/>
  <c r="E135" i="1"/>
  <c r="H135" i="1" s="1"/>
  <c r="J135" i="1"/>
  <c r="I135" i="1"/>
  <c r="J610" i="1"/>
  <c r="I610" i="1"/>
  <c r="E156" i="1"/>
  <c r="H156" i="1" s="1"/>
  <c r="J156" i="1" l="1"/>
  <c r="I156" i="1"/>
  <c r="J724" i="1" l="1"/>
  <c r="H715" i="1"/>
  <c r="H669" i="1"/>
  <c r="H638" i="1"/>
  <c r="H568" i="1"/>
  <c r="H525" i="1"/>
  <c r="H501" i="1"/>
  <c r="H479" i="1"/>
  <c r="H385" i="1"/>
  <c r="H361" i="1"/>
  <c r="H724" i="1" l="1"/>
  <c r="E101" i="1" l="1"/>
  <c r="H101" i="1" s="1"/>
  <c r="I427" i="1"/>
  <c r="E71" i="1"/>
  <c r="H71" i="1" s="1"/>
  <c r="I638" i="1" l="1"/>
  <c r="I724" i="1" s="1"/>
  <c r="E14" i="1"/>
  <c r="H14" i="1" s="1"/>
  <c r="E252" i="1"/>
  <c r="H252" i="1" s="1"/>
  <c r="E610" i="1"/>
  <c r="H610" i="1" s="1"/>
  <c r="E427" i="1"/>
  <c r="H427" i="1" s="1"/>
  <c r="E305" i="1" l="1"/>
</calcChain>
</file>

<file path=xl/sharedStrings.xml><?xml version="1.0" encoding="utf-8"?>
<sst xmlns="http://schemas.openxmlformats.org/spreadsheetml/2006/main" count="1043" uniqueCount="171">
  <si>
    <t>Year</t>
  </si>
  <si>
    <t>Score PV</t>
  </si>
  <si>
    <t>St. Augustine</t>
  </si>
  <si>
    <t>Orange Park</t>
  </si>
  <si>
    <t>Creekside</t>
  </si>
  <si>
    <t>2008-09</t>
  </si>
  <si>
    <t>Yulee</t>
  </si>
  <si>
    <t>Menendez</t>
  </si>
  <si>
    <t>Fletcher</t>
  </si>
  <si>
    <t>Palatka</t>
  </si>
  <si>
    <t>Matanzas</t>
  </si>
  <si>
    <t>Nease</t>
  </si>
  <si>
    <t>Bolles</t>
  </si>
  <si>
    <t>Trinity Christian</t>
  </si>
  <si>
    <t>Atlantic Coast</t>
  </si>
  <si>
    <t>St. Joseph Academy</t>
  </si>
  <si>
    <t>Bartram Trail</t>
  </si>
  <si>
    <t>Mandarin</t>
  </si>
  <si>
    <t>2008-09*</t>
  </si>
  <si>
    <t>TEAM</t>
  </si>
  <si>
    <t>2009-10</t>
  </si>
  <si>
    <t xml:space="preserve">Clay </t>
  </si>
  <si>
    <t>Westtown (PA)</t>
  </si>
  <si>
    <t>South Academy (AL)</t>
  </si>
  <si>
    <t>West Shore (FL)</t>
  </si>
  <si>
    <t>Broach</t>
  </si>
  <si>
    <t>2009-10*</t>
  </si>
  <si>
    <t>2010-11</t>
  </si>
  <si>
    <t>Bishop Snyder</t>
  </si>
  <si>
    <t>Fernandina Beach</t>
  </si>
  <si>
    <t>Episcopal</t>
  </si>
  <si>
    <t>Bishop Kenny</t>
  </si>
  <si>
    <t>2010-11*</t>
  </si>
  <si>
    <t>Atlantic Port Orange</t>
  </si>
  <si>
    <t>2011-12</t>
  </si>
  <si>
    <t>New Smyna Beach</t>
  </si>
  <si>
    <t>Campbell (GA)</t>
  </si>
  <si>
    <t>Palm Coast</t>
  </si>
  <si>
    <t>University Christian</t>
  </si>
  <si>
    <t>Fountain Valley (CA)</t>
  </si>
  <si>
    <t>Sequoia (CA)</t>
  </si>
  <si>
    <t>Oldham (KY)</t>
  </si>
  <si>
    <t>2011-12*</t>
  </si>
  <si>
    <t>Terry Parker</t>
  </si>
  <si>
    <t>2012-13</t>
  </si>
  <si>
    <t>Lake Nona</t>
  </si>
  <si>
    <t>Oakleaf</t>
  </si>
  <si>
    <t>2012-13*</t>
  </si>
  <si>
    <t>2013-14</t>
  </si>
  <si>
    <t>Ridgeview</t>
  </si>
  <si>
    <t>Bartlesville (OK)</t>
  </si>
  <si>
    <t>McDowell (PA)</t>
  </si>
  <si>
    <t>Middleburg</t>
  </si>
  <si>
    <t>Stanton Prep</t>
  </si>
  <si>
    <t>2013-14*</t>
  </si>
  <si>
    <t>Baker Co</t>
  </si>
  <si>
    <t>2014-15</t>
  </si>
  <si>
    <t>First Coast</t>
  </si>
  <si>
    <t>Paxon</t>
  </si>
  <si>
    <t>2014-15*</t>
  </si>
  <si>
    <t>2015-16</t>
  </si>
  <si>
    <t>John Leonard</t>
  </si>
  <si>
    <t>Deland</t>
  </si>
  <si>
    <t>Providence</t>
  </si>
  <si>
    <t>2015-16*</t>
  </si>
  <si>
    <t>Gainesville East</t>
  </si>
  <si>
    <t>Sante Fe</t>
  </si>
  <si>
    <t>2016-17</t>
  </si>
  <si>
    <t>Windsor Forest (GA)</t>
  </si>
  <si>
    <t>Crescent City</t>
  </si>
  <si>
    <t>Baldwin</t>
  </si>
  <si>
    <t>Westside</t>
  </si>
  <si>
    <t>2016-17*</t>
  </si>
  <si>
    <t>2017-18</t>
  </si>
  <si>
    <t>First Academy</t>
  </si>
  <si>
    <t>Tallahasee Lincoln</t>
  </si>
  <si>
    <t>2017-18*</t>
  </si>
  <si>
    <t>2018-19</t>
  </si>
  <si>
    <t>2018-19*</t>
  </si>
  <si>
    <t>2019-20</t>
  </si>
  <si>
    <t>Impact Christian</t>
  </si>
  <si>
    <t>Frankfort (KY)</t>
  </si>
  <si>
    <t>Fleming Island</t>
  </si>
  <si>
    <t>Seabreeze</t>
  </si>
  <si>
    <t>2019-20*</t>
  </si>
  <si>
    <t>2020-21</t>
  </si>
  <si>
    <t>Deltona</t>
  </si>
  <si>
    <t>2020-21*</t>
  </si>
  <si>
    <t>Riverside (Lee)</t>
  </si>
  <si>
    <t>2021-22</t>
  </si>
  <si>
    <t>Gulf Coast</t>
  </si>
  <si>
    <t>Doral Academy</t>
  </si>
  <si>
    <t>Somerset Prep</t>
  </si>
  <si>
    <t>Evans (Orlando)</t>
  </si>
  <si>
    <t>Wolfson</t>
  </si>
  <si>
    <t>PONTE VEDRA VS. OPPONENENTS SINCE 2008</t>
  </si>
  <si>
    <t>No. of Games</t>
  </si>
  <si>
    <t>Score Opponent</t>
  </si>
  <si>
    <t>W</t>
  </si>
  <si>
    <t>L</t>
  </si>
  <si>
    <t>PCTS</t>
  </si>
  <si>
    <t>Points For</t>
  </si>
  <si>
    <t>Points Against</t>
  </si>
  <si>
    <t>Forrest (Westside)</t>
  </si>
  <si>
    <t>Totals</t>
  </si>
  <si>
    <t>Year by Year Records</t>
  </si>
  <si>
    <t>Won</t>
  </si>
  <si>
    <t>Lost</t>
  </si>
  <si>
    <t>Zephyr Hills</t>
  </si>
  <si>
    <t>Coaching Records</t>
  </si>
  <si>
    <t>Bud Beech</t>
  </si>
  <si>
    <t>Pct</t>
  </si>
  <si>
    <t>Kevin Whirity</t>
  </si>
  <si>
    <t>Admiral Farragut</t>
  </si>
  <si>
    <t>Glynn Academy (GA)</t>
  </si>
  <si>
    <t>2021-22*</t>
  </si>
  <si>
    <t>(2009-2019)</t>
  </si>
  <si>
    <t>Booker T Washington</t>
  </si>
  <si>
    <t>Crestview</t>
  </si>
  <si>
    <t>Winter Haven</t>
  </si>
  <si>
    <t xml:space="preserve">2021-22* </t>
  </si>
  <si>
    <t>Martin County</t>
  </si>
  <si>
    <t>2022-23</t>
  </si>
  <si>
    <t>Ben Wilson</t>
  </si>
  <si>
    <t xml:space="preserve">2020-22) </t>
  </si>
  <si>
    <t>2022-Current</t>
  </si>
  <si>
    <t>Poinciana</t>
  </si>
  <si>
    <t>Tampa Catholic</t>
  </si>
  <si>
    <t>Tocoi Creek</t>
  </si>
  <si>
    <t>King's Ridge Christian (GA)</t>
  </si>
  <si>
    <t>Johnson (Savannah GA)</t>
  </si>
  <si>
    <t>20220-23</t>
  </si>
  <si>
    <t>St. Andrews (Savannah, GA)</t>
  </si>
  <si>
    <t>Suncoast</t>
  </si>
  <si>
    <t>Potters House Christian</t>
  </si>
  <si>
    <t>Ribault</t>
  </si>
  <si>
    <t>Wiregrass Ranch</t>
  </si>
  <si>
    <t>Gulf Breeze</t>
  </si>
  <si>
    <t>Gainesville</t>
  </si>
  <si>
    <t>Dwyer</t>
  </si>
  <si>
    <t>2023-24</t>
  </si>
  <si>
    <t>Raines</t>
  </si>
  <si>
    <t>North Florida Education Insitute</t>
  </si>
  <si>
    <t>Macon (GA) Southwest</t>
  </si>
  <si>
    <t>Miami Southridge</t>
  </si>
  <si>
    <t>Ocala Trinity Catholic</t>
  </si>
  <si>
    <t>Lakeland Victory Christian</t>
  </si>
  <si>
    <t>Viera</t>
  </si>
  <si>
    <t>San Jose Prep</t>
  </si>
  <si>
    <t>Beachside*</t>
  </si>
  <si>
    <t>2023-24*</t>
  </si>
  <si>
    <t>Pembroke Pines Charter</t>
  </si>
  <si>
    <t>2024-25</t>
  </si>
  <si>
    <t>Father Lopez (Daytona Beach</t>
  </si>
  <si>
    <t>South Dade</t>
  </si>
  <si>
    <t>Lake Highland Prep</t>
  </si>
  <si>
    <t>Buchholz</t>
  </si>
  <si>
    <t>Ed White</t>
  </si>
  <si>
    <t>Tallahasee Leon</t>
  </si>
  <si>
    <t>Leesburg</t>
  </si>
  <si>
    <t>Blanche Ely</t>
  </si>
  <si>
    <t>2025-26</t>
  </si>
  <si>
    <t>Jackson</t>
  </si>
  <si>
    <t>Central Florida Christian Academy</t>
  </si>
  <si>
    <t>North Broward Prep</t>
  </si>
  <si>
    <t>Saraland (AL)</t>
  </si>
  <si>
    <t>Bufird (GA)</t>
  </si>
  <si>
    <t>Legacy Christian (Occee FL)</t>
  </si>
  <si>
    <t>Columbia (Lake City)</t>
  </si>
  <si>
    <t>Columbua</t>
  </si>
  <si>
    <t>Mosley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</si>
</sst>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 vertical="top"/>
    </xf>
    <xf numFmtId="1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AFD7D-7691-1E4F-A362-3A70737C73C0}">
  <dimension ref="A2:J763"/>
  <sheetViews>
    <sheetView tabSelected="1" topLeftCell="A732" workbookViewId="0">
      <selection activeCell="D755" sqref="D755"/>
    </sheetView>
  </sheetViews>
  <sheetFormatPr baseColWidth="10" defaultRowHeight="16" x14ac:dyDescent="0.2"/>
  <cols>
    <col min="1" max="1" width="29.33203125" customWidth="1"/>
    <col min="2" max="2" width="11.83203125" style="1" bestFit="1" customWidth="1"/>
    <col min="3" max="3" width="7.33203125" style="1" customWidth="1"/>
    <col min="4" max="4" width="9.33203125" style="1" customWidth="1"/>
    <col min="5" max="5" width="7.33203125" style="1" customWidth="1"/>
    <col min="6" max="7" width="4.1640625" style="1" bestFit="1" customWidth="1"/>
    <col min="8" max="8" width="7.5" style="5" bestFit="1" customWidth="1"/>
    <col min="9" max="9" width="6" style="1" customWidth="1"/>
    <col min="10" max="10" width="8.5" style="1" customWidth="1"/>
  </cols>
  <sheetData>
    <row r="2" spans="1:10" x14ac:dyDescent="0.2">
      <c r="A2" t="s">
        <v>95</v>
      </c>
    </row>
    <row r="4" spans="1:10" ht="34" x14ac:dyDescent="0.2">
      <c r="A4" t="s">
        <v>19</v>
      </c>
      <c r="B4" s="1" t="s">
        <v>0</v>
      </c>
      <c r="C4" s="4" t="s">
        <v>1</v>
      </c>
      <c r="D4" s="4" t="s">
        <v>97</v>
      </c>
      <c r="E4" s="4" t="s">
        <v>96</v>
      </c>
      <c r="F4" s="4" t="s">
        <v>98</v>
      </c>
      <c r="G4" s="4" t="s">
        <v>99</v>
      </c>
      <c r="H4" s="6" t="s">
        <v>100</v>
      </c>
      <c r="I4" s="4" t="s">
        <v>101</v>
      </c>
      <c r="J4" s="4" t="s">
        <v>102</v>
      </c>
    </row>
    <row r="7" spans="1:10" x14ac:dyDescent="0.2">
      <c r="A7" t="s">
        <v>113</v>
      </c>
      <c r="B7" s="3" t="s">
        <v>79</v>
      </c>
      <c r="C7" s="1">
        <v>28</v>
      </c>
      <c r="D7" s="1">
        <v>34</v>
      </c>
      <c r="E7" s="1">
        <v>1</v>
      </c>
      <c r="F7" s="1">
        <v>0</v>
      </c>
      <c r="G7" s="1">
        <v>1</v>
      </c>
      <c r="H7" s="5">
        <v>0</v>
      </c>
      <c r="I7" s="1">
        <v>28</v>
      </c>
      <c r="J7" s="1">
        <v>34</v>
      </c>
    </row>
    <row r="10" spans="1:10" x14ac:dyDescent="0.2">
      <c r="A10" t="s">
        <v>33</v>
      </c>
      <c r="B10" s="1" t="s">
        <v>5</v>
      </c>
      <c r="C10" s="1">
        <v>33</v>
      </c>
      <c r="D10" s="1">
        <v>59</v>
      </c>
      <c r="E10" s="1">
        <v>2</v>
      </c>
      <c r="F10" s="1">
        <v>0</v>
      </c>
      <c r="G10" s="1">
        <v>2</v>
      </c>
      <c r="H10" s="5">
        <f>F10/E10</f>
        <v>0</v>
      </c>
      <c r="I10" s="1">
        <f>C12</f>
        <v>73</v>
      </c>
      <c r="J10" s="1">
        <f>D12</f>
        <v>113</v>
      </c>
    </row>
    <row r="11" spans="1:10" x14ac:dyDescent="0.2">
      <c r="A11" t="s">
        <v>33</v>
      </c>
      <c r="B11" s="1" t="s">
        <v>5</v>
      </c>
      <c r="C11" s="1">
        <v>40</v>
      </c>
      <c r="D11" s="1">
        <v>54</v>
      </c>
    </row>
    <row r="12" spans="1:10" x14ac:dyDescent="0.2">
      <c r="B12" s="1" t="s">
        <v>104</v>
      </c>
      <c r="C12" s="1">
        <f>SUM(C8:C11)</f>
        <v>73</v>
      </c>
      <c r="D12" s="1">
        <f>SUM(D8:D11)</f>
        <v>113</v>
      </c>
      <c r="E12" s="1">
        <f>COUNT(C8:C11)</f>
        <v>2</v>
      </c>
    </row>
    <row r="14" spans="1:10" x14ac:dyDescent="0.2">
      <c r="A14" t="s">
        <v>14</v>
      </c>
      <c r="B14" s="1" t="s">
        <v>34</v>
      </c>
      <c r="C14" s="1">
        <v>60</v>
      </c>
      <c r="D14" s="1">
        <v>65</v>
      </c>
      <c r="E14" s="1">
        <f>E21</f>
        <v>6</v>
      </c>
      <c r="F14" s="1">
        <v>4</v>
      </c>
      <c r="G14" s="1">
        <v>2</v>
      </c>
      <c r="H14" s="5">
        <f>F14/E14</f>
        <v>0.66666666666666663</v>
      </c>
      <c r="I14" s="1">
        <f>C21</f>
        <v>333</v>
      </c>
      <c r="J14" s="1">
        <f>D21</f>
        <v>261</v>
      </c>
    </row>
    <row r="15" spans="1:10" x14ac:dyDescent="0.2">
      <c r="A15" t="s">
        <v>14</v>
      </c>
      <c r="B15" s="16" t="s">
        <v>48</v>
      </c>
      <c r="C15" s="14">
        <v>54</v>
      </c>
      <c r="D15" s="14">
        <v>47</v>
      </c>
    </row>
    <row r="16" spans="1:10" x14ac:dyDescent="0.2">
      <c r="A16" t="s">
        <v>14</v>
      </c>
      <c r="B16" s="3" t="s">
        <v>56</v>
      </c>
      <c r="C16" s="1">
        <v>39</v>
      </c>
      <c r="D16" s="1">
        <v>45</v>
      </c>
    </row>
    <row r="17" spans="1:10" x14ac:dyDescent="0.2">
      <c r="A17" t="s">
        <v>14</v>
      </c>
      <c r="B17" s="15" t="s">
        <v>89</v>
      </c>
      <c r="C17" s="14">
        <v>52</v>
      </c>
      <c r="D17" s="14">
        <v>29</v>
      </c>
    </row>
    <row r="18" spans="1:10" x14ac:dyDescent="0.2">
      <c r="A18" t="s">
        <v>14</v>
      </c>
      <c r="B18" s="15" t="s">
        <v>115</v>
      </c>
      <c r="C18" s="14">
        <v>63</v>
      </c>
      <c r="D18" s="14">
        <v>38</v>
      </c>
    </row>
    <row r="19" spans="1:10" x14ac:dyDescent="0.2">
      <c r="A19" t="s">
        <v>14</v>
      </c>
      <c r="B19" s="15" t="s">
        <v>140</v>
      </c>
      <c r="C19" s="14">
        <v>65</v>
      </c>
      <c r="D19" s="14">
        <v>37</v>
      </c>
    </row>
    <row r="20" spans="1:10" x14ac:dyDescent="0.2">
      <c r="B20" s="3"/>
    </row>
    <row r="21" spans="1:10" x14ac:dyDescent="0.2">
      <c r="B21" s="1" t="s">
        <v>104</v>
      </c>
      <c r="C21" s="1">
        <f>SUM(C14:C20)</f>
        <v>333</v>
      </c>
      <c r="D21" s="1">
        <f>SUM(D14:D20)</f>
        <v>261</v>
      </c>
      <c r="E21" s="1">
        <f>COUNT(C14:C20)</f>
        <v>6</v>
      </c>
    </row>
    <row r="23" spans="1:10" x14ac:dyDescent="0.2">
      <c r="A23" t="s">
        <v>55</v>
      </c>
      <c r="B23" s="1" t="s">
        <v>54</v>
      </c>
      <c r="C23" s="1">
        <v>54</v>
      </c>
      <c r="D23" s="1">
        <v>66</v>
      </c>
      <c r="E23" s="1">
        <f>E27</f>
        <v>4</v>
      </c>
      <c r="F23" s="1">
        <v>2</v>
      </c>
      <c r="G23" s="1">
        <v>2</v>
      </c>
      <c r="H23" s="5">
        <f>F23/E23</f>
        <v>0.5</v>
      </c>
      <c r="I23" s="1">
        <v>208</v>
      </c>
      <c r="J23" s="1">
        <v>205</v>
      </c>
    </row>
    <row r="24" spans="1:10" x14ac:dyDescent="0.2">
      <c r="A24" t="s">
        <v>55</v>
      </c>
      <c r="B24" s="3" t="s">
        <v>56</v>
      </c>
      <c r="C24" s="1">
        <v>38</v>
      </c>
      <c r="D24" s="1">
        <v>40</v>
      </c>
    </row>
    <row r="25" spans="1:10" x14ac:dyDescent="0.2">
      <c r="A25" t="s">
        <v>55</v>
      </c>
      <c r="B25" s="15" t="s">
        <v>60</v>
      </c>
      <c r="C25" s="14">
        <v>58</v>
      </c>
      <c r="D25" s="14">
        <v>49</v>
      </c>
    </row>
    <row r="26" spans="1:10" x14ac:dyDescent="0.2">
      <c r="A26" t="s">
        <v>55</v>
      </c>
      <c r="B26" s="15" t="s">
        <v>67</v>
      </c>
      <c r="C26" s="14">
        <v>58</v>
      </c>
      <c r="D26" s="14">
        <v>50</v>
      </c>
    </row>
    <row r="27" spans="1:10" x14ac:dyDescent="0.2">
      <c r="A27" t="s">
        <v>55</v>
      </c>
      <c r="B27" s="1" t="s">
        <v>104</v>
      </c>
      <c r="C27" s="1">
        <f>SUM(C23:C26)</f>
        <v>208</v>
      </c>
      <c r="D27" s="1">
        <f>SUM(D23:D26)</f>
        <v>205</v>
      </c>
      <c r="E27" s="1">
        <f>COUNT(C23:C26)</f>
        <v>4</v>
      </c>
    </row>
    <row r="28" spans="1:10" x14ac:dyDescent="0.2">
      <c r="B28" s="3"/>
    </row>
    <row r="29" spans="1:10" x14ac:dyDescent="0.2">
      <c r="A29" t="s">
        <v>70</v>
      </c>
      <c r="B29" s="15" t="s">
        <v>67</v>
      </c>
      <c r="C29" s="14">
        <v>68</v>
      </c>
      <c r="D29" s="14">
        <v>44</v>
      </c>
      <c r="E29" s="1">
        <v>1</v>
      </c>
      <c r="F29" s="1">
        <v>1</v>
      </c>
      <c r="G29" s="1">
        <v>0</v>
      </c>
      <c r="H29" s="5">
        <v>1</v>
      </c>
      <c r="I29" s="1">
        <v>68</v>
      </c>
      <c r="J29" s="1">
        <v>44</v>
      </c>
    </row>
    <row r="30" spans="1:10" x14ac:dyDescent="0.2">
      <c r="B30" s="3"/>
    </row>
    <row r="32" spans="1:10" x14ac:dyDescent="0.2">
      <c r="A32" t="s">
        <v>50</v>
      </c>
      <c r="B32" s="14" t="s">
        <v>48</v>
      </c>
      <c r="C32" s="14">
        <v>60</v>
      </c>
      <c r="D32" s="14">
        <v>53</v>
      </c>
      <c r="E32" s="1">
        <v>1</v>
      </c>
      <c r="F32" s="1">
        <v>1</v>
      </c>
      <c r="G32" s="1">
        <v>0</v>
      </c>
      <c r="H32" s="5">
        <v>1</v>
      </c>
      <c r="I32" s="1">
        <v>60</v>
      </c>
      <c r="J32" s="1">
        <v>53</v>
      </c>
    </row>
    <row r="36" spans="1:10" x14ac:dyDescent="0.2">
      <c r="A36" t="s">
        <v>16</v>
      </c>
      <c r="B36" s="1" t="s">
        <v>5</v>
      </c>
      <c r="C36" s="1">
        <v>36</v>
      </c>
      <c r="D36" s="1">
        <v>57</v>
      </c>
      <c r="E36" s="1">
        <f>E65</f>
        <v>28</v>
      </c>
      <c r="F36" s="1">
        <v>16</v>
      </c>
      <c r="G36" s="1">
        <v>13</v>
      </c>
      <c r="H36" s="5">
        <f>F36/E36</f>
        <v>0.5714285714285714</v>
      </c>
      <c r="I36" s="1">
        <f>C65</f>
        <v>1616</v>
      </c>
      <c r="J36" s="1">
        <f>D65</f>
        <v>1510</v>
      </c>
    </row>
    <row r="37" spans="1:10" ht="17" customHeight="1" x14ac:dyDescent="0.2">
      <c r="A37" t="s">
        <v>16</v>
      </c>
      <c r="B37" s="14" t="s">
        <v>20</v>
      </c>
      <c r="C37" s="14">
        <v>54</v>
      </c>
      <c r="D37" s="14">
        <v>52</v>
      </c>
    </row>
    <row r="38" spans="1:10" ht="17" customHeight="1" x14ac:dyDescent="0.2">
      <c r="A38" t="s">
        <v>16</v>
      </c>
      <c r="B38" s="14" t="s">
        <v>20</v>
      </c>
      <c r="C38" s="14">
        <v>52</v>
      </c>
      <c r="D38" s="14">
        <v>40</v>
      </c>
    </row>
    <row r="39" spans="1:10" ht="17" customHeight="1" x14ac:dyDescent="0.2">
      <c r="A39" t="s">
        <v>16</v>
      </c>
      <c r="B39" s="15" t="s">
        <v>27</v>
      </c>
      <c r="C39" s="14">
        <v>46</v>
      </c>
      <c r="D39" s="14">
        <v>41</v>
      </c>
    </row>
    <row r="40" spans="1:10" ht="17" customHeight="1" x14ac:dyDescent="0.2">
      <c r="A40" t="s">
        <v>16</v>
      </c>
      <c r="B40" s="15" t="s">
        <v>27</v>
      </c>
      <c r="C40" s="14">
        <v>53</v>
      </c>
      <c r="D40" s="14">
        <v>44</v>
      </c>
    </row>
    <row r="41" spans="1:10" ht="17" customHeight="1" x14ac:dyDescent="0.2">
      <c r="A41" t="s">
        <v>16</v>
      </c>
      <c r="B41" s="14" t="s">
        <v>34</v>
      </c>
      <c r="C41" s="14">
        <v>79</v>
      </c>
      <c r="D41" s="14">
        <v>63</v>
      </c>
    </row>
    <row r="42" spans="1:10" ht="17" customHeight="1" x14ac:dyDescent="0.2">
      <c r="A42" t="s">
        <v>16</v>
      </c>
      <c r="B42" s="15" t="s">
        <v>34</v>
      </c>
      <c r="C42" s="14">
        <v>66</v>
      </c>
      <c r="D42" s="14">
        <v>53</v>
      </c>
    </row>
    <row r="43" spans="1:10" ht="17" customHeight="1" x14ac:dyDescent="0.2">
      <c r="A43" t="s">
        <v>16</v>
      </c>
      <c r="B43" s="3" t="s">
        <v>44</v>
      </c>
      <c r="C43" s="1">
        <v>68</v>
      </c>
      <c r="D43" s="1">
        <v>80</v>
      </c>
    </row>
    <row r="44" spans="1:10" ht="17" customHeight="1" x14ac:dyDescent="0.2">
      <c r="A44" t="s">
        <v>16</v>
      </c>
      <c r="B44" s="3" t="s">
        <v>44</v>
      </c>
      <c r="C44" s="1">
        <v>44</v>
      </c>
      <c r="D44" s="1">
        <v>55</v>
      </c>
    </row>
    <row r="45" spans="1:10" ht="17" customHeight="1" x14ac:dyDescent="0.2">
      <c r="A45" t="s">
        <v>16</v>
      </c>
      <c r="B45" s="2" t="s">
        <v>48</v>
      </c>
      <c r="C45" s="1">
        <v>57</v>
      </c>
      <c r="D45" s="1">
        <v>66</v>
      </c>
    </row>
    <row r="46" spans="1:10" ht="17" customHeight="1" x14ac:dyDescent="0.2">
      <c r="A46" t="s">
        <v>16</v>
      </c>
      <c r="B46" s="2" t="s">
        <v>48</v>
      </c>
      <c r="C46" s="1">
        <v>55</v>
      </c>
      <c r="D46" s="1">
        <v>56</v>
      </c>
    </row>
    <row r="47" spans="1:10" ht="17" customHeight="1" x14ac:dyDescent="0.2">
      <c r="A47" t="s">
        <v>16</v>
      </c>
      <c r="B47" s="1" t="s">
        <v>56</v>
      </c>
      <c r="C47" s="1">
        <v>61</v>
      </c>
      <c r="D47" s="1">
        <v>62</v>
      </c>
    </row>
    <row r="48" spans="1:10" ht="17" customHeight="1" x14ac:dyDescent="0.2">
      <c r="A48" t="s">
        <v>16</v>
      </c>
      <c r="B48" s="15" t="s">
        <v>56</v>
      </c>
      <c r="C48" s="14">
        <v>61</v>
      </c>
      <c r="D48" s="14">
        <v>42</v>
      </c>
    </row>
    <row r="49" spans="1:4" ht="17" customHeight="1" x14ac:dyDescent="0.2">
      <c r="A49" t="s">
        <v>16</v>
      </c>
      <c r="B49" s="3" t="s">
        <v>60</v>
      </c>
      <c r="C49" s="1">
        <v>54</v>
      </c>
      <c r="D49" s="1">
        <v>71</v>
      </c>
    </row>
    <row r="50" spans="1:4" ht="17" customHeight="1" x14ac:dyDescent="0.2">
      <c r="A50" t="s">
        <v>16</v>
      </c>
      <c r="B50" s="3" t="s">
        <v>67</v>
      </c>
      <c r="C50" s="1">
        <v>59</v>
      </c>
      <c r="D50" s="1">
        <v>81</v>
      </c>
    </row>
    <row r="51" spans="1:4" ht="17" customHeight="1" x14ac:dyDescent="0.2">
      <c r="A51" t="s">
        <v>16</v>
      </c>
      <c r="B51" s="15" t="s">
        <v>67</v>
      </c>
      <c r="C51" s="14">
        <v>74</v>
      </c>
      <c r="D51" s="14">
        <v>69</v>
      </c>
    </row>
    <row r="52" spans="1:4" ht="17" customHeight="1" x14ac:dyDescent="0.2">
      <c r="A52" t="s">
        <v>16</v>
      </c>
      <c r="B52" s="3" t="s">
        <v>73</v>
      </c>
      <c r="C52" s="1">
        <v>50</v>
      </c>
      <c r="D52" s="1">
        <v>44</v>
      </c>
    </row>
    <row r="53" spans="1:4" ht="17" customHeight="1" x14ac:dyDescent="0.2">
      <c r="A53" t="s">
        <v>16</v>
      </c>
      <c r="B53" s="3" t="s">
        <v>73</v>
      </c>
      <c r="C53" s="1">
        <v>53</v>
      </c>
      <c r="D53" s="1">
        <v>61</v>
      </c>
    </row>
    <row r="54" spans="1:4" ht="17" customHeight="1" x14ac:dyDescent="0.2">
      <c r="A54" t="s">
        <v>16</v>
      </c>
      <c r="B54" s="14" t="s">
        <v>77</v>
      </c>
      <c r="C54" s="14">
        <v>47</v>
      </c>
      <c r="D54" s="14">
        <v>46</v>
      </c>
    </row>
    <row r="55" spans="1:4" ht="17" customHeight="1" x14ac:dyDescent="0.2">
      <c r="A55" t="s">
        <v>16</v>
      </c>
      <c r="B55" s="3" t="s">
        <v>77</v>
      </c>
      <c r="C55" s="1">
        <v>37</v>
      </c>
      <c r="D55" s="1">
        <v>51</v>
      </c>
    </row>
    <row r="56" spans="1:4" ht="17" customHeight="1" x14ac:dyDescent="0.2">
      <c r="A56" t="s">
        <v>16</v>
      </c>
      <c r="B56" s="3" t="s">
        <v>79</v>
      </c>
      <c r="C56" s="1">
        <v>42</v>
      </c>
      <c r="D56" s="1">
        <v>45</v>
      </c>
    </row>
    <row r="57" spans="1:4" ht="17" customHeight="1" x14ac:dyDescent="0.2">
      <c r="A57" t="s">
        <v>16</v>
      </c>
      <c r="B57" s="3" t="s">
        <v>79</v>
      </c>
      <c r="C57" s="1">
        <v>44</v>
      </c>
      <c r="D57" s="1">
        <v>58</v>
      </c>
    </row>
    <row r="58" spans="1:4" ht="17" customHeight="1" x14ac:dyDescent="0.2">
      <c r="A58" t="s">
        <v>16</v>
      </c>
      <c r="B58" s="15" t="s">
        <v>85</v>
      </c>
      <c r="C58" s="14">
        <v>57</v>
      </c>
      <c r="D58" s="14">
        <v>47</v>
      </c>
    </row>
    <row r="59" spans="1:4" ht="17" customHeight="1" x14ac:dyDescent="0.2">
      <c r="A59" t="s">
        <v>16</v>
      </c>
      <c r="B59" s="15" t="s">
        <v>85</v>
      </c>
      <c r="C59" s="14">
        <v>42</v>
      </c>
      <c r="D59" s="14">
        <v>20</v>
      </c>
    </row>
    <row r="60" spans="1:4" ht="17" customHeight="1" x14ac:dyDescent="0.2">
      <c r="A60" t="s">
        <v>16</v>
      </c>
      <c r="B60" s="15" t="s">
        <v>89</v>
      </c>
      <c r="C60" s="14">
        <v>71</v>
      </c>
      <c r="D60" s="14">
        <v>58</v>
      </c>
    </row>
    <row r="61" spans="1:4" ht="17" customHeight="1" x14ac:dyDescent="0.2">
      <c r="A61" t="s">
        <v>16</v>
      </c>
      <c r="B61" s="15" t="s">
        <v>122</v>
      </c>
      <c r="C61" s="14">
        <v>49</v>
      </c>
      <c r="D61" s="14">
        <v>36</v>
      </c>
    </row>
    <row r="62" spans="1:4" ht="17" customHeight="1" x14ac:dyDescent="0.2">
      <c r="A62" t="s">
        <v>16</v>
      </c>
      <c r="B62" s="15" t="s">
        <v>140</v>
      </c>
      <c r="C62" s="14">
        <v>79</v>
      </c>
      <c r="D62" s="14">
        <v>48</v>
      </c>
    </row>
    <row r="63" spans="1:4" ht="17" customHeight="1" x14ac:dyDescent="0.2">
      <c r="A63" t="s">
        <v>16</v>
      </c>
      <c r="B63" s="15" t="s">
        <v>152</v>
      </c>
      <c r="C63" s="14">
        <v>56</v>
      </c>
      <c r="D63" s="14">
        <v>29</v>
      </c>
    </row>
    <row r="64" spans="1:4" ht="17" customHeight="1" x14ac:dyDescent="0.2">
      <c r="A64" t="s">
        <v>16</v>
      </c>
      <c r="B64" s="15" t="s">
        <v>152</v>
      </c>
      <c r="C64" s="14">
        <v>70</v>
      </c>
      <c r="D64" s="14">
        <v>35</v>
      </c>
    </row>
    <row r="65" spans="1:10" ht="17" customHeight="1" x14ac:dyDescent="0.2">
      <c r="B65" s="1" t="s">
        <v>104</v>
      </c>
      <c r="C65" s="1">
        <f>SUM(C36:C64)</f>
        <v>1616</v>
      </c>
      <c r="D65" s="1">
        <f>SUM(D36:D64)</f>
        <v>1510</v>
      </c>
      <c r="E65" s="1">
        <f>COUNT(C36:C63)</f>
        <v>28</v>
      </c>
    </row>
    <row r="66" spans="1:10" ht="17" customHeight="1" x14ac:dyDescent="0.2"/>
    <row r="67" spans="1:10" ht="17" customHeight="1" x14ac:dyDescent="0.2">
      <c r="A67" t="s">
        <v>149</v>
      </c>
      <c r="B67" s="1" t="s">
        <v>140</v>
      </c>
      <c r="C67" s="1">
        <v>69</v>
      </c>
      <c r="D67" s="1">
        <v>62</v>
      </c>
      <c r="E67" s="1">
        <f>E69</f>
        <v>2</v>
      </c>
      <c r="F67" s="1">
        <v>2</v>
      </c>
      <c r="G67" s="1">
        <v>0</v>
      </c>
      <c r="H67" s="5">
        <v>1</v>
      </c>
      <c r="I67" s="1">
        <v>69</v>
      </c>
    </row>
    <row r="68" spans="1:10" ht="17" customHeight="1" x14ac:dyDescent="0.2">
      <c r="B68" s="1" t="s">
        <v>161</v>
      </c>
      <c r="C68" s="1">
        <v>71</v>
      </c>
      <c r="D68" s="1">
        <v>35</v>
      </c>
    </row>
    <row r="69" spans="1:10" ht="17" customHeight="1" x14ac:dyDescent="0.2">
      <c r="B69" s="1" t="s">
        <v>104</v>
      </c>
      <c r="C69" s="1">
        <f>SUM(C67:C68)</f>
        <v>140</v>
      </c>
      <c r="D69" s="1">
        <f>SUM(D67:D68)</f>
        <v>97</v>
      </c>
      <c r="E69" s="1">
        <f>COUNT(C67:C68)</f>
        <v>2</v>
      </c>
    </row>
    <row r="70" spans="1:10" ht="17" customHeight="1" x14ac:dyDescent="0.2"/>
    <row r="71" spans="1:10" ht="17" customHeight="1" x14ac:dyDescent="0.2">
      <c r="A71" t="s">
        <v>28</v>
      </c>
      <c r="B71" s="3" t="s">
        <v>27</v>
      </c>
      <c r="C71" s="1">
        <v>45</v>
      </c>
      <c r="D71" s="1">
        <v>48</v>
      </c>
      <c r="E71" s="1">
        <f>E76</f>
        <v>5</v>
      </c>
      <c r="F71" s="1">
        <v>3</v>
      </c>
      <c r="G71" s="1">
        <v>2</v>
      </c>
      <c r="H71" s="5">
        <f>F71/E71</f>
        <v>0.6</v>
      </c>
      <c r="I71" s="1">
        <f>C76</f>
        <v>280</v>
      </c>
      <c r="J71" s="1">
        <f>D76</f>
        <v>212</v>
      </c>
    </row>
    <row r="72" spans="1:10" ht="17" customHeight="1" x14ac:dyDescent="0.2">
      <c r="A72" t="s">
        <v>28</v>
      </c>
      <c r="B72" s="3" t="s">
        <v>27</v>
      </c>
      <c r="C72" s="14">
        <v>53</v>
      </c>
      <c r="D72" s="14">
        <v>36</v>
      </c>
    </row>
    <row r="73" spans="1:10" ht="17" customHeight="1" x14ac:dyDescent="0.2">
      <c r="A73" t="s">
        <v>28</v>
      </c>
      <c r="B73" s="3" t="s">
        <v>89</v>
      </c>
      <c r="C73" s="1">
        <v>41</v>
      </c>
      <c r="D73" s="1">
        <v>45</v>
      </c>
    </row>
    <row r="74" spans="1:10" ht="17" customHeight="1" x14ac:dyDescent="0.2">
      <c r="A74" t="s">
        <v>28</v>
      </c>
      <c r="B74" s="3" t="s">
        <v>122</v>
      </c>
      <c r="C74" s="14">
        <v>76</v>
      </c>
      <c r="D74" s="14">
        <v>32</v>
      </c>
    </row>
    <row r="75" spans="1:10" ht="17" customHeight="1" x14ac:dyDescent="0.2">
      <c r="A75" t="s">
        <v>28</v>
      </c>
      <c r="B75" s="3" t="s">
        <v>152</v>
      </c>
      <c r="C75" s="14">
        <v>65</v>
      </c>
      <c r="D75" s="14">
        <v>51</v>
      </c>
    </row>
    <row r="76" spans="1:10" ht="17" customHeight="1" x14ac:dyDescent="0.2">
      <c r="B76" s="1" t="s">
        <v>104</v>
      </c>
      <c r="C76" s="1">
        <f>SUM(C71:C75)</f>
        <v>280</v>
      </c>
      <c r="D76" s="1">
        <f>SUM(D71:D75)</f>
        <v>212</v>
      </c>
      <c r="E76" s="1">
        <f>COUNT(C71:C75)</f>
        <v>5</v>
      </c>
    </row>
    <row r="77" spans="1:10" ht="17" customHeight="1" x14ac:dyDescent="0.2"/>
    <row r="78" spans="1:10" ht="17" customHeight="1" x14ac:dyDescent="0.2">
      <c r="A78" t="s">
        <v>31</v>
      </c>
      <c r="B78" s="15" t="s">
        <v>27</v>
      </c>
      <c r="C78" s="14">
        <v>44</v>
      </c>
      <c r="D78" s="14">
        <v>33</v>
      </c>
      <c r="E78" s="1">
        <f>E95</f>
        <v>17</v>
      </c>
      <c r="F78" s="1">
        <v>7</v>
      </c>
      <c r="G78" s="1">
        <v>10</v>
      </c>
      <c r="H78" s="5">
        <f>F78/E78</f>
        <v>0.41176470588235292</v>
      </c>
      <c r="I78" s="1">
        <f>C95</f>
        <v>878</v>
      </c>
      <c r="J78" s="1">
        <f>D95</f>
        <v>917</v>
      </c>
    </row>
    <row r="79" spans="1:10" ht="17" customHeight="1" x14ac:dyDescent="0.2">
      <c r="A79" t="s">
        <v>31</v>
      </c>
      <c r="B79" s="3" t="s">
        <v>34</v>
      </c>
      <c r="C79" s="1">
        <v>42</v>
      </c>
      <c r="D79" s="1">
        <v>57</v>
      </c>
    </row>
    <row r="80" spans="1:10" ht="17" customHeight="1" x14ac:dyDescent="0.2">
      <c r="A80" t="s">
        <v>31</v>
      </c>
      <c r="B80" s="15" t="s">
        <v>42</v>
      </c>
      <c r="C80" s="14">
        <v>51</v>
      </c>
      <c r="D80" s="14">
        <v>50</v>
      </c>
    </row>
    <row r="81" spans="1:6" ht="17" customHeight="1" x14ac:dyDescent="0.2">
      <c r="A81" t="s">
        <v>31</v>
      </c>
      <c r="B81" s="3" t="s">
        <v>44</v>
      </c>
      <c r="C81" s="1">
        <v>49</v>
      </c>
      <c r="D81" s="1">
        <v>58</v>
      </c>
    </row>
    <row r="82" spans="1:6" ht="17" customHeight="1" x14ac:dyDescent="0.2">
      <c r="A82" t="s">
        <v>31</v>
      </c>
      <c r="B82" s="3" t="s">
        <v>47</v>
      </c>
      <c r="C82" s="1">
        <v>30</v>
      </c>
      <c r="D82" s="1">
        <v>70</v>
      </c>
    </row>
    <row r="83" spans="1:6" ht="17" customHeight="1" x14ac:dyDescent="0.2">
      <c r="A83" t="s">
        <v>31</v>
      </c>
      <c r="B83" s="3" t="s">
        <v>48</v>
      </c>
      <c r="C83" s="1">
        <v>44</v>
      </c>
      <c r="D83" s="1">
        <v>50</v>
      </c>
    </row>
    <row r="84" spans="1:6" ht="17" customHeight="1" x14ac:dyDescent="0.2">
      <c r="A84" t="s">
        <v>31</v>
      </c>
      <c r="B84" s="15" t="s">
        <v>56</v>
      </c>
      <c r="C84" s="14">
        <v>57</v>
      </c>
      <c r="D84" s="14">
        <v>46</v>
      </c>
    </row>
    <row r="85" spans="1:6" ht="17" customHeight="1" x14ac:dyDescent="0.2">
      <c r="A85" t="s">
        <v>31</v>
      </c>
      <c r="B85" s="3" t="s">
        <v>60</v>
      </c>
      <c r="C85" s="1">
        <v>57</v>
      </c>
      <c r="D85" s="1">
        <v>78</v>
      </c>
    </row>
    <row r="86" spans="1:6" ht="17" customHeight="1" x14ac:dyDescent="0.2">
      <c r="A86" t="s">
        <v>31</v>
      </c>
      <c r="B86" s="3" t="s">
        <v>67</v>
      </c>
      <c r="C86" s="1">
        <v>69</v>
      </c>
      <c r="D86" s="1">
        <v>83</v>
      </c>
    </row>
    <row r="87" spans="1:6" ht="17" customHeight="1" x14ac:dyDescent="0.2">
      <c r="A87" t="s">
        <v>31</v>
      </c>
      <c r="B87" s="3" t="s">
        <v>73</v>
      </c>
      <c r="C87" s="1">
        <v>61</v>
      </c>
      <c r="D87" s="1">
        <v>64</v>
      </c>
    </row>
    <row r="88" spans="1:6" ht="17" customHeight="1" x14ac:dyDescent="0.2">
      <c r="A88" t="s">
        <v>31</v>
      </c>
      <c r="B88" s="3" t="s">
        <v>77</v>
      </c>
      <c r="C88" s="1">
        <v>46</v>
      </c>
      <c r="D88" s="1">
        <v>48</v>
      </c>
    </row>
    <row r="89" spans="1:6" ht="17" customHeight="1" x14ac:dyDescent="0.2">
      <c r="A89" t="s">
        <v>31</v>
      </c>
      <c r="B89" s="1" t="s">
        <v>79</v>
      </c>
      <c r="C89" s="1">
        <v>40</v>
      </c>
      <c r="D89" s="1">
        <v>55</v>
      </c>
    </row>
    <row r="90" spans="1:6" ht="17" customHeight="1" x14ac:dyDescent="0.2">
      <c r="A90" t="s">
        <v>31</v>
      </c>
      <c r="B90" s="15" t="s">
        <v>85</v>
      </c>
      <c r="C90" s="14">
        <v>58</v>
      </c>
      <c r="D90" s="14">
        <v>49</v>
      </c>
    </row>
    <row r="91" spans="1:6" ht="17" customHeight="1" x14ac:dyDescent="0.2">
      <c r="A91" t="s">
        <v>31</v>
      </c>
      <c r="B91" s="15" t="s">
        <v>89</v>
      </c>
      <c r="C91" s="14">
        <v>62</v>
      </c>
      <c r="D91" s="14">
        <v>31</v>
      </c>
    </row>
    <row r="92" spans="1:6" ht="17" customHeight="1" x14ac:dyDescent="0.2">
      <c r="A92" t="s">
        <v>31</v>
      </c>
      <c r="B92" s="15" t="s">
        <v>122</v>
      </c>
      <c r="C92" s="14">
        <v>47</v>
      </c>
      <c r="D92" s="14">
        <v>43</v>
      </c>
    </row>
    <row r="93" spans="1:6" ht="17" customHeight="1" x14ac:dyDescent="0.2">
      <c r="A93" t="s">
        <v>31</v>
      </c>
      <c r="B93" s="15" t="s">
        <v>140</v>
      </c>
      <c r="C93" s="14">
        <v>68</v>
      </c>
      <c r="D93" s="14">
        <v>45</v>
      </c>
    </row>
    <row r="94" spans="1:6" ht="17" customHeight="1" x14ac:dyDescent="0.2">
      <c r="A94" t="s">
        <v>31</v>
      </c>
      <c r="B94" s="3" t="s">
        <v>161</v>
      </c>
      <c r="C94" s="14">
        <v>53</v>
      </c>
      <c r="D94" s="14">
        <v>57</v>
      </c>
      <c r="F94" s="1">
        <f>SUM(F77:F93)</f>
        <v>7</v>
      </c>
    </row>
    <row r="95" spans="1:6" ht="17" customHeight="1" x14ac:dyDescent="0.2">
      <c r="B95" s="1" t="s">
        <v>104</v>
      </c>
      <c r="C95" s="1">
        <f>SUM(C78:C94)</f>
        <v>878</v>
      </c>
      <c r="D95" s="1">
        <f>SUM(D78:D94)</f>
        <v>917</v>
      </c>
      <c r="E95" s="1">
        <f>COUNT(C78:C94)</f>
        <v>17</v>
      </c>
    </row>
    <row r="96" spans="1:6" ht="17" customHeight="1" x14ac:dyDescent="0.2"/>
    <row r="97" spans="1:10" ht="17" customHeight="1" x14ac:dyDescent="0.2"/>
    <row r="98" spans="1:10" ht="17" customHeight="1" x14ac:dyDescent="0.2">
      <c r="A98" t="s">
        <v>160</v>
      </c>
      <c r="B98" s="1" t="s">
        <v>152</v>
      </c>
      <c r="C98" s="1">
        <v>38</v>
      </c>
      <c r="D98" s="1">
        <v>44</v>
      </c>
      <c r="E98" s="1">
        <v>1</v>
      </c>
      <c r="F98" s="1">
        <v>0</v>
      </c>
      <c r="G98" s="1">
        <v>1</v>
      </c>
      <c r="H98" s="5">
        <v>0</v>
      </c>
      <c r="I98" s="1">
        <v>38</v>
      </c>
      <c r="J98" s="1">
        <v>44</v>
      </c>
    </row>
    <row r="99" spans="1:10" ht="17" customHeight="1" x14ac:dyDescent="0.2"/>
    <row r="101" spans="1:10" x14ac:dyDescent="0.2">
      <c r="A101" t="s">
        <v>12</v>
      </c>
      <c r="B101" s="1" t="s">
        <v>5</v>
      </c>
      <c r="C101" s="1">
        <v>47</v>
      </c>
      <c r="D101" s="1">
        <v>67</v>
      </c>
      <c r="E101" s="1">
        <f>E113</f>
        <v>12</v>
      </c>
      <c r="F101" s="1">
        <v>5</v>
      </c>
      <c r="G101" s="1">
        <v>7</v>
      </c>
      <c r="H101" s="5">
        <f>F101/E101</f>
        <v>0.41666666666666669</v>
      </c>
      <c r="I101" s="1">
        <f>C113</f>
        <v>623</v>
      </c>
      <c r="J101" s="1">
        <f>D113</f>
        <v>679</v>
      </c>
    </row>
    <row r="102" spans="1:10" x14ac:dyDescent="0.2">
      <c r="A102" t="s">
        <v>12</v>
      </c>
      <c r="B102" s="1" t="s">
        <v>20</v>
      </c>
      <c r="C102" s="1">
        <v>55</v>
      </c>
      <c r="D102" s="1">
        <v>60</v>
      </c>
    </row>
    <row r="103" spans="1:10" x14ac:dyDescent="0.2">
      <c r="A103" t="s">
        <v>12</v>
      </c>
      <c r="B103" s="3" t="s">
        <v>27</v>
      </c>
      <c r="C103" s="1">
        <v>29</v>
      </c>
      <c r="D103" s="1">
        <v>52</v>
      </c>
    </row>
    <row r="104" spans="1:10" x14ac:dyDescent="0.2">
      <c r="A104" t="s">
        <v>12</v>
      </c>
      <c r="B104" s="3" t="s">
        <v>60</v>
      </c>
      <c r="C104" s="1">
        <v>33</v>
      </c>
      <c r="D104" s="1">
        <v>67</v>
      </c>
    </row>
    <row r="105" spans="1:10" x14ac:dyDescent="0.2">
      <c r="A105" t="s">
        <v>12</v>
      </c>
      <c r="B105" s="3" t="s">
        <v>60</v>
      </c>
      <c r="C105" s="1">
        <v>39</v>
      </c>
      <c r="D105" s="1">
        <v>64</v>
      </c>
    </row>
    <row r="106" spans="1:10" x14ac:dyDescent="0.2">
      <c r="A106" t="s">
        <v>12</v>
      </c>
      <c r="B106" s="15" t="s">
        <v>67</v>
      </c>
      <c r="C106" s="14">
        <v>77</v>
      </c>
      <c r="D106" s="14">
        <v>47</v>
      </c>
    </row>
    <row r="107" spans="1:10" x14ac:dyDescent="0.2">
      <c r="A107" t="s">
        <v>12</v>
      </c>
      <c r="B107" s="15" t="s">
        <v>73</v>
      </c>
      <c r="C107" s="14">
        <v>48</v>
      </c>
      <c r="D107" s="14">
        <v>47</v>
      </c>
    </row>
    <row r="108" spans="1:10" x14ac:dyDescent="0.2">
      <c r="A108" t="s">
        <v>12</v>
      </c>
      <c r="B108" s="3" t="s">
        <v>77</v>
      </c>
      <c r="C108" s="1">
        <v>65</v>
      </c>
      <c r="D108" s="1">
        <v>86</v>
      </c>
    </row>
    <row r="109" spans="1:10" x14ac:dyDescent="0.2">
      <c r="A109" t="s">
        <v>12</v>
      </c>
      <c r="B109" s="3" t="s">
        <v>79</v>
      </c>
      <c r="C109" s="1">
        <v>35</v>
      </c>
      <c r="D109" s="1">
        <v>37</v>
      </c>
    </row>
    <row r="110" spans="1:10" x14ac:dyDescent="0.2">
      <c r="A110" t="s">
        <v>12</v>
      </c>
      <c r="B110" s="15" t="s">
        <v>85</v>
      </c>
      <c r="C110" s="14">
        <v>61</v>
      </c>
      <c r="D110" s="14">
        <v>52</v>
      </c>
    </row>
    <row r="111" spans="1:10" x14ac:dyDescent="0.2">
      <c r="A111" t="s">
        <v>12</v>
      </c>
      <c r="B111" s="15" t="s">
        <v>89</v>
      </c>
      <c r="C111" s="14">
        <v>60</v>
      </c>
      <c r="D111" s="14">
        <v>48</v>
      </c>
    </row>
    <row r="112" spans="1:10" x14ac:dyDescent="0.2">
      <c r="A112" t="s">
        <v>12</v>
      </c>
      <c r="B112" s="15" t="s">
        <v>122</v>
      </c>
      <c r="C112" s="14">
        <v>74</v>
      </c>
      <c r="D112" s="14">
        <v>52</v>
      </c>
    </row>
    <row r="113" spans="1:10" x14ac:dyDescent="0.2">
      <c r="B113" s="1" t="s">
        <v>104</v>
      </c>
      <c r="C113" s="1">
        <f>SUM(C101:C112)</f>
        <v>623</v>
      </c>
      <c r="D113" s="1">
        <f>SUM(D101:D112)</f>
        <v>679</v>
      </c>
      <c r="E113" s="1">
        <f>COUNT(C101:C112)</f>
        <v>12</v>
      </c>
    </row>
    <row r="115" spans="1:10" x14ac:dyDescent="0.2">
      <c r="A115" t="s">
        <v>117</v>
      </c>
      <c r="B115" s="14" t="s">
        <v>89</v>
      </c>
      <c r="C115" s="14">
        <v>68</v>
      </c>
      <c r="D115" s="14">
        <v>35</v>
      </c>
      <c r="F115" s="1">
        <v>2</v>
      </c>
      <c r="G115" s="1">
        <v>0</v>
      </c>
      <c r="H115" s="5">
        <v>0</v>
      </c>
      <c r="I115" s="1">
        <f>C115</f>
        <v>68</v>
      </c>
      <c r="J115" s="1">
        <f>D115</f>
        <v>35</v>
      </c>
    </row>
    <row r="116" spans="1:10" x14ac:dyDescent="0.2">
      <c r="B116" s="15" t="s">
        <v>152</v>
      </c>
      <c r="C116" s="14">
        <v>67</v>
      </c>
      <c r="D116" s="14">
        <v>57</v>
      </c>
    </row>
    <row r="118" spans="1:10" x14ac:dyDescent="0.2">
      <c r="A118" t="s">
        <v>25</v>
      </c>
      <c r="B118" s="1" t="s">
        <v>20</v>
      </c>
      <c r="C118" s="1">
        <v>54</v>
      </c>
      <c r="D118" s="1">
        <v>57</v>
      </c>
      <c r="E118" s="1">
        <v>2</v>
      </c>
      <c r="F118" s="1">
        <v>0</v>
      </c>
      <c r="G118" s="1">
        <v>2</v>
      </c>
      <c r="H118" s="5">
        <v>0</v>
      </c>
      <c r="I118" s="1">
        <f>C120</f>
        <v>100</v>
      </c>
      <c r="J118" s="1">
        <f>D120</f>
        <v>125</v>
      </c>
    </row>
    <row r="119" spans="1:10" x14ac:dyDescent="0.2">
      <c r="A119" t="s">
        <v>25</v>
      </c>
      <c r="B119" s="3" t="s">
        <v>27</v>
      </c>
      <c r="C119" s="1">
        <v>46</v>
      </c>
      <c r="D119" s="1">
        <v>68</v>
      </c>
    </row>
    <row r="120" spans="1:10" x14ac:dyDescent="0.2">
      <c r="B120" s="1" t="s">
        <v>104</v>
      </c>
      <c r="C120" s="1">
        <f>SUM(C118:C119)</f>
        <v>100</v>
      </c>
      <c r="D120" s="1">
        <f>SUM(D118:D119)</f>
        <v>125</v>
      </c>
      <c r="E120" s="1">
        <f>COUNT(C118:C119)</f>
        <v>2</v>
      </c>
    </row>
    <row r="122" spans="1:10" x14ac:dyDescent="0.2">
      <c r="A122" t="s">
        <v>156</v>
      </c>
      <c r="B122" s="1" t="s">
        <v>152</v>
      </c>
      <c r="C122" s="1">
        <v>42</v>
      </c>
      <c r="D122" s="1">
        <v>49</v>
      </c>
      <c r="E122" s="1">
        <v>1</v>
      </c>
      <c r="F122" s="1">
        <v>0</v>
      </c>
      <c r="G122" s="1">
        <v>1</v>
      </c>
      <c r="H122" s="5">
        <v>0</v>
      </c>
      <c r="I122" s="1">
        <v>42</v>
      </c>
      <c r="J122" s="1">
        <v>40</v>
      </c>
    </row>
    <row r="124" spans="1:10" x14ac:dyDescent="0.2">
      <c r="A124" t="s">
        <v>166</v>
      </c>
      <c r="B124" s="1" t="s">
        <v>161</v>
      </c>
      <c r="C124" s="1">
        <v>54</v>
      </c>
      <c r="D124" s="1">
        <v>64</v>
      </c>
      <c r="E124" s="1">
        <v>1</v>
      </c>
      <c r="F124" s="1">
        <v>0</v>
      </c>
      <c r="G124" s="1">
        <v>1</v>
      </c>
      <c r="H124" s="5">
        <v>0</v>
      </c>
      <c r="I124" s="1">
        <v>54</v>
      </c>
      <c r="J124" s="1">
        <v>64</v>
      </c>
    </row>
    <row r="128" spans="1:10" x14ac:dyDescent="0.2">
      <c r="A128" t="s">
        <v>36</v>
      </c>
      <c r="B128" s="1" t="s">
        <v>34</v>
      </c>
      <c r="C128" s="1">
        <v>61</v>
      </c>
      <c r="D128" s="1">
        <v>64</v>
      </c>
      <c r="E128" s="1">
        <v>1</v>
      </c>
      <c r="F128" s="1">
        <v>0</v>
      </c>
      <c r="G128" s="1">
        <v>1</v>
      </c>
      <c r="H128" s="5">
        <v>0</v>
      </c>
      <c r="I128" s="1">
        <v>61</v>
      </c>
      <c r="J128" s="1">
        <v>64</v>
      </c>
    </row>
    <row r="130" spans="1:10" x14ac:dyDescent="0.2">
      <c r="A130" t="s">
        <v>163</v>
      </c>
      <c r="B130" s="14" t="s">
        <v>161</v>
      </c>
      <c r="C130" s="14">
        <v>56</v>
      </c>
      <c r="D130" s="14">
        <v>54</v>
      </c>
      <c r="E130" s="1">
        <v>1</v>
      </c>
      <c r="F130" s="1">
        <v>1</v>
      </c>
      <c r="G130" s="1">
        <v>0</v>
      </c>
      <c r="H130" s="5">
        <v>0</v>
      </c>
      <c r="I130" s="1">
        <v>61</v>
      </c>
      <c r="J130" s="1">
        <v>64</v>
      </c>
    </row>
    <row r="131" spans="1:10" x14ac:dyDescent="0.2">
      <c r="B131" s="14"/>
      <c r="C131" s="14"/>
      <c r="D131" s="14"/>
    </row>
    <row r="132" spans="1:10" x14ac:dyDescent="0.2">
      <c r="A132" t="s">
        <v>169</v>
      </c>
      <c r="B132" s="14" t="s">
        <v>161</v>
      </c>
      <c r="C132" s="14">
        <v>54</v>
      </c>
      <c r="D132" s="14">
        <v>47</v>
      </c>
      <c r="E132" s="1">
        <v>1</v>
      </c>
      <c r="F132" s="1">
        <v>1</v>
      </c>
      <c r="G132" s="1">
        <v>0</v>
      </c>
      <c r="H132" s="5">
        <v>0</v>
      </c>
      <c r="I132" s="1">
        <v>54</v>
      </c>
      <c r="J132" s="1">
        <v>47</v>
      </c>
    </row>
    <row r="133" spans="1:10" x14ac:dyDescent="0.2">
      <c r="B133" s="14"/>
      <c r="C133" s="14"/>
      <c r="D133" s="14"/>
    </row>
    <row r="135" spans="1:10" x14ac:dyDescent="0.2">
      <c r="A135" t="s">
        <v>21</v>
      </c>
      <c r="B135" s="14" t="s">
        <v>20</v>
      </c>
      <c r="C135" s="14">
        <v>58</v>
      </c>
      <c r="D135" s="14">
        <v>34</v>
      </c>
      <c r="E135" s="1">
        <f>E154</f>
        <v>19</v>
      </c>
      <c r="F135" s="1">
        <v>15</v>
      </c>
      <c r="G135" s="1">
        <v>4</v>
      </c>
      <c r="H135" s="5">
        <f>F135/E135</f>
        <v>0.78947368421052633</v>
      </c>
      <c r="I135" s="1">
        <f>C154</f>
        <v>1043</v>
      </c>
      <c r="J135" s="1">
        <f>D154</f>
        <v>857</v>
      </c>
    </row>
    <row r="136" spans="1:10" x14ac:dyDescent="0.2">
      <c r="A136" t="s">
        <v>21</v>
      </c>
      <c r="B136" s="15" t="s">
        <v>27</v>
      </c>
      <c r="C136" s="14">
        <v>60</v>
      </c>
      <c r="D136" s="14">
        <v>51</v>
      </c>
    </row>
    <row r="137" spans="1:10" x14ac:dyDescent="0.2">
      <c r="A137" t="s">
        <v>21</v>
      </c>
      <c r="B137" s="15" t="s">
        <v>44</v>
      </c>
      <c r="C137" s="14">
        <v>51</v>
      </c>
      <c r="D137" s="14">
        <v>37</v>
      </c>
    </row>
    <row r="138" spans="1:10" x14ac:dyDescent="0.2">
      <c r="A138" t="s">
        <v>21</v>
      </c>
      <c r="B138" s="16" t="s">
        <v>48</v>
      </c>
      <c r="C138" s="14">
        <v>48</v>
      </c>
      <c r="D138" s="14">
        <v>46</v>
      </c>
    </row>
    <row r="139" spans="1:10" x14ac:dyDescent="0.2">
      <c r="A139" t="s">
        <v>21</v>
      </c>
      <c r="B139" s="16" t="s">
        <v>48</v>
      </c>
      <c r="C139" s="14">
        <v>51</v>
      </c>
      <c r="D139" s="14">
        <v>23</v>
      </c>
    </row>
    <row r="140" spans="1:10" x14ac:dyDescent="0.2">
      <c r="A140" t="s">
        <v>21</v>
      </c>
      <c r="B140" s="15" t="s">
        <v>54</v>
      </c>
      <c r="C140" s="14">
        <v>64</v>
      </c>
      <c r="D140" s="14">
        <v>43</v>
      </c>
    </row>
    <row r="141" spans="1:10" x14ac:dyDescent="0.2">
      <c r="A141" t="s">
        <v>21</v>
      </c>
      <c r="B141" s="15" t="s">
        <v>56</v>
      </c>
      <c r="C141" s="14">
        <v>66</v>
      </c>
      <c r="D141" s="14">
        <v>35</v>
      </c>
    </row>
    <row r="142" spans="1:10" x14ac:dyDescent="0.2">
      <c r="A142" t="s">
        <v>21</v>
      </c>
      <c r="B142" s="15" t="s">
        <v>56</v>
      </c>
      <c r="C142" s="14">
        <v>56</v>
      </c>
      <c r="D142" s="14">
        <v>44</v>
      </c>
    </row>
    <row r="143" spans="1:10" x14ac:dyDescent="0.2">
      <c r="A143" t="s">
        <v>21</v>
      </c>
      <c r="B143" s="15" t="s">
        <v>60</v>
      </c>
      <c r="C143" s="14">
        <v>54</v>
      </c>
      <c r="D143" s="14">
        <v>35</v>
      </c>
    </row>
    <row r="144" spans="1:10" x14ac:dyDescent="0.2">
      <c r="A144" t="s">
        <v>21</v>
      </c>
      <c r="B144" s="15" t="s">
        <v>60</v>
      </c>
      <c r="C144" s="14">
        <v>55</v>
      </c>
      <c r="D144" s="14">
        <v>51</v>
      </c>
    </row>
    <row r="145" spans="1:10" x14ac:dyDescent="0.2">
      <c r="A145" t="s">
        <v>21</v>
      </c>
      <c r="B145" s="15" t="s">
        <v>60</v>
      </c>
      <c r="C145" s="14">
        <v>74</v>
      </c>
      <c r="D145" s="14">
        <v>65</v>
      </c>
    </row>
    <row r="146" spans="1:10" x14ac:dyDescent="0.2">
      <c r="A146" t="s">
        <v>21</v>
      </c>
      <c r="B146" s="15" t="s">
        <v>67</v>
      </c>
      <c r="C146" s="14">
        <v>66</v>
      </c>
      <c r="D146" s="14">
        <v>49</v>
      </c>
    </row>
    <row r="147" spans="1:10" x14ac:dyDescent="0.2">
      <c r="A147" t="s">
        <v>21</v>
      </c>
      <c r="B147" s="3" t="s">
        <v>67</v>
      </c>
      <c r="C147" s="1">
        <v>41</v>
      </c>
      <c r="D147" s="1">
        <v>43</v>
      </c>
    </row>
    <row r="148" spans="1:10" x14ac:dyDescent="0.2">
      <c r="A148" t="s">
        <v>21</v>
      </c>
      <c r="B148" s="3" t="s">
        <v>73</v>
      </c>
      <c r="C148" s="1">
        <v>55</v>
      </c>
      <c r="D148" s="1">
        <v>67</v>
      </c>
    </row>
    <row r="149" spans="1:10" x14ac:dyDescent="0.2">
      <c r="A149" t="s">
        <v>21</v>
      </c>
      <c r="B149" s="15" t="s">
        <v>73</v>
      </c>
      <c r="C149" s="14">
        <v>49</v>
      </c>
      <c r="D149" s="14">
        <v>46</v>
      </c>
    </row>
    <row r="150" spans="1:10" x14ac:dyDescent="0.2">
      <c r="A150" t="s">
        <v>21</v>
      </c>
      <c r="B150" s="15" t="s">
        <v>76</v>
      </c>
      <c r="C150" s="14">
        <v>52</v>
      </c>
      <c r="D150" s="14">
        <v>49</v>
      </c>
    </row>
    <row r="151" spans="1:10" x14ac:dyDescent="0.2">
      <c r="A151" t="s">
        <v>21</v>
      </c>
      <c r="B151" s="3" t="s">
        <v>77</v>
      </c>
      <c r="C151" s="1">
        <v>53</v>
      </c>
      <c r="D151" s="1">
        <v>56</v>
      </c>
    </row>
    <row r="152" spans="1:10" x14ac:dyDescent="0.2">
      <c r="A152" t="s">
        <v>21</v>
      </c>
      <c r="B152" s="3" t="s">
        <v>77</v>
      </c>
      <c r="C152" s="1">
        <v>35</v>
      </c>
      <c r="D152" s="1">
        <v>44</v>
      </c>
    </row>
    <row r="153" spans="1:10" x14ac:dyDescent="0.2">
      <c r="A153" t="s">
        <v>21</v>
      </c>
      <c r="B153" s="15" t="s">
        <v>85</v>
      </c>
      <c r="C153" s="14">
        <v>55</v>
      </c>
      <c r="D153" s="14">
        <v>39</v>
      </c>
    </row>
    <row r="154" spans="1:10" x14ac:dyDescent="0.2">
      <c r="B154" s="1" t="s">
        <v>104</v>
      </c>
      <c r="C154" s="1">
        <f>SUM(C135:C153)</f>
        <v>1043</v>
      </c>
      <c r="D154" s="1">
        <f>SUM(D135:D153)</f>
        <v>857</v>
      </c>
      <c r="E154" s="1">
        <f>COUNT(C135:C153)</f>
        <v>19</v>
      </c>
    </row>
    <row r="156" spans="1:10" x14ac:dyDescent="0.2">
      <c r="A156" t="s">
        <v>4</v>
      </c>
      <c r="B156" s="1" t="s">
        <v>5</v>
      </c>
      <c r="C156" s="1">
        <v>38</v>
      </c>
      <c r="D156" s="1">
        <v>46</v>
      </c>
      <c r="E156" s="1">
        <f>E187</f>
        <v>31</v>
      </c>
      <c r="F156" s="1">
        <v>13</v>
      </c>
      <c r="G156" s="1">
        <v>18</v>
      </c>
      <c r="H156" s="5">
        <f>F156/E156</f>
        <v>0.41935483870967744</v>
      </c>
      <c r="I156" s="1">
        <f>C187</f>
        <v>1495</v>
      </c>
      <c r="J156" s="1">
        <f>D187</f>
        <v>1617</v>
      </c>
    </row>
    <row r="157" spans="1:10" x14ac:dyDescent="0.2">
      <c r="A157" t="s">
        <v>4</v>
      </c>
      <c r="B157" s="1" t="s">
        <v>5</v>
      </c>
      <c r="C157" s="1">
        <v>36</v>
      </c>
      <c r="D157" s="1">
        <v>54</v>
      </c>
    </row>
    <row r="158" spans="1:10" x14ac:dyDescent="0.2">
      <c r="A158" t="s">
        <v>4</v>
      </c>
      <c r="B158" s="1" t="s">
        <v>20</v>
      </c>
      <c r="C158" s="1">
        <v>43</v>
      </c>
      <c r="D158" s="1">
        <v>63</v>
      </c>
    </row>
    <row r="159" spans="1:10" x14ac:dyDescent="0.2">
      <c r="A159" t="s">
        <v>4</v>
      </c>
      <c r="B159" s="3" t="s">
        <v>20</v>
      </c>
      <c r="C159" s="1">
        <v>33</v>
      </c>
      <c r="D159" s="1">
        <v>69</v>
      </c>
    </row>
    <row r="160" spans="1:10" x14ac:dyDescent="0.2">
      <c r="A160" t="s">
        <v>4</v>
      </c>
      <c r="B160" s="3" t="s">
        <v>26</v>
      </c>
      <c r="C160" s="1">
        <v>48</v>
      </c>
      <c r="D160" s="1">
        <v>50</v>
      </c>
    </row>
    <row r="161" spans="1:4" x14ac:dyDescent="0.2">
      <c r="A161" t="s">
        <v>4</v>
      </c>
      <c r="B161" s="3" t="s">
        <v>27</v>
      </c>
      <c r="C161" s="1">
        <v>46</v>
      </c>
      <c r="D161" s="1">
        <v>63</v>
      </c>
    </row>
    <row r="162" spans="1:4" x14ac:dyDescent="0.2">
      <c r="A162" t="s">
        <v>4</v>
      </c>
      <c r="B162" s="3" t="s">
        <v>27</v>
      </c>
      <c r="C162" s="1">
        <v>35</v>
      </c>
      <c r="D162" s="1">
        <v>38</v>
      </c>
    </row>
    <row r="163" spans="1:4" x14ac:dyDescent="0.2">
      <c r="A163" t="s">
        <v>4</v>
      </c>
      <c r="B163" s="3" t="s">
        <v>34</v>
      </c>
      <c r="C163" s="1">
        <v>58</v>
      </c>
      <c r="D163" s="1">
        <v>65</v>
      </c>
    </row>
    <row r="164" spans="1:4" x14ac:dyDescent="0.2">
      <c r="A164" t="s">
        <v>4</v>
      </c>
      <c r="B164" s="15" t="s">
        <v>34</v>
      </c>
      <c r="C164" s="14">
        <v>42</v>
      </c>
      <c r="D164" s="14">
        <v>35</v>
      </c>
    </row>
    <row r="165" spans="1:4" x14ac:dyDescent="0.2">
      <c r="A165" t="s">
        <v>4</v>
      </c>
      <c r="B165" s="3" t="s">
        <v>44</v>
      </c>
      <c r="C165" s="1">
        <v>48</v>
      </c>
      <c r="D165" s="1">
        <v>49</v>
      </c>
    </row>
    <row r="166" spans="1:4" x14ac:dyDescent="0.2">
      <c r="A166" t="s">
        <v>4</v>
      </c>
      <c r="B166" s="15" t="s">
        <v>44</v>
      </c>
      <c r="C166" s="14">
        <v>55</v>
      </c>
      <c r="D166" s="14">
        <v>52</v>
      </c>
    </row>
    <row r="167" spans="1:4" x14ac:dyDescent="0.2">
      <c r="A167" t="s">
        <v>4</v>
      </c>
      <c r="B167" s="3" t="s">
        <v>48</v>
      </c>
      <c r="C167" s="1">
        <v>56</v>
      </c>
      <c r="D167" s="1">
        <v>58</v>
      </c>
    </row>
    <row r="168" spans="1:4" x14ac:dyDescent="0.2">
      <c r="A168" t="s">
        <v>4</v>
      </c>
      <c r="B168" s="16" t="s">
        <v>48</v>
      </c>
      <c r="C168" s="14">
        <v>47</v>
      </c>
      <c r="D168" s="14">
        <v>44</v>
      </c>
    </row>
    <row r="169" spans="1:4" x14ac:dyDescent="0.2">
      <c r="A169" t="s">
        <v>4</v>
      </c>
      <c r="B169" s="15" t="s">
        <v>56</v>
      </c>
      <c r="C169" s="14">
        <v>36</v>
      </c>
      <c r="D169" s="14">
        <v>18</v>
      </c>
    </row>
    <row r="170" spans="1:4" x14ac:dyDescent="0.2">
      <c r="A170" t="s">
        <v>4</v>
      </c>
      <c r="B170" s="15" t="s">
        <v>56</v>
      </c>
      <c r="C170" s="14">
        <v>46</v>
      </c>
      <c r="D170" s="14">
        <v>42</v>
      </c>
    </row>
    <row r="171" spans="1:4" x14ac:dyDescent="0.2">
      <c r="A171" t="s">
        <v>4</v>
      </c>
      <c r="B171" s="15" t="s">
        <v>60</v>
      </c>
      <c r="C171" s="14">
        <v>67</v>
      </c>
      <c r="D171" s="14">
        <v>63</v>
      </c>
    </row>
    <row r="172" spans="1:4" x14ac:dyDescent="0.2">
      <c r="A172" t="s">
        <v>4</v>
      </c>
      <c r="B172" s="3" t="s">
        <v>60</v>
      </c>
      <c r="C172" s="1">
        <v>64</v>
      </c>
      <c r="D172" s="1">
        <v>79</v>
      </c>
    </row>
    <row r="173" spans="1:4" x14ac:dyDescent="0.2">
      <c r="A173" t="s">
        <v>4</v>
      </c>
      <c r="B173" s="1" t="s">
        <v>67</v>
      </c>
      <c r="C173" s="1">
        <v>41</v>
      </c>
      <c r="D173" s="1">
        <v>69</v>
      </c>
    </row>
    <row r="174" spans="1:4" x14ac:dyDescent="0.2">
      <c r="A174" t="s">
        <v>4</v>
      </c>
      <c r="B174" s="3" t="s">
        <v>67</v>
      </c>
      <c r="C174" s="1">
        <v>61</v>
      </c>
      <c r="D174" s="1">
        <v>74</v>
      </c>
    </row>
    <row r="175" spans="1:4" x14ac:dyDescent="0.2">
      <c r="A175" t="s">
        <v>4</v>
      </c>
      <c r="B175" s="3" t="s">
        <v>73</v>
      </c>
      <c r="C175" s="1">
        <v>40</v>
      </c>
      <c r="D175" s="1">
        <v>60</v>
      </c>
    </row>
    <row r="176" spans="1:4" x14ac:dyDescent="0.2">
      <c r="A176" t="s">
        <v>4</v>
      </c>
      <c r="B176" s="3" t="s">
        <v>73</v>
      </c>
      <c r="C176" s="1">
        <v>30</v>
      </c>
      <c r="D176" s="1">
        <v>56</v>
      </c>
    </row>
    <row r="177" spans="1:10" x14ac:dyDescent="0.2">
      <c r="A177" t="s">
        <v>4</v>
      </c>
      <c r="B177" s="15" t="s">
        <v>77</v>
      </c>
      <c r="C177" s="14">
        <v>49</v>
      </c>
      <c r="D177" s="14">
        <v>41</v>
      </c>
    </row>
    <row r="178" spans="1:10" x14ac:dyDescent="0.2">
      <c r="A178" t="s">
        <v>4</v>
      </c>
      <c r="B178" s="3" t="s">
        <v>77</v>
      </c>
      <c r="C178" s="1">
        <v>41</v>
      </c>
      <c r="D178" s="1">
        <v>44</v>
      </c>
    </row>
    <row r="179" spans="1:10" x14ac:dyDescent="0.2">
      <c r="A179" t="s">
        <v>4</v>
      </c>
      <c r="B179" s="15" t="s">
        <v>79</v>
      </c>
      <c r="C179" s="14">
        <v>40</v>
      </c>
      <c r="D179" s="14">
        <v>38</v>
      </c>
    </row>
    <row r="180" spans="1:10" x14ac:dyDescent="0.2">
      <c r="A180" t="s">
        <v>4</v>
      </c>
      <c r="B180" s="15" t="s">
        <v>79</v>
      </c>
      <c r="C180" s="14">
        <v>30</v>
      </c>
      <c r="D180" s="14">
        <v>29</v>
      </c>
    </row>
    <row r="181" spans="1:10" x14ac:dyDescent="0.2">
      <c r="A181" t="s">
        <v>4</v>
      </c>
      <c r="B181" s="15" t="s">
        <v>85</v>
      </c>
      <c r="C181" s="14">
        <v>46</v>
      </c>
      <c r="D181" s="14">
        <v>38</v>
      </c>
    </row>
    <row r="182" spans="1:10" x14ac:dyDescent="0.2">
      <c r="A182" t="s">
        <v>4</v>
      </c>
      <c r="B182" s="14" t="s">
        <v>89</v>
      </c>
      <c r="C182" s="14">
        <v>71</v>
      </c>
      <c r="D182" s="14">
        <v>49</v>
      </c>
    </row>
    <row r="183" spans="1:10" x14ac:dyDescent="0.2">
      <c r="A183" t="s">
        <v>4</v>
      </c>
      <c r="B183" s="14" t="s">
        <v>122</v>
      </c>
      <c r="C183" s="14">
        <v>75</v>
      </c>
      <c r="D183" s="14">
        <v>62</v>
      </c>
    </row>
    <row r="184" spans="1:10" x14ac:dyDescent="0.2">
      <c r="A184" t="s">
        <v>4</v>
      </c>
      <c r="B184" s="1" t="s">
        <v>140</v>
      </c>
      <c r="C184" s="1">
        <v>59</v>
      </c>
      <c r="D184" s="1">
        <v>66</v>
      </c>
    </row>
    <row r="185" spans="1:10" x14ac:dyDescent="0.2">
      <c r="A185" t="s">
        <v>4</v>
      </c>
      <c r="B185" s="1" t="s">
        <v>152</v>
      </c>
      <c r="C185" s="1">
        <v>47</v>
      </c>
      <c r="D185" s="1">
        <v>57</v>
      </c>
    </row>
    <row r="186" spans="1:10" x14ac:dyDescent="0.2">
      <c r="A186" t="s">
        <v>4</v>
      </c>
      <c r="B186" s="14" t="s">
        <v>161</v>
      </c>
      <c r="C186" s="14">
        <v>67</v>
      </c>
      <c r="D186" s="14">
        <v>46</v>
      </c>
    </row>
    <row r="187" spans="1:10" x14ac:dyDescent="0.2">
      <c r="B187" s="1" t="s">
        <v>104</v>
      </c>
      <c r="C187" s="1">
        <f>SUM(C156:C186)</f>
        <v>1495</v>
      </c>
      <c r="D187" s="1">
        <f>SUM(D156:D186)</f>
        <v>1617</v>
      </c>
      <c r="E187" s="1">
        <f>COUNT(C156:C186)</f>
        <v>31</v>
      </c>
    </row>
    <row r="189" spans="1:10" x14ac:dyDescent="0.2">
      <c r="A189" t="s">
        <v>168</v>
      </c>
      <c r="B189" s="15" t="s">
        <v>161</v>
      </c>
      <c r="C189" s="14"/>
      <c r="D189" s="14"/>
      <c r="H189" s="5">
        <v>1</v>
      </c>
    </row>
    <row r="190" spans="1:10" s="10" customFormat="1" x14ac:dyDescent="0.2">
      <c r="B190" s="11"/>
      <c r="C190" s="11"/>
      <c r="D190" s="11"/>
      <c r="E190" s="11"/>
      <c r="F190" s="11"/>
      <c r="G190" s="11"/>
      <c r="H190" s="12"/>
      <c r="I190" s="11"/>
      <c r="J190" s="11"/>
    </row>
    <row r="192" spans="1:10" x14ac:dyDescent="0.2">
      <c r="A192" t="s">
        <v>69</v>
      </c>
      <c r="B192" s="15" t="s">
        <v>67</v>
      </c>
      <c r="C192" s="14">
        <v>74</v>
      </c>
      <c r="D192" s="14">
        <v>64</v>
      </c>
      <c r="E192" s="1">
        <v>1</v>
      </c>
      <c r="F192" s="1">
        <v>1</v>
      </c>
      <c r="G192" s="1">
        <v>0</v>
      </c>
      <c r="H192" s="5">
        <v>1</v>
      </c>
      <c r="I192" s="1">
        <v>74</v>
      </c>
      <c r="J192" s="1">
        <v>64</v>
      </c>
    </row>
    <row r="195" spans="1:10" x14ac:dyDescent="0.2">
      <c r="A195" t="s">
        <v>118</v>
      </c>
      <c r="B195" s="15" t="s">
        <v>115</v>
      </c>
      <c r="C195" s="14">
        <v>57</v>
      </c>
      <c r="D195" s="14">
        <v>49</v>
      </c>
      <c r="E195" s="1">
        <v>1</v>
      </c>
      <c r="F195" s="1">
        <v>1</v>
      </c>
      <c r="G195" s="1">
        <v>0</v>
      </c>
      <c r="H195" s="5">
        <v>1</v>
      </c>
      <c r="I195" s="1">
        <v>57</v>
      </c>
      <c r="J195" s="1">
        <v>49</v>
      </c>
    </row>
    <row r="198" spans="1:10" x14ac:dyDescent="0.2">
      <c r="A198" t="s">
        <v>62</v>
      </c>
      <c r="B198" s="15" t="s">
        <v>60</v>
      </c>
      <c r="C198" s="14">
        <v>57</v>
      </c>
      <c r="D198" s="14">
        <v>40</v>
      </c>
      <c r="E198" s="1">
        <v>1</v>
      </c>
      <c r="F198" s="1">
        <v>1</v>
      </c>
      <c r="G198" s="1">
        <v>0</v>
      </c>
      <c r="H198" s="5">
        <v>1</v>
      </c>
      <c r="I198" s="1">
        <v>57</v>
      </c>
      <c r="J198" s="1">
        <v>40</v>
      </c>
    </row>
    <row r="201" spans="1:10" x14ac:dyDescent="0.2">
      <c r="A201" t="s">
        <v>86</v>
      </c>
      <c r="B201" s="15" t="s">
        <v>87</v>
      </c>
      <c r="C201" s="14">
        <v>74</v>
      </c>
      <c r="D201" s="14">
        <v>51</v>
      </c>
      <c r="E201" s="14">
        <v>1</v>
      </c>
      <c r="F201" s="1">
        <v>1</v>
      </c>
      <c r="G201" s="1">
        <v>0</v>
      </c>
      <c r="H201" s="5">
        <v>1</v>
      </c>
      <c r="I201" s="1">
        <v>74</v>
      </c>
      <c r="J201" s="1">
        <v>51</v>
      </c>
    </row>
    <row r="204" spans="1:10" x14ac:dyDescent="0.2">
      <c r="A204" t="s">
        <v>91</v>
      </c>
      <c r="B204" s="15" t="s">
        <v>89</v>
      </c>
      <c r="C204" s="14">
        <v>60</v>
      </c>
      <c r="D204" s="14">
        <v>31</v>
      </c>
      <c r="E204" s="1">
        <v>1</v>
      </c>
      <c r="F204" s="1">
        <v>1</v>
      </c>
      <c r="G204" s="1">
        <v>0</v>
      </c>
      <c r="H204" s="5">
        <v>1</v>
      </c>
      <c r="I204" s="1">
        <v>60</v>
      </c>
      <c r="J204" s="1">
        <v>31</v>
      </c>
    </row>
    <row r="207" spans="1:10" x14ac:dyDescent="0.2">
      <c r="A207" t="s">
        <v>139</v>
      </c>
      <c r="B207" s="1" t="s">
        <v>122</v>
      </c>
      <c r="C207" s="1">
        <v>40</v>
      </c>
      <c r="D207" s="1">
        <v>51</v>
      </c>
      <c r="E207" s="1">
        <v>1</v>
      </c>
      <c r="F207" s="1">
        <v>0</v>
      </c>
      <c r="G207" s="1">
        <v>1</v>
      </c>
      <c r="H207" s="5">
        <v>0</v>
      </c>
      <c r="I207" s="1">
        <v>40</v>
      </c>
      <c r="J207" s="1">
        <v>51</v>
      </c>
    </row>
    <row r="209" spans="1:10" x14ac:dyDescent="0.2">
      <c r="A209" t="s">
        <v>157</v>
      </c>
      <c r="B209" s="14" t="s">
        <v>152</v>
      </c>
      <c r="C209" s="14">
        <v>61</v>
      </c>
      <c r="D209" s="14">
        <v>40</v>
      </c>
      <c r="E209" s="1">
        <f>E211</f>
        <v>2</v>
      </c>
      <c r="F209" s="1">
        <v>2</v>
      </c>
      <c r="G209" s="1">
        <v>0</v>
      </c>
      <c r="H209" s="5">
        <v>1</v>
      </c>
      <c r="I209" s="1">
        <f>C211</f>
        <v>130</v>
      </c>
      <c r="J209" s="1">
        <f>D211</f>
        <v>78</v>
      </c>
    </row>
    <row r="210" spans="1:10" x14ac:dyDescent="0.2">
      <c r="B210" s="14" t="s">
        <v>161</v>
      </c>
      <c r="C210" s="14">
        <v>69</v>
      </c>
      <c r="D210" s="14">
        <v>38</v>
      </c>
    </row>
    <row r="211" spans="1:10" x14ac:dyDescent="0.2">
      <c r="B211" s="1" t="s">
        <v>104</v>
      </c>
      <c r="C211" s="1">
        <f>SUM(C209:C210)</f>
        <v>130</v>
      </c>
      <c r="D211" s="1">
        <f>SUM(D209:D210)</f>
        <v>78</v>
      </c>
      <c r="E211" s="1">
        <f>COUNT(C209:C210)</f>
        <v>2</v>
      </c>
    </row>
    <row r="213" spans="1:10" x14ac:dyDescent="0.2">
      <c r="A213" t="s">
        <v>30</v>
      </c>
      <c r="B213" s="3" t="s">
        <v>27</v>
      </c>
      <c r="C213" s="1">
        <v>28</v>
      </c>
      <c r="D213" s="1">
        <v>54</v>
      </c>
      <c r="E213" s="1">
        <f>E224</f>
        <v>11</v>
      </c>
      <c r="F213" s="1">
        <v>5</v>
      </c>
      <c r="G213" s="1">
        <v>6</v>
      </c>
      <c r="H213" s="5">
        <f>F213/E213</f>
        <v>0.45454545454545453</v>
      </c>
      <c r="I213" s="1">
        <f>C224</f>
        <v>499</v>
      </c>
      <c r="J213" s="1">
        <f>D224</f>
        <v>555</v>
      </c>
    </row>
    <row r="214" spans="1:10" x14ac:dyDescent="0.2">
      <c r="A214" t="s">
        <v>30</v>
      </c>
      <c r="B214" s="3" t="s">
        <v>27</v>
      </c>
      <c r="C214" s="1">
        <v>41</v>
      </c>
      <c r="D214" s="1">
        <v>45</v>
      </c>
    </row>
    <row r="215" spans="1:10" x14ac:dyDescent="0.2">
      <c r="A215" t="s">
        <v>30</v>
      </c>
      <c r="B215" s="15" t="s">
        <v>34</v>
      </c>
      <c r="C215" s="14">
        <v>51</v>
      </c>
      <c r="D215" s="14">
        <v>48</v>
      </c>
    </row>
    <row r="216" spans="1:10" x14ac:dyDescent="0.2">
      <c r="A216" t="s">
        <v>30</v>
      </c>
      <c r="B216" s="15" t="s">
        <v>34</v>
      </c>
      <c r="C216" s="14">
        <v>44</v>
      </c>
      <c r="D216" s="14">
        <v>41</v>
      </c>
    </row>
    <row r="217" spans="1:10" x14ac:dyDescent="0.2">
      <c r="A217" t="s">
        <v>30</v>
      </c>
      <c r="B217" s="14" t="s">
        <v>44</v>
      </c>
      <c r="C217" s="14">
        <v>42</v>
      </c>
      <c r="D217" s="14">
        <v>40</v>
      </c>
    </row>
    <row r="218" spans="1:10" x14ac:dyDescent="0.2">
      <c r="A218" t="s">
        <v>30</v>
      </c>
      <c r="B218" s="15" t="s">
        <v>44</v>
      </c>
      <c r="C218" s="14">
        <v>68</v>
      </c>
      <c r="D218" s="14">
        <v>55</v>
      </c>
    </row>
    <row r="219" spans="1:10" x14ac:dyDescent="0.2">
      <c r="A219" t="s">
        <v>30</v>
      </c>
      <c r="B219" s="15" t="s">
        <v>48</v>
      </c>
      <c r="C219" s="14">
        <v>52</v>
      </c>
      <c r="D219" s="14">
        <v>41</v>
      </c>
    </row>
    <row r="220" spans="1:10" x14ac:dyDescent="0.2">
      <c r="A220" t="s">
        <v>30</v>
      </c>
      <c r="B220" s="3" t="s">
        <v>77</v>
      </c>
      <c r="C220" s="1">
        <v>47</v>
      </c>
      <c r="D220" s="1">
        <v>51</v>
      </c>
    </row>
    <row r="221" spans="1:10" x14ac:dyDescent="0.2">
      <c r="A221" t="s">
        <v>30</v>
      </c>
      <c r="B221" s="3" t="s">
        <v>79</v>
      </c>
      <c r="C221" s="1">
        <v>38</v>
      </c>
      <c r="D221" s="1">
        <v>62</v>
      </c>
    </row>
    <row r="222" spans="1:10" x14ac:dyDescent="0.2">
      <c r="A222" t="s">
        <v>30</v>
      </c>
      <c r="B222" s="3" t="s">
        <v>85</v>
      </c>
      <c r="C222" s="1">
        <v>50</v>
      </c>
      <c r="D222" s="1">
        <v>67</v>
      </c>
    </row>
    <row r="223" spans="1:10" x14ac:dyDescent="0.2">
      <c r="A223" t="s">
        <v>30</v>
      </c>
      <c r="B223" s="3" t="s">
        <v>89</v>
      </c>
      <c r="C223" s="1">
        <v>38</v>
      </c>
      <c r="D223" s="1">
        <v>51</v>
      </c>
    </row>
    <row r="224" spans="1:10" x14ac:dyDescent="0.2">
      <c r="B224" s="1" t="s">
        <v>104</v>
      </c>
      <c r="C224" s="1">
        <f>SUM(C213:C223)</f>
        <v>499</v>
      </c>
      <c r="D224" s="1">
        <f>SUM(D213:D223)</f>
        <v>555</v>
      </c>
      <c r="E224" s="1">
        <f>COUNT(C213:C223)</f>
        <v>11</v>
      </c>
    </row>
    <row r="226" spans="1:10" x14ac:dyDescent="0.2">
      <c r="A226" t="s">
        <v>93</v>
      </c>
      <c r="B226" s="15" t="s">
        <v>89</v>
      </c>
      <c r="C226" s="14">
        <v>64</v>
      </c>
      <c r="D226" s="14">
        <v>57</v>
      </c>
      <c r="E226" s="1">
        <v>1</v>
      </c>
      <c r="F226" s="1">
        <v>1</v>
      </c>
      <c r="G226" s="1">
        <v>0</v>
      </c>
      <c r="H226" s="5">
        <v>1</v>
      </c>
      <c r="I226" s="1">
        <v>64</v>
      </c>
      <c r="J226" s="1">
        <v>57</v>
      </c>
    </row>
    <row r="229" spans="1:10" x14ac:dyDescent="0.2">
      <c r="A229" t="s">
        <v>153</v>
      </c>
      <c r="B229" s="15">
        <v>2024035</v>
      </c>
      <c r="C229" s="14">
        <v>74</v>
      </c>
      <c r="D229" s="14">
        <v>52</v>
      </c>
      <c r="E229" s="1">
        <v>1</v>
      </c>
      <c r="F229" s="1">
        <v>1</v>
      </c>
      <c r="G229" s="1">
        <v>0</v>
      </c>
      <c r="H229" s="5">
        <v>1</v>
      </c>
      <c r="I229" s="1">
        <v>74</v>
      </c>
      <c r="J229" s="1">
        <v>52</v>
      </c>
    </row>
    <row r="233" spans="1:10" x14ac:dyDescent="0.2">
      <c r="A233" t="s">
        <v>29</v>
      </c>
      <c r="B233" s="1" t="s">
        <v>27</v>
      </c>
      <c r="C233" s="1">
        <v>38</v>
      </c>
      <c r="D233" s="1">
        <v>47</v>
      </c>
      <c r="E233" s="1">
        <f>E235</f>
        <v>2</v>
      </c>
      <c r="F233" s="1">
        <v>1</v>
      </c>
      <c r="G233" s="1">
        <v>1</v>
      </c>
      <c r="H233" s="5">
        <v>0</v>
      </c>
      <c r="I233" s="1">
        <f>C235</f>
        <v>107</v>
      </c>
      <c r="J233" s="1">
        <f>D235</f>
        <v>86</v>
      </c>
    </row>
    <row r="234" spans="1:10" x14ac:dyDescent="0.2">
      <c r="B234" s="14" t="s">
        <v>161</v>
      </c>
      <c r="C234" s="14">
        <v>69</v>
      </c>
      <c r="D234" s="14">
        <v>39</v>
      </c>
    </row>
    <row r="235" spans="1:10" x14ac:dyDescent="0.2">
      <c r="A235" t="s">
        <v>104</v>
      </c>
      <c r="C235" s="1">
        <f>SUM(C233:C234)</f>
        <v>107</v>
      </c>
      <c r="D235" s="1">
        <f>SUM(D233:D234)</f>
        <v>86</v>
      </c>
      <c r="E235" s="1">
        <f>COUNT(C233:C234)</f>
        <v>2</v>
      </c>
    </row>
    <row r="237" spans="1:10" x14ac:dyDescent="0.2">
      <c r="A237" t="s">
        <v>74</v>
      </c>
      <c r="B237" s="15" t="s">
        <v>73</v>
      </c>
      <c r="C237" s="14">
        <v>62</v>
      </c>
      <c r="D237" s="14">
        <v>49</v>
      </c>
      <c r="E237" s="1">
        <v>1</v>
      </c>
      <c r="F237" s="1">
        <v>1</v>
      </c>
      <c r="G237" s="1">
        <v>0</v>
      </c>
      <c r="H237" s="5">
        <v>1</v>
      </c>
      <c r="I237" s="1">
        <v>62</v>
      </c>
      <c r="J237" s="1">
        <v>49</v>
      </c>
    </row>
    <row r="240" spans="1:10" x14ac:dyDescent="0.2">
      <c r="A240" t="s">
        <v>57</v>
      </c>
      <c r="B240" s="3" t="s">
        <v>56</v>
      </c>
      <c r="C240" s="1">
        <v>58</v>
      </c>
      <c r="D240" s="1">
        <v>62</v>
      </c>
      <c r="E240" s="1">
        <f>E243</f>
        <v>3</v>
      </c>
      <c r="F240" s="1">
        <v>1</v>
      </c>
      <c r="G240" s="1">
        <v>2</v>
      </c>
      <c r="H240" s="5">
        <f>F240/E240</f>
        <v>0.33333333333333331</v>
      </c>
      <c r="I240" s="1">
        <f>C243</f>
        <v>144</v>
      </c>
      <c r="J240" s="1">
        <f>D243</f>
        <v>152</v>
      </c>
    </row>
    <row r="241" spans="1:10" x14ac:dyDescent="0.2">
      <c r="A241" t="s">
        <v>57</v>
      </c>
      <c r="B241" s="3" t="s">
        <v>77</v>
      </c>
      <c r="C241" s="1">
        <v>47</v>
      </c>
      <c r="D241" s="1">
        <v>54</v>
      </c>
    </row>
    <row r="242" spans="1:10" x14ac:dyDescent="0.2">
      <c r="A242" t="s">
        <v>57</v>
      </c>
      <c r="B242" s="15" t="s">
        <v>79</v>
      </c>
      <c r="C242" s="14">
        <v>39</v>
      </c>
      <c r="D242" s="14">
        <v>36</v>
      </c>
    </row>
    <row r="243" spans="1:10" x14ac:dyDescent="0.2">
      <c r="B243" s="1" t="s">
        <v>104</v>
      </c>
      <c r="C243" s="1">
        <f>SUM(C240:C242)</f>
        <v>144</v>
      </c>
      <c r="D243" s="1">
        <f>SUM(D240:D242)</f>
        <v>152</v>
      </c>
      <c r="E243" s="1">
        <f>COUNT(C240:C242)</f>
        <v>3</v>
      </c>
    </row>
    <row r="245" spans="1:10" x14ac:dyDescent="0.2">
      <c r="A245" t="s">
        <v>82</v>
      </c>
      <c r="B245" s="3" t="s">
        <v>79</v>
      </c>
      <c r="C245" s="1">
        <v>40</v>
      </c>
      <c r="D245" s="1">
        <v>51</v>
      </c>
      <c r="E245" s="1">
        <f>E250</f>
        <v>5</v>
      </c>
      <c r="F245" s="1">
        <v>4</v>
      </c>
      <c r="G245" s="1">
        <v>1</v>
      </c>
      <c r="H245" s="5">
        <f>F245/E245</f>
        <v>0.8</v>
      </c>
      <c r="I245" s="1">
        <f>C250</f>
        <v>297</v>
      </c>
      <c r="J245" s="1">
        <f>D250</f>
        <v>257</v>
      </c>
    </row>
    <row r="246" spans="1:10" x14ac:dyDescent="0.2">
      <c r="A246" t="s">
        <v>82</v>
      </c>
      <c r="B246" s="14" t="s">
        <v>85</v>
      </c>
      <c r="C246" s="14">
        <v>59</v>
      </c>
      <c r="D246" s="14">
        <v>46</v>
      </c>
    </row>
    <row r="247" spans="1:10" x14ac:dyDescent="0.2">
      <c r="A247" t="s">
        <v>82</v>
      </c>
      <c r="B247" s="14" t="s">
        <v>115</v>
      </c>
      <c r="C247" s="14">
        <v>60</v>
      </c>
      <c r="D247" s="14">
        <v>49</v>
      </c>
    </row>
    <row r="248" spans="1:10" x14ac:dyDescent="0.2">
      <c r="A248" t="s">
        <v>82</v>
      </c>
      <c r="B248" s="14" t="s">
        <v>150</v>
      </c>
      <c r="C248" s="14">
        <v>72</v>
      </c>
      <c r="D248" s="14">
        <v>52</v>
      </c>
    </row>
    <row r="249" spans="1:10" x14ac:dyDescent="0.2">
      <c r="A249" t="s">
        <v>82</v>
      </c>
      <c r="B249" s="14" t="s">
        <v>152</v>
      </c>
      <c r="C249" s="14">
        <v>66</v>
      </c>
      <c r="D249" s="14">
        <v>59</v>
      </c>
    </row>
    <row r="250" spans="1:10" x14ac:dyDescent="0.2">
      <c r="B250" s="1" t="s">
        <v>104</v>
      </c>
      <c r="C250" s="1">
        <f>SUM(C245:C249)</f>
        <v>297</v>
      </c>
      <c r="D250" s="1">
        <f>SUM(D245:D249)</f>
        <v>257</v>
      </c>
      <c r="E250" s="1">
        <f>COUNT(C245:C249)</f>
        <v>5</v>
      </c>
    </row>
    <row r="252" spans="1:10" x14ac:dyDescent="0.2">
      <c r="A252" t="s">
        <v>8</v>
      </c>
      <c r="B252" s="1" t="s">
        <v>5</v>
      </c>
      <c r="C252" s="1">
        <v>42</v>
      </c>
      <c r="D252" s="1">
        <v>52</v>
      </c>
      <c r="E252" s="1">
        <f>E275</f>
        <v>23</v>
      </c>
      <c r="F252" s="1">
        <v>18</v>
      </c>
      <c r="G252" s="1">
        <v>5</v>
      </c>
      <c r="H252" s="5">
        <f>F252/E252</f>
        <v>0.78260869565217395</v>
      </c>
      <c r="I252" s="1">
        <f>C275</f>
        <v>1296</v>
      </c>
      <c r="J252" s="1">
        <f>D275</f>
        <v>1173</v>
      </c>
    </row>
    <row r="253" spans="1:10" x14ac:dyDescent="0.2">
      <c r="A253" t="s">
        <v>8</v>
      </c>
      <c r="B253" s="15" t="s">
        <v>20</v>
      </c>
      <c r="C253" s="14">
        <v>42</v>
      </c>
      <c r="D253" s="14">
        <v>41</v>
      </c>
    </row>
    <row r="254" spans="1:10" x14ac:dyDescent="0.2">
      <c r="A254" t="s">
        <v>8</v>
      </c>
      <c r="B254" s="15" t="s">
        <v>27</v>
      </c>
      <c r="C254" s="14">
        <v>39</v>
      </c>
      <c r="D254" s="14">
        <v>34</v>
      </c>
    </row>
    <row r="255" spans="1:10" x14ac:dyDescent="0.2">
      <c r="A255" t="s">
        <v>8</v>
      </c>
      <c r="B255" s="15" t="s">
        <v>44</v>
      </c>
      <c r="C255" s="14">
        <v>54</v>
      </c>
      <c r="D255" s="14">
        <v>50</v>
      </c>
    </row>
    <row r="256" spans="1:10" x14ac:dyDescent="0.2">
      <c r="A256" t="s">
        <v>8</v>
      </c>
      <c r="B256" s="3" t="s">
        <v>44</v>
      </c>
      <c r="C256" s="1">
        <v>48</v>
      </c>
      <c r="D256" s="1">
        <v>50</v>
      </c>
    </row>
    <row r="257" spans="1:10" x14ac:dyDescent="0.2">
      <c r="A257" t="s">
        <v>8</v>
      </c>
      <c r="B257" s="15" t="s">
        <v>48</v>
      </c>
      <c r="C257" s="14">
        <v>63</v>
      </c>
      <c r="D257" s="14">
        <v>45</v>
      </c>
    </row>
    <row r="258" spans="1:10" x14ac:dyDescent="0.2">
      <c r="A258" t="s">
        <v>8</v>
      </c>
      <c r="B258" s="16" t="s">
        <v>48</v>
      </c>
      <c r="C258" s="14">
        <v>77</v>
      </c>
      <c r="D258" s="14">
        <v>69</v>
      </c>
    </row>
    <row r="259" spans="1:10" x14ac:dyDescent="0.2">
      <c r="A259" t="s">
        <v>8</v>
      </c>
      <c r="B259" s="15" t="s">
        <v>56</v>
      </c>
      <c r="C259" s="14">
        <v>65</v>
      </c>
      <c r="D259" s="14">
        <v>54</v>
      </c>
    </row>
    <row r="260" spans="1:10" x14ac:dyDescent="0.2">
      <c r="A260" t="s">
        <v>8</v>
      </c>
      <c r="B260" s="15" t="s">
        <v>56</v>
      </c>
      <c r="C260" s="14">
        <v>50</v>
      </c>
      <c r="D260" s="14">
        <v>45</v>
      </c>
    </row>
    <row r="261" spans="1:10" x14ac:dyDescent="0.2">
      <c r="A261" t="s">
        <v>8</v>
      </c>
      <c r="B261" s="15" t="s">
        <v>60</v>
      </c>
      <c r="C261" s="14">
        <v>75</v>
      </c>
      <c r="D261" s="14">
        <v>60</v>
      </c>
    </row>
    <row r="262" spans="1:10" x14ac:dyDescent="0.2">
      <c r="A262" t="s">
        <v>8</v>
      </c>
      <c r="B262" s="3" t="s">
        <v>60</v>
      </c>
      <c r="C262" s="1">
        <v>55</v>
      </c>
      <c r="D262" s="1">
        <v>58</v>
      </c>
    </row>
    <row r="263" spans="1:10" x14ac:dyDescent="0.2">
      <c r="A263" t="s">
        <v>8</v>
      </c>
      <c r="B263" s="15" t="s">
        <v>67</v>
      </c>
      <c r="C263" s="14">
        <v>71</v>
      </c>
      <c r="D263" s="14">
        <v>63</v>
      </c>
    </row>
    <row r="264" spans="1:10" x14ac:dyDescent="0.2">
      <c r="A264" t="s">
        <v>8</v>
      </c>
      <c r="B264" s="3" t="s">
        <v>73</v>
      </c>
      <c r="C264" s="1">
        <v>54</v>
      </c>
      <c r="D264" s="1">
        <v>61</v>
      </c>
    </row>
    <row r="265" spans="1:10" x14ac:dyDescent="0.2">
      <c r="A265" t="s">
        <v>8</v>
      </c>
      <c r="B265" s="15" t="s">
        <v>77</v>
      </c>
      <c r="C265" s="14">
        <v>77</v>
      </c>
      <c r="D265" s="14">
        <v>70</v>
      </c>
    </row>
    <row r="266" spans="1:10" x14ac:dyDescent="0.2">
      <c r="A266" t="s">
        <v>8</v>
      </c>
      <c r="B266" s="15" t="s">
        <v>79</v>
      </c>
      <c r="C266" s="14">
        <v>50</v>
      </c>
      <c r="D266" s="14">
        <v>48</v>
      </c>
    </row>
    <row r="267" spans="1:10" x14ac:dyDescent="0.2">
      <c r="A267" t="s">
        <v>8</v>
      </c>
      <c r="B267" s="15" t="s">
        <v>79</v>
      </c>
      <c r="C267" s="14">
        <v>56</v>
      </c>
      <c r="D267" s="14">
        <v>42</v>
      </c>
    </row>
    <row r="268" spans="1:10" x14ac:dyDescent="0.2">
      <c r="A268" t="s">
        <v>8</v>
      </c>
      <c r="B268" s="15" t="s">
        <v>85</v>
      </c>
      <c r="C268" s="14">
        <v>50</v>
      </c>
      <c r="D268" s="14">
        <v>46</v>
      </c>
    </row>
    <row r="269" spans="1:10" x14ac:dyDescent="0.2">
      <c r="A269" t="s">
        <v>8</v>
      </c>
      <c r="B269" s="15" t="s">
        <v>89</v>
      </c>
      <c r="C269" s="14">
        <v>52</v>
      </c>
      <c r="D269" s="14">
        <v>49</v>
      </c>
    </row>
    <row r="270" spans="1:10" x14ac:dyDescent="0.2">
      <c r="A270" t="s">
        <v>8</v>
      </c>
      <c r="B270" s="15" t="s">
        <v>115</v>
      </c>
      <c r="C270" s="14">
        <v>41</v>
      </c>
      <c r="D270" s="14">
        <v>37</v>
      </c>
    </row>
    <row r="271" spans="1:10" x14ac:dyDescent="0.2">
      <c r="A271" t="s">
        <v>8</v>
      </c>
      <c r="B271" s="15" t="s">
        <v>122</v>
      </c>
      <c r="C271" s="14">
        <v>64</v>
      </c>
      <c r="D271" s="14">
        <v>44</v>
      </c>
    </row>
    <row r="272" spans="1:10" s="10" customFormat="1" x14ac:dyDescent="0.2">
      <c r="A272" t="s">
        <v>8</v>
      </c>
      <c r="B272" s="15" t="s">
        <v>140</v>
      </c>
      <c r="C272" s="14">
        <v>57</v>
      </c>
      <c r="D272" s="14">
        <v>47</v>
      </c>
      <c r="E272" s="11"/>
      <c r="F272" s="11"/>
      <c r="G272" s="11"/>
      <c r="H272" s="12"/>
      <c r="I272" s="11"/>
      <c r="J272" s="11"/>
    </row>
    <row r="273" spans="1:10" s="10" customFormat="1" x14ac:dyDescent="0.2">
      <c r="A273" t="s">
        <v>8</v>
      </c>
      <c r="B273" s="3" t="s">
        <v>152</v>
      </c>
      <c r="C273" s="1">
        <v>49</v>
      </c>
      <c r="D273" s="1">
        <v>50</v>
      </c>
      <c r="E273" s="11"/>
      <c r="F273" s="11"/>
      <c r="G273" s="11"/>
      <c r="H273" s="12"/>
      <c r="I273" s="11"/>
      <c r="J273" s="11"/>
    </row>
    <row r="274" spans="1:10" s="10" customFormat="1" x14ac:dyDescent="0.2">
      <c r="A274" t="s">
        <v>8</v>
      </c>
      <c r="B274" s="15" t="s">
        <v>161</v>
      </c>
      <c r="C274" s="14">
        <v>65</v>
      </c>
      <c r="D274" s="14">
        <v>58</v>
      </c>
      <c r="E274" s="11"/>
      <c r="F274" s="11"/>
      <c r="G274" s="11"/>
      <c r="H274" s="12"/>
      <c r="I274" s="11"/>
      <c r="J274" s="11"/>
    </row>
    <row r="275" spans="1:10" x14ac:dyDescent="0.2">
      <c r="B275" s="1" t="s">
        <v>104</v>
      </c>
      <c r="C275" s="1">
        <f>SUM(C252:C274)</f>
        <v>1296</v>
      </c>
      <c r="D275" s="1">
        <f>SUM(D252:D274)</f>
        <v>1173</v>
      </c>
      <c r="E275" s="1">
        <f>COUNT(C252:C274)</f>
        <v>23</v>
      </c>
    </row>
    <row r="276" spans="1:10" ht="15" customHeight="1" x14ac:dyDescent="0.2"/>
    <row r="277" spans="1:10" x14ac:dyDescent="0.2">
      <c r="A277" t="s">
        <v>103</v>
      </c>
      <c r="B277" s="1" t="s">
        <v>5</v>
      </c>
      <c r="C277" s="1">
        <v>47</v>
      </c>
      <c r="D277" s="1">
        <v>58</v>
      </c>
      <c r="E277" s="1">
        <v>1</v>
      </c>
      <c r="F277" s="1">
        <v>0</v>
      </c>
      <c r="G277" s="1">
        <v>1</v>
      </c>
      <c r="H277" s="5">
        <v>0</v>
      </c>
      <c r="I277" s="1">
        <v>47</v>
      </c>
      <c r="J277" s="1">
        <v>58</v>
      </c>
    </row>
    <row r="280" spans="1:10" x14ac:dyDescent="0.2">
      <c r="A280" t="s">
        <v>39</v>
      </c>
      <c r="B280" s="15" t="s">
        <v>34</v>
      </c>
      <c r="C280" s="14">
        <v>58</v>
      </c>
      <c r="D280" s="14">
        <v>41</v>
      </c>
      <c r="E280" s="1">
        <v>1</v>
      </c>
      <c r="F280" s="1">
        <v>1</v>
      </c>
      <c r="G280" s="1">
        <v>0</v>
      </c>
      <c r="H280" s="5">
        <v>1</v>
      </c>
      <c r="I280" s="1">
        <v>58</v>
      </c>
      <c r="J280" s="1">
        <v>41</v>
      </c>
    </row>
    <row r="283" spans="1:10" x14ac:dyDescent="0.2">
      <c r="A283" t="s">
        <v>81</v>
      </c>
      <c r="B283" s="15" t="s">
        <v>79</v>
      </c>
      <c r="C283" s="14">
        <v>75</v>
      </c>
      <c r="D283" s="14">
        <v>72</v>
      </c>
      <c r="E283" s="1">
        <v>1</v>
      </c>
      <c r="F283" s="1">
        <v>1</v>
      </c>
      <c r="G283" s="1">
        <v>0</v>
      </c>
      <c r="H283" s="5">
        <v>1</v>
      </c>
      <c r="I283" s="1">
        <v>75</v>
      </c>
      <c r="J283" s="1">
        <v>72</v>
      </c>
    </row>
    <row r="286" spans="1:10" x14ac:dyDescent="0.2">
      <c r="A286" t="s">
        <v>138</v>
      </c>
      <c r="B286" s="14" t="s">
        <v>122</v>
      </c>
      <c r="C286" s="14">
        <v>72</v>
      </c>
      <c r="D286" s="14">
        <v>61</v>
      </c>
      <c r="E286" s="1">
        <v>3</v>
      </c>
      <c r="F286" s="1">
        <v>3</v>
      </c>
      <c r="G286" s="1">
        <v>0</v>
      </c>
      <c r="H286" s="5">
        <v>1</v>
      </c>
      <c r="I286" s="1">
        <f>C290</f>
        <v>190</v>
      </c>
      <c r="J286" s="1">
        <f>D290</f>
        <v>162</v>
      </c>
    </row>
    <row r="287" spans="1:10" x14ac:dyDescent="0.2">
      <c r="A287" t="s">
        <v>138</v>
      </c>
      <c r="B287" s="14" t="s">
        <v>140</v>
      </c>
      <c r="C287" s="14">
        <v>58</v>
      </c>
      <c r="D287" s="14">
        <v>44</v>
      </c>
    </row>
    <row r="288" spans="1:10" x14ac:dyDescent="0.2">
      <c r="A288" t="s">
        <v>138</v>
      </c>
      <c r="B288" s="14" t="s">
        <v>152</v>
      </c>
      <c r="C288" s="14">
        <v>60</v>
      </c>
      <c r="D288" s="14">
        <v>57</v>
      </c>
    </row>
    <row r="289" spans="1:10" x14ac:dyDescent="0.2">
      <c r="B289" s="14"/>
      <c r="C289" s="14"/>
      <c r="D289" s="14"/>
    </row>
    <row r="290" spans="1:10" s="10" customFormat="1" x14ac:dyDescent="0.2">
      <c r="B290" s="1" t="s">
        <v>104</v>
      </c>
      <c r="C290" s="1">
        <f>SUM(C286:C288)</f>
        <v>190</v>
      </c>
      <c r="D290" s="1">
        <f>SUM(D286:D288)</f>
        <v>162</v>
      </c>
      <c r="E290" s="1">
        <f>COUNT(C286:C288)</f>
        <v>3</v>
      </c>
      <c r="F290" s="11"/>
      <c r="G290" s="11"/>
      <c r="H290" s="12"/>
      <c r="I290" s="11"/>
      <c r="J290" s="11"/>
    </row>
    <row r="292" spans="1:10" x14ac:dyDescent="0.2">
      <c r="A292" t="s">
        <v>65</v>
      </c>
      <c r="B292" s="15" t="s">
        <v>64</v>
      </c>
      <c r="C292" s="14">
        <v>76</v>
      </c>
      <c r="D292" s="14">
        <v>55</v>
      </c>
      <c r="E292" s="1">
        <f>E294</f>
        <v>2</v>
      </c>
      <c r="F292" s="1">
        <v>1</v>
      </c>
      <c r="G292" s="1">
        <v>1</v>
      </c>
      <c r="H292" s="5">
        <v>0.5</v>
      </c>
      <c r="I292" s="1">
        <f>C294</f>
        <v>135</v>
      </c>
      <c r="J292" s="1">
        <f>D294</f>
        <v>125</v>
      </c>
    </row>
    <row r="293" spans="1:10" x14ac:dyDescent="0.2">
      <c r="A293" t="s">
        <v>65</v>
      </c>
      <c r="B293" s="3" t="s">
        <v>76</v>
      </c>
      <c r="C293" s="1">
        <v>59</v>
      </c>
      <c r="D293" s="1">
        <v>70</v>
      </c>
    </row>
    <row r="294" spans="1:10" x14ac:dyDescent="0.2">
      <c r="B294" s="1" t="s">
        <v>104</v>
      </c>
      <c r="C294" s="1">
        <f>SUM(C292:C293)</f>
        <v>135</v>
      </c>
      <c r="D294" s="1">
        <f>SUM(D292:D293)</f>
        <v>125</v>
      </c>
      <c r="E294" s="1">
        <f>COUNT(C292:C293)</f>
        <v>2</v>
      </c>
    </row>
    <row r="296" spans="1:10" x14ac:dyDescent="0.2">
      <c r="A296" t="s">
        <v>114</v>
      </c>
      <c r="B296" s="1" t="s">
        <v>44</v>
      </c>
      <c r="C296" s="1">
        <v>49</v>
      </c>
      <c r="D296" s="1">
        <v>51</v>
      </c>
      <c r="E296" s="1">
        <v>1</v>
      </c>
      <c r="F296" s="1">
        <v>0</v>
      </c>
      <c r="G296" s="1">
        <v>1</v>
      </c>
      <c r="H296" s="5">
        <v>0</v>
      </c>
      <c r="I296" s="1">
        <v>49</v>
      </c>
      <c r="J296" s="1">
        <v>51</v>
      </c>
    </row>
    <row r="299" spans="1:10" x14ac:dyDescent="0.2">
      <c r="A299" t="s">
        <v>137</v>
      </c>
      <c r="B299" s="14" t="s">
        <v>122</v>
      </c>
      <c r="C299" s="14">
        <v>51</v>
      </c>
      <c r="D299" s="14">
        <v>32</v>
      </c>
      <c r="E299" s="1">
        <v>1</v>
      </c>
      <c r="F299" s="1">
        <v>1</v>
      </c>
      <c r="G299" s="1">
        <v>0</v>
      </c>
      <c r="H299" s="5">
        <v>1</v>
      </c>
      <c r="I299" s="1">
        <v>51</v>
      </c>
      <c r="J299" s="1">
        <v>32</v>
      </c>
    </row>
    <row r="302" spans="1:10" x14ac:dyDescent="0.2">
      <c r="A302" t="s">
        <v>90</v>
      </c>
      <c r="B302" s="15" t="s">
        <v>89</v>
      </c>
      <c r="C302" s="14">
        <v>59</v>
      </c>
      <c r="D302" s="14">
        <v>28</v>
      </c>
      <c r="E302" s="1">
        <v>1</v>
      </c>
      <c r="F302" s="1">
        <v>1</v>
      </c>
      <c r="G302" s="1">
        <v>0</v>
      </c>
      <c r="H302" s="5">
        <v>1</v>
      </c>
      <c r="I302" s="1">
        <v>59</v>
      </c>
      <c r="J302" s="1">
        <v>28</v>
      </c>
    </row>
    <row r="305" spans="1:10" x14ac:dyDescent="0.2">
      <c r="A305" t="s">
        <v>80</v>
      </c>
      <c r="B305" s="3" t="s">
        <v>79</v>
      </c>
      <c r="C305" s="1">
        <v>32</v>
      </c>
      <c r="D305" s="1">
        <v>76</v>
      </c>
      <c r="E305" s="1">
        <f>E310</f>
        <v>4</v>
      </c>
      <c r="F305" s="1">
        <v>2</v>
      </c>
      <c r="G305" s="1">
        <v>3</v>
      </c>
      <c r="H305" s="5">
        <v>0.5</v>
      </c>
      <c r="I305" s="1">
        <f>C310</f>
        <v>222</v>
      </c>
      <c r="J305" s="1">
        <f>D310</f>
        <v>263</v>
      </c>
    </row>
    <row r="306" spans="1:10" x14ac:dyDescent="0.2">
      <c r="A306" t="s">
        <v>80</v>
      </c>
      <c r="B306" s="15" t="s">
        <v>89</v>
      </c>
      <c r="C306" s="14">
        <v>55</v>
      </c>
      <c r="D306" s="14">
        <v>30</v>
      </c>
    </row>
    <row r="307" spans="1:10" x14ac:dyDescent="0.2">
      <c r="A307" t="s">
        <v>80</v>
      </c>
      <c r="B307" s="15" t="s">
        <v>140</v>
      </c>
      <c r="C307" s="14">
        <v>37</v>
      </c>
      <c r="D307" s="14">
        <v>35</v>
      </c>
    </row>
    <row r="308" spans="1:10" x14ac:dyDescent="0.2">
      <c r="A308" t="s">
        <v>80</v>
      </c>
      <c r="B308" s="3" t="s">
        <v>152</v>
      </c>
      <c r="C308" s="14">
        <v>61</v>
      </c>
      <c r="D308" s="14">
        <v>64</v>
      </c>
    </row>
    <row r="309" spans="1:10" x14ac:dyDescent="0.2">
      <c r="A309" t="s">
        <v>80</v>
      </c>
      <c r="B309" s="3" t="s">
        <v>161</v>
      </c>
      <c r="C309" s="1">
        <v>37</v>
      </c>
      <c r="D309" s="1">
        <v>58</v>
      </c>
    </row>
    <row r="310" spans="1:10" x14ac:dyDescent="0.2">
      <c r="B310" s="1" t="s">
        <v>104</v>
      </c>
      <c r="C310" s="1">
        <f>SUM(C305:C309)</f>
        <v>222</v>
      </c>
      <c r="D310" s="1">
        <f>SUM(D305:D309)</f>
        <v>263</v>
      </c>
      <c r="E310" s="1">
        <f>COUNT(C305:C308)</f>
        <v>4</v>
      </c>
    </row>
    <row r="313" spans="1:10" x14ac:dyDescent="0.2">
      <c r="A313" t="s">
        <v>162</v>
      </c>
      <c r="B313" s="1" t="s">
        <v>161</v>
      </c>
      <c r="C313" s="1">
        <v>62</v>
      </c>
      <c r="D313" s="1">
        <v>66</v>
      </c>
      <c r="E313" s="1">
        <v>1</v>
      </c>
      <c r="F313" s="1">
        <v>0</v>
      </c>
      <c r="G313" s="1">
        <v>1</v>
      </c>
      <c r="H313" s="5">
        <v>0</v>
      </c>
      <c r="I313" s="1">
        <v>69</v>
      </c>
      <c r="J313" s="1">
        <v>66</v>
      </c>
    </row>
    <row r="317" spans="1:10" x14ac:dyDescent="0.2">
      <c r="A317" t="s">
        <v>61</v>
      </c>
      <c r="B317" s="15" t="s">
        <v>60</v>
      </c>
      <c r="C317" s="14">
        <v>69</v>
      </c>
      <c r="D317" s="14">
        <v>66</v>
      </c>
      <c r="E317" s="1">
        <v>1</v>
      </c>
      <c r="F317" s="1">
        <v>1</v>
      </c>
      <c r="G317" s="1">
        <v>0</v>
      </c>
      <c r="H317" s="5">
        <v>1</v>
      </c>
      <c r="I317" s="1">
        <v>69</v>
      </c>
      <c r="J317" s="1">
        <v>66</v>
      </c>
    </row>
    <row r="318" spans="1:10" x14ac:dyDescent="0.2">
      <c r="B318" s="3"/>
    </row>
    <row r="319" spans="1:10" x14ac:dyDescent="0.2">
      <c r="A319" t="s">
        <v>130</v>
      </c>
      <c r="B319" s="3" t="s">
        <v>131</v>
      </c>
      <c r="C319" s="1">
        <v>60</v>
      </c>
      <c r="D319" s="1">
        <v>71</v>
      </c>
      <c r="E319" s="1">
        <v>1</v>
      </c>
      <c r="F319" s="1">
        <v>0</v>
      </c>
      <c r="G319" s="1">
        <v>1</v>
      </c>
      <c r="H319" s="5">
        <v>0</v>
      </c>
      <c r="I319" s="1">
        <v>60</v>
      </c>
      <c r="J319" s="1">
        <v>71</v>
      </c>
    </row>
    <row r="320" spans="1:10" x14ac:dyDescent="0.2">
      <c r="B320" s="3"/>
    </row>
    <row r="322" spans="1:10" x14ac:dyDescent="0.2">
      <c r="A322" t="s">
        <v>129</v>
      </c>
      <c r="B322" s="14" t="s">
        <v>122</v>
      </c>
      <c r="C322" s="14">
        <v>55</v>
      </c>
      <c r="D322" s="14">
        <v>54</v>
      </c>
      <c r="E322" s="1">
        <v>1</v>
      </c>
      <c r="F322" s="1">
        <v>1</v>
      </c>
      <c r="G322" s="1">
        <v>0</v>
      </c>
      <c r="H322" s="5">
        <v>1</v>
      </c>
      <c r="I322" s="1">
        <v>55</v>
      </c>
      <c r="J322" s="1">
        <v>54</v>
      </c>
    </row>
    <row r="323" spans="1:10" x14ac:dyDescent="0.2">
      <c r="B323" s="14"/>
      <c r="C323" s="14"/>
      <c r="D323" s="14"/>
    </row>
    <row r="324" spans="1:10" x14ac:dyDescent="0.2">
      <c r="B324" s="14"/>
      <c r="C324" s="14"/>
      <c r="D324" s="14"/>
    </row>
    <row r="325" spans="1:10" x14ac:dyDescent="0.2">
      <c r="A325" t="s">
        <v>155</v>
      </c>
      <c r="B325" s="1" t="s">
        <v>152</v>
      </c>
      <c r="C325" s="14">
        <v>52</v>
      </c>
      <c r="D325" s="14">
        <v>58</v>
      </c>
      <c r="E325" s="1">
        <v>1</v>
      </c>
      <c r="F325" s="1">
        <v>0</v>
      </c>
      <c r="G325" s="1">
        <v>1</v>
      </c>
      <c r="H325" s="5">
        <v>0</v>
      </c>
      <c r="I325" s="1">
        <v>52</v>
      </c>
      <c r="J325" s="1">
        <v>58</v>
      </c>
    </row>
    <row r="326" spans="1:10" x14ac:dyDescent="0.2">
      <c r="B326" s="14"/>
      <c r="C326" s="14"/>
      <c r="D326" s="14"/>
    </row>
    <row r="328" spans="1:10" x14ac:dyDescent="0.2">
      <c r="A328" t="s">
        <v>146</v>
      </c>
      <c r="B328" s="1" t="s">
        <v>140</v>
      </c>
      <c r="C328" s="1">
        <v>52</v>
      </c>
      <c r="D328" s="1">
        <v>72</v>
      </c>
      <c r="E328" s="1">
        <v>1</v>
      </c>
      <c r="F328" s="1">
        <v>0</v>
      </c>
      <c r="G328" s="1">
        <v>1</v>
      </c>
      <c r="H328" s="5">
        <v>0</v>
      </c>
      <c r="I328" s="1">
        <v>52</v>
      </c>
      <c r="J328" s="1">
        <v>72</v>
      </c>
    </row>
    <row r="331" spans="1:10" x14ac:dyDescent="0.2">
      <c r="A331" t="s">
        <v>45</v>
      </c>
      <c r="B331" s="14" t="s">
        <v>44</v>
      </c>
      <c r="C331" s="14">
        <v>60</v>
      </c>
      <c r="D331" s="14">
        <v>46</v>
      </c>
      <c r="E331" s="1">
        <v>1</v>
      </c>
      <c r="F331" s="1">
        <v>1</v>
      </c>
      <c r="G331" s="1">
        <v>0</v>
      </c>
      <c r="H331" s="5">
        <v>1</v>
      </c>
      <c r="I331" s="1">
        <v>60</v>
      </c>
      <c r="J331" s="1">
        <v>46</v>
      </c>
    </row>
    <row r="332" spans="1:10" x14ac:dyDescent="0.2">
      <c r="B332" s="14"/>
      <c r="C332" s="14"/>
      <c r="D332" s="14"/>
    </row>
    <row r="333" spans="1:10" x14ac:dyDescent="0.2">
      <c r="A333" t="s">
        <v>167</v>
      </c>
      <c r="B333" s="14" t="s">
        <v>161</v>
      </c>
      <c r="C333" s="14">
        <v>63</v>
      </c>
      <c r="D333" s="14">
        <v>49</v>
      </c>
      <c r="E333" s="1">
        <v>1</v>
      </c>
      <c r="F333" s="1">
        <v>1</v>
      </c>
      <c r="G333" s="1">
        <v>0</v>
      </c>
      <c r="H333" s="5">
        <v>1</v>
      </c>
      <c r="I333" s="1">
        <v>63</v>
      </c>
      <c r="J333" s="1">
        <v>49</v>
      </c>
    </row>
    <row r="334" spans="1:10" x14ac:dyDescent="0.2">
      <c r="B334" s="14"/>
      <c r="C334" s="14"/>
      <c r="D334" s="14"/>
    </row>
    <row r="335" spans="1:10" x14ac:dyDescent="0.2">
      <c r="B335" s="14"/>
      <c r="C335" s="14"/>
      <c r="D335" s="14"/>
    </row>
    <row r="336" spans="1:10" x14ac:dyDescent="0.2">
      <c r="A336" t="s">
        <v>159</v>
      </c>
      <c r="B336" s="14" t="s">
        <v>152</v>
      </c>
      <c r="C336" s="14">
        <v>54</v>
      </c>
      <c r="D336" s="14">
        <v>47</v>
      </c>
      <c r="E336" s="1">
        <v>1</v>
      </c>
      <c r="F336" s="1">
        <v>1</v>
      </c>
      <c r="G336" s="1">
        <v>0</v>
      </c>
      <c r="H336" s="5">
        <v>1</v>
      </c>
      <c r="I336" s="1">
        <v>54</v>
      </c>
      <c r="J336" s="1">
        <v>47</v>
      </c>
    </row>
    <row r="337" spans="1:10" x14ac:dyDescent="0.2">
      <c r="B337" s="14"/>
      <c r="C337" s="14"/>
      <c r="D337" s="14"/>
    </row>
    <row r="338" spans="1:10" x14ac:dyDescent="0.2">
      <c r="B338" s="14"/>
      <c r="C338" s="14"/>
      <c r="D338" s="14"/>
    </row>
    <row r="339" spans="1:10" x14ac:dyDescent="0.2">
      <c r="A339" t="s">
        <v>143</v>
      </c>
      <c r="B339" s="14" t="s">
        <v>140</v>
      </c>
      <c r="C339" s="14">
        <v>55</v>
      </c>
      <c r="D339" s="14">
        <v>40</v>
      </c>
      <c r="E339" s="1">
        <v>1</v>
      </c>
      <c r="F339" s="1">
        <v>1</v>
      </c>
      <c r="G339" s="1">
        <v>0</v>
      </c>
      <c r="H339" s="5">
        <v>1</v>
      </c>
      <c r="I339" s="1">
        <v>55</v>
      </c>
      <c r="J339" s="1">
        <v>40</v>
      </c>
    </row>
    <row r="340" spans="1:10" x14ac:dyDescent="0.2">
      <c r="B340" s="14"/>
      <c r="C340" s="14"/>
      <c r="D340" s="14"/>
    </row>
    <row r="343" spans="1:10" x14ac:dyDescent="0.2">
      <c r="A343" t="s">
        <v>17</v>
      </c>
      <c r="B343" s="1" t="s">
        <v>5</v>
      </c>
      <c r="C343" s="1">
        <v>46</v>
      </c>
      <c r="D343" s="1">
        <v>66</v>
      </c>
      <c r="E343" s="1">
        <f>E355</f>
        <v>12</v>
      </c>
      <c r="F343" s="1">
        <v>4</v>
      </c>
      <c r="G343" s="1">
        <v>8</v>
      </c>
      <c r="H343" s="5">
        <f>F343/E343</f>
        <v>0.33333333333333331</v>
      </c>
      <c r="I343" s="1">
        <f>C355</f>
        <v>638</v>
      </c>
      <c r="J343" s="1">
        <f>D355</f>
        <v>724</v>
      </c>
    </row>
    <row r="344" spans="1:10" x14ac:dyDescent="0.2">
      <c r="A344" t="s">
        <v>17</v>
      </c>
      <c r="B344" s="3" t="s">
        <v>20</v>
      </c>
      <c r="C344" s="1">
        <v>40</v>
      </c>
      <c r="D344" s="1">
        <v>55</v>
      </c>
    </row>
    <row r="345" spans="1:10" x14ac:dyDescent="0.2">
      <c r="A345" t="s">
        <v>17</v>
      </c>
      <c r="B345" s="3" t="s">
        <v>27</v>
      </c>
      <c r="C345" s="1">
        <v>62</v>
      </c>
      <c r="D345" s="1">
        <v>75</v>
      </c>
    </row>
    <row r="346" spans="1:10" x14ac:dyDescent="0.2">
      <c r="A346" t="s">
        <v>17</v>
      </c>
      <c r="B346" s="3" t="s">
        <v>27</v>
      </c>
      <c r="C346" s="1">
        <v>25</v>
      </c>
      <c r="D346" s="1">
        <v>37</v>
      </c>
    </row>
    <row r="347" spans="1:10" x14ac:dyDescent="0.2">
      <c r="A347" t="s">
        <v>17</v>
      </c>
      <c r="B347" s="3" t="s">
        <v>34</v>
      </c>
      <c r="C347" s="1">
        <v>68</v>
      </c>
      <c r="D347" s="1">
        <v>76</v>
      </c>
    </row>
    <row r="348" spans="1:10" x14ac:dyDescent="0.2">
      <c r="A348" t="s">
        <v>17</v>
      </c>
      <c r="B348" s="3" t="s">
        <v>34</v>
      </c>
      <c r="C348" s="1">
        <v>52</v>
      </c>
      <c r="D348" s="1">
        <v>62</v>
      </c>
    </row>
    <row r="349" spans="1:10" x14ac:dyDescent="0.2">
      <c r="A349" t="s">
        <v>17</v>
      </c>
      <c r="B349" s="15" t="s">
        <v>44</v>
      </c>
      <c r="C349" s="14">
        <v>65</v>
      </c>
      <c r="D349" s="14">
        <v>63</v>
      </c>
    </row>
    <row r="350" spans="1:10" x14ac:dyDescent="0.2">
      <c r="A350" t="s">
        <v>17</v>
      </c>
      <c r="B350" s="3" t="s">
        <v>44</v>
      </c>
      <c r="C350" s="1">
        <v>46</v>
      </c>
      <c r="D350" s="1">
        <v>52</v>
      </c>
    </row>
    <row r="351" spans="1:10" x14ac:dyDescent="0.2">
      <c r="A351" t="s">
        <v>17</v>
      </c>
      <c r="B351" s="15" t="s">
        <v>56</v>
      </c>
      <c r="C351" s="14">
        <v>50</v>
      </c>
      <c r="D351" s="14">
        <v>38</v>
      </c>
    </row>
    <row r="352" spans="1:10" x14ac:dyDescent="0.2">
      <c r="A352" t="s">
        <v>17</v>
      </c>
      <c r="B352" s="3" t="s">
        <v>56</v>
      </c>
      <c r="C352" s="1">
        <v>39</v>
      </c>
      <c r="D352" s="1">
        <v>59</v>
      </c>
    </row>
    <row r="353" spans="1:10" x14ac:dyDescent="0.2">
      <c r="A353" t="s">
        <v>17</v>
      </c>
      <c r="B353" s="15" t="s">
        <v>60</v>
      </c>
      <c r="C353" s="14">
        <v>89</v>
      </c>
      <c r="D353" s="14">
        <v>86</v>
      </c>
    </row>
    <row r="354" spans="1:10" x14ac:dyDescent="0.2">
      <c r="A354" t="s">
        <v>17</v>
      </c>
      <c r="B354" s="15" t="s">
        <v>60</v>
      </c>
      <c r="C354" s="14">
        <v>56</v>
      </c>
      <c r="D354" s="14">
        <v>55</v>
      </c>
    </row>
    <row r="355" spans="1:10" x14ac:dyDescent="0.2">
      <c r="B355" s="1" t="s">
        <v>104</v>
      </c>
      <c r="C355" s="1">
        <f>SUM(C343:C354)</f>
        <v>638</v>
      </c>
      <c r="D355" s="1">
        <f>SUM(D343:D354)</f>
        <v>724</v>
      </c>
      <c r="E355" s="1">
        <f>COUNT(C343:C354)</f>
        <v>12</v>
      </c>
    </row>
    <row r="358" spans="1:10" x14ac:dyDescent="0.2">
      <c r="A358" t="s">
        <v>121</v>
      </c>
      <c r="B358" s="1" t="s">
        <v>115</v>
      </c>
      <c r="C358" s="1">
        <v>49</v>
      </c>
      <c r="D358" s="1">
        <v>53</v>
      </c>
      <c r="E358" s="1">
        <v>1</v>
      </c>
      <c r="F358" s="1">
        <v>0</v>
      </c>
      <c r="G358" s="1">
        <v>1</v>
      </c>
      <c r="H358" s="5">
        <v>0</v>
      </c>
      <c r="I358" s="1">
        <v>49</v>
      </c>
      <c r="J358" s="1">
        <v>53</v>
      </c>
    </row>
    <row r="361" spans="1:10" x14ac:dyDescent="0.2">
      <c r="A361" t="s">
        <v>10</v>
      </c>
      <c r="B361" s="1" t="s">
        <v>5</v>
      </c>
      <c r="C361" s="1">
        <v>37</v>
      </c>
      <c r="D361" s="1">
        <v>57</v>
      </c>
      <c r="E361" s="1">
        <f>E380</f>
        <v>19</v>
      </c>
      <c r="F361" s="1">
        <v>12</v>
      </c>
      <c r="G361" s="1">
        <v>7</v>
      </c>
      <c r="H361" s="5">
        <f>F361/E361</f>
        <v>0.63157894736842102</v>
      </c>
      <c r="I361" s="1">
        <f>C380</f>
        <v>1088</v>
      </c>
      <c r="J361" s="1">
        <f>D380</f>
        <v>1024</v>
      </c>
    </row>
    <row r="362" spans="1:10" x14ac:dyDescent="0.2">
      <c r="A362" t="s">
        <v>10</v>
      </c>
      <c r="B362" s="1" t="s">
        <v>5</v>
      </c>
      <c r="C362" s="1">
        <v>26</v>
      </c>
      <c r="D362" s="1">
        <v>58</v>
      </c>
    </row>
    <row r="363" spans="1:10" x14ac:dyDescent="0.2">
      <c r="A363" s="13" t="s">
        <v>10</v>
      </c>
      <c r="B363" s="14" t="s">
        <v>20</v>
      </c>
      <c r="C363" s="14">
        <v>54</v>
      </c>
      <c r="D363" s="14">
        <v>42</v>
      </c>
    </row>
    <row r="364" spans="1:10" x14ac:dyDescent="0.2">
      <c r="A364" s="13" t="s">
        <v>10</v>
      </c>
      <c r="B364" s="15" t="s">
        <v>27</v>
      </c>
      <c r="C364" s="14">
        <v>69</v>
      </c>
      <c r="D364" s="14">
        <v>59</v>
      </c>
    </row>
    <row r="365" spans="1:10" x14ac:dyDescent="0.2">
      <c r="A365" t="s">
        <v>10</v>
      </c>
      <c r="B365" s="3" t="s">
        <v>32</v>
      </c>
      <c r="C365" s="1">
        <v>35</v>
      </c>
      <c r="D365" s="1">
        <v>43</v>
      </c>
    </row>
    <row r="366" spans="1:10" x14ac:dyDescent="0.2">
      <c r="A366" s="13" t="s">
        <v>10</v>
      </c>
      <c r="B366" s="15" t="s">
        <v>34</v>
      </c>
      <c r="C366" s="14">
        <v>51</v>
      </c>
      <c r="D366" s="14">
        <v>41</v>
      </c>
    </row>
    <row r="367" spans="1:10" x14ac:dyDescent="0.2">
      <c r="A367" s="13" t="s">
        <v>10</v>
      </c>
      <c r="B367" s="15" t="s">
        <v>44</v>
      </c>
      <c r="C367" s="14">
        <v>66</v>
      </c>
      <c r="D367" s="14">
        <v>50</v>
      </c>
    </row>
    <row r="368" spans="1:10" x14ac:dyDescent="0.2">
      <c r="A368" s="13" t="s">
        <v>10</v>
      </c>
      <c r="B368" s="15" t="s">
        <v>44</v>
      </c>
      <c r="C368" s="14">
        <v>60</v>
      </c>
      <c r="D368" s="14">
        <v>56</v>
      </c>
    </row>
    <row r="369" spans="1:10" x14ac:dyDescent="0.2">
      <c r="A369" t="s">
        <v>10</v>
      </c>
      <c r="B369" s="3" t="s">
        <v>44</v>
      </c>
      <c r="C369" s="1">
        <v>61</v>
      </c>
      <c r="D369" s="1">
        <v>66</v>
      </c>
    </row>
    <row r="370" spans="1:10" x14ac:dyDescent="0.2">
      <c r="A370" s="13" t="s">
        <v>10</v>
      </c>
      <c r="B370" s="15" t="s">
        <v>47</v>
      </c>
      <c r="C370" s="14">
        <v>51</v>
      </c>
      <c r="D370" s="14">
        <v>31</v>
      </c>
    </row>
    <row r="371" spans="1:10" x14ac:dyDescent="0.2">
      <c r="A371" s="13" t="s">
        <v>10</v>
      </c>
      <c r="B371" s="15" t="s">
        <v>67</v>
      </c>
      <c r="C371" s="14">
        <v>70</v>
      </c>
      <c r="D371" s="14">
        <v>64</v>
      </c>
    </row>
    <row r="372" spans="1:10" x14ac:dyDescent="0.2">
      <c r="A372" t="s">
        <v>10</v>
      </c>
      <c r="B372" s="3" t="s">
        <v>67</v>
      </c>
      <c r="C372" s="1">
        <v>61</v>
      </c>
      <c r="D372" s="1">
        <v>67</v>
      </c>
    </row>
    <row r="373" spans="1:10" x14ac:dyDescent="0.2">
      <c r="A373" t="s">
        <v>10</v>
      </c>
      <c r="B373" s="3" t="s">
        <v>72</v>
      </c>
      <c r="C373" s="1">
        <v>48</v>
      </c>
      <c r="D373" s="1">
        <v>51</v>
      </c>
    </row>
    <row r="374" spans="1:10" x14ac:dyDescent="0.2">
      <c r="A374" s="13" t="s">
        <v>10</v>
      </c>
      <c r="B374" s="15" t="s">
        <v>73</v>
      </c>
      <c r="C374" s="14">
        <v>52</v>
      </c>
      <c r="D374" s="14">
        <v>46</v>
      </c>
    </row>
    <row r="375" spans="1:10" x14ac:dyDescent="0.2">
      <c r="A375" s="13" t="s">
        <v>10</v>
      </c>
      <c r="B375" s="15" t="s">
        <v>73</v>
      </c>
      <c r="C375" s="14">
        <v>68</v>
      </c>
      <c r="D375" s="14">
        <v>54</v>
      </c>
    </row>
    <row r="376" spans="1:10" x14ac:dyDescent="0.2">
      <c r="A376" s="13" t="s">
        <v>10</v>
      </c>
      <c r="B376" s="15" t="s">
        <v>77</v>
      </c>
      <c r="C376" s="14">
        <v>68</v>
      </c>
      <c r="D376" s="14">
        <v>54</v>
      </c>
    </row>
    <row r="377" spans="1:10" x14ac:dyDescent="0.2">
      <c r="A377" t="s">
        <v>10</v>
      </c>
      <c r="B377" s="3" t="s">
        <v>77</v>
      </c>
      <c r="C377" s="1">
        <v>56</v>
      </c>
      <c r="D377" s="1">
        <v>61</v>
      </c>
    </row>
    <row r="378" spans="1:10" x14ac:dyDescent="0.2">
      <c r="A378" s="13" t="s">
        <v>10</v>
      </c>
      <c r="B378" s="15" t="s">
        <v>140</v>
      </c>
      <c r="C378" s="14">
        <v>78</v>
      </c>
      <c r="D378" s="14">
        <v>65</v>
      </c>
    </row>
    <row r="379" spans="1:10" x14ac:dyDescent="0.2">
      <c r="A379" s="13" t="s">
        <v>10</v>
      </c>
      <c r="B379" s="15" t="s">
        <v>152</v>
      </c>
      <c r="C379" s="14">
        <v>77</v>
      </c>
      <c r="D379" s="14">
        <v>59</v>
      </c>
    </row>
    <row r="380" spans="1:10" x14ac:dyDescent="0.2">
      <c r="B380" s="1" t="s">
        <v>104</v>
      </c>
      <c r="C380" s="1">
        <f>SUM(C360:C379)</f>
        <v>1088</v>
      </c>
      <c r="D380" s="1">
        <f>SUM(D360:D379)</f>
        <v>1024</v>
      </c>
      <c r="E380" s="1">
        <f>COUNT(C361:C379)</f>
        <v>19</v>
      </c>
    </row>
    <row r="382" spans="1:10" x14ac:dyDescent="0.2">
      <c r="A382" t="s">
        <v>51</v>
      </c>
      <c r="B382" s="2" t="s">
        <v>48</v>
      </c>
      <c r="C382" s="1">
        <v>59</v>
      </c>
      <c r="D382" s="1">
        <v>76</v>
      </c>
      <c r="E382" s="1">
        <v>1</v>
      </c>
      <c r="F382" s="1">
        <v>0</v>
      </c>
      <c r="G382" s="1">
        <v>1</v>
      </c>
      <c r="H382" s="5">
        <v>0</v>
      </c>
      <c r="I382" s="1">
        <v>59</v>
      </c>
      <c r="J382" s="1">
        <v>76</v>
      </c>
    </row>
    <row r="385" spans="1:10" x14ac:dyDescent="0.2">
      <c r="A385" t="s">
        <v>7</v>
      </c>
      <c r="B385" s="1" t="s">
        <v>5</v>
      </c>
      <c r="C385" s="1">
        <v>47</v>
      </c>
      <c r="D385" s="1">
        <v>80</v>
      </c>
      <c r="E385" s="1">
        <f>E417</f>
        <v>32</v>
      </c>
      <c r="F385" s="1">
        <v>24</v>
      </c>
      <c r="G385" s="1">
        <v>8</v>
      </c>
      <c r="H385" s="5">
        <f>F385/E385</f>
        <v>0.75</v>
      </c>
      <c r="I385" s="1">
        <f>C417</f>
        <v>1797</v>
      </c>
      <c r="J385" s="1">
        <f>D417</f>
        <v>1567</v>
      </c>
    </row>
    <row r="386" spans="1:10" x14ac:dyDescent="0.2">
      <c r="A386" t="s">
        <v>7</v>
      </c>
      <c r="B386" s="1" t="s">
        <v>5</v>
      </c>
      <c r="C386" s="1">
        <v>34</v>
      </c>
      <c r="D386" s="1">
        <v>52</v>
      </c>
    </row>
    <row r="387" spans="1:10" x14ac:dyDescent="0.2">
      <c r="A387" t="s">
        <v>7</v>
      </c>
      <c r="B387" s="3" t="s">
        <v>20</v>
      </c>
      <c r="C387" s="1">
        <v>45</v>
      </c>
      <c r="D387" s="1">
        <v>70</v>
      </c>
    </row>
    <row r="388" spans="1:10" x14ac:dyDescent="0.2">
      <c r="A388" t="s">
        <v>7</v>
      </c>
      <c r="B388" s="3" t="s">
        <v>20</v>
      </c>
      <c r="C388" s="1">
        <v>34</v>
      </c>
      <c r="D388" s="1">
        <v>61</v>
      </c>
    </row>
    <row r="389" spans="1:10" x14ac:dyDescent="0.2">
      <c r="A389" t="s">
        <v>7</v>
      </c>
      <c r="B389" s="14" t="s">
        <v>27</v>
      </c>
      <c r="C389" s="14">
        <v>75</v>
      </c>
      <c r="D389" s="14">
        <v>67</v>
      </c>
    </row>
    <row r="390" spans="1:10" x14ac:dyDescent="0.2">
      <c r="A390" t="s">
        <v>7</v>
      </c>
      <c r="B390" s="3" t="s">
        <v>27</v>
      </c>
      <c r="C390" s="1">
        <v>24</v>
      </c>
      <c r="D390" s="1">
        <v>48</v>
      </c>
    </row>
    <row r="391" spans="1:10" x14ac:dyDescent="0.2">
      <c r="A391" t="s">
        <v>7</v>
      </c>
      <c r="B391" s="15" t="s">
        <v>34</v>
      </c>
      <c r="C391" s="14">
        <v>65</v>
      </c>
      <c r="D391" s="14">
        <v>52</v>
      </c>
    </row>
    <row r="392" spans="1:10" x14ac:dyDescent="0.2">
      <c r="A392" t="s">
        <v>7</v>
      </c>
      <c r="B392" s="15" t="s">
        <v>34</v>
      </c>
      <c r="C392" s="14">
        <v>64</v>
      </c>
      <c r="D392" s="14">
        <v>58</v>
      </c>
    </row>
    <row r="393" spans="1:10" x14ac:dyDescent="0.2">
      <c r="A393" t="s">
        <v>7</v>
      </c>
      <c r="B393" s="15" t="s">
        <v>42</v>
      </c>
      <c r="C393" s="14">
        <v>40</v>
      </c>
      <c r="D393" s="14">
        <v>35</v>
      </c>
    </row>
    <row r="394" spans="1:10" x14ac:dyDescent="0.2">
      <c r="A394" t="s">
        <v>7</v>
      </c>
      <c r="B394" s="3" t="s">
        <v>44</v>
      </c>
      <c r="C394" s="1">
        <v>40</v>
      </c>
      <c r="D394" s="1">
        <v>42</v>
      </c>
    </row>
    <row r="395" spans="1:10" x14ac:dyDescent="0.2">
      <c r="A395" t="s">
        <v>7</v>
      </c>
      <c r="B395" s="15" t="s">
        <v>44</v>
      </c>
      <c r="C395" s="14">
        <v>60</v>
      </c>
      <c r="D395" s="14">
        <v>56</v>
      </c>
    </row>
    <row r="396" spans="1:10" x14ac:dyDescent="0.2">
      <c r="A396" t="s">
        <v>7</v>
      </c>
      <c r="B396" s="15" t="s">
        <v>48</v>
      </c>
      <c r="C396" s="14">
        <v>59</v>
      </c>
      <c r="D396" s="14">
        <v>47</v>
      </c>
    </row>
    <row r="397" spans="1:10" x14ac:dyDescent="0.2">
      <c r="A397" t="s">
        <v>7</v>
      </c>
      <c r="B397" s="16" t="s">
        <v>48</v>
      </c>
      <c r="C397" s="14">
        <v>62</v>
      </c>
      <c r="D397" s="14">
        <v>52</v>
      </c>
    </row>
    <row r="398" spans="1:10" x14ac:dyDescent="0.2">
      <c r="A398" t="s">
        <v>7</v>
      </c>
      <c r="B398" s="15" t="s">
        <v>56</v>
      </c>
      <c r="C398" s="14">
        <v>46</v>
      </c>
      <c r="D398" s="14">
        <v>40</v>
      </c>
    </row>
    <row r="399" spans="1:10" x14ac:dyDescent="0.2">
      <c r="A399" t="s">
        <v>7</v>
      </c>
      <c r="B399" s="15" t="s">
        <v>56</v>
      </c>
      <c r="C399" s="14">
        <v>59</v>
      </c>
      <c r="D399" s="14">
        <v>42</v>
      </c>
    </row>
    <row r="400" spans="1:10" x14ac:dyDescent="0.2">
      <c r="A400" t="s">
        <v>7</v>
      </c>
      <c r="B400" s="3" t="s">
        <v>59</v>
      </c>
      <c r="C400" s="1">
        <v>40</v>
      </c>
      <c r="D400" s="1">
        <v>41</v>
      </c>
    </row>
    <row r="401" spans="1:4" x14ac:dyDescent="0.2">
      <c r="A401" t="s">
        <v>7</v>
      </c>
      <c r="B401" s="15" t="s">
        <v>60</v>
      </c>
      <c r="C401" s="14">
        <v>73</v>
      </c>
      <c r="D401" s="14">
        <v>43</v>
      </c>
    </row>
    <row r="402" spans="1:4" x14ac:dyDescent="0.2">
      <c r="A402" t="s">
        <v>7</v>
      </c>
      <c r="B402" s="15" t="s">
        <v>60</v>
      </c>
      <c r="C402" s="14">
        <v>64</v>
      </c>
      <c r="D402" s="14">
        <v>42</v>
      </c>
    </row>
    <row r="403" spans="1:4" x14ac:dyDescent="0.2">
      <c r="A403" t="s">
        <v>7</v>
      </c>
      <c r="B403" s="15" t="s">
        <v>64</v>
      </c>
      <c r="C403" s="14">
        <v>80</v>
      </c>
      <c r="D403" s="14">
        <v>43</v>
      </c>
    </row>
    <row r="404" spans="1:4" x14ac:dyDescent="0.2">
      <c r="A404" t="s">
        <v>7</v>
      </c>
      <c r="B404" s="3" t="s">
        <v>67</v>
      </c>
      <c r="C404" s="1">
        <v>52</v>
      </c>
      <c r="D404" s="1">
        <v>55</v>
      </c>
    </row>
    <row r="405" spans="1:4" x14ac:dyDescent="0.2">
      <c r="A405" t="s">
        <v>7</v>
      </c>
      <c r="B405" s="15" t="s">
        <v>67</v>
      </c>
      <c r="C405" s="14">
        <v>61</v>
      </c>
      <c r="D405" s="14">
        <v>53</v>
      </c>
    </row>
    <row r="406" spans="1:4" x14ac:dyDescent="0.2">
      <c r="A406" t="s">
        <v>7</v>
      </c>
      <c r="B406" s="15" t="s">
        <v>73</v>
      </c>
      <c r="C406" s="14">
        <v>64</v>
      </c>
      <c r="D406" s="14">
        <v>54</v>
      </c>
    </row>
    <row r="407" spans="1:4" x14ac:dyDescent="0.2">
      <c r="A407" t="s">
        <v>7</v>
      </c>
      <c r="B407" s="15" t="s">
        <v>73</v>
      </c>
      <c r="C407" s="14">
        <v>50</v>
      </c>
      <c r="D407" s="14">
        <v>39</v>
      </c>
    </row>
    <row r="408" spans="1:4" x14ac:dyDescent="0.2">
      <c r="A408" t="s">
        <v>7</v>
      </c>
      <c r="B408" s="15" t="s">
        <v>77</v>
      </c>
      <c r="C408" s="14">
        <v>78</v>
      </c>
      <c r="D408" s="14">
        <v>54</v>
      </c>
    </row>
    <row r="409" spans="1:4" x14ac:dyDescent="0.2">
      <c r="A409" t="s">
        <v>7</v>
      </c>
      <c r="B409" s="15" t="s">
        <v>77</v>
      </c>
      <c r="C409" s="14">
        <v>54</v>
      </c>
      <c r="D409" s="14">
        <v>40</v>
      </c>
    </row>
    <row r="410" spans="1:4" x14ac:dyDescent="0.2">
      <c r="A410" t="s">
        <v>7</v>
      </c>
      <c r="B410" s="15" t="s">
        <v>78</v>
      </c>
      <c r="C410" s="14">
        <v>76</v>
      </c>
      <c r="D410" s="14">
        <v>59</v>
      </c>
    </row>
    <row r="411" spans="1:4" x14ac:dyDescent="0.2">
      <c r="A411" t="s">
        <v>7</v>
      </c>
      <c r="B411" s="15" t="s">
        <v>79</v>
      </c>
      <c r="C411" s="14">
        <v>41</v>
      </c>
      <c r="D411" s="14">
        <v>31</v>
      </c>
    </row>
    <row r="412" spans="1:4" x14ac:dyDescent="0.2">
      <c r="A412" t="s">
        <v>7</v>
      </c>
      <c r="B412" s="15" t="s">
        <v>85</v>
      </c>
      <c r="C412" s="14">
        <v>47</v>
      </c>
      <c r="D412" s="14">
        <v>32</v>
      </c>
    </row>
    <row r="413" spans="1:4" x14ac:dyDescent="0.2">
      <c r="A413" t="s">
        <v>7</v>
      </c>
      <c r="B413" s="14" t="s">
        <v>85</v>
      </c>
      <c r="C413" s="14">
        <v>71</v>
      </c>
      <c r="D413" s="14">
        <v>52</v>
      </c>
    </row>
    <row r="414" spans="1:4" x14ac:dyDescent="0.2">
      <c r="A414" t="s">
        <v>7</v>
      </c>
      <c r="B414" s="14" t="s">
        <v>89</v>
      </c>
      <c r="C414" s="14">
        <v>60</v>
      </c>
      <c r="D414" s="14">
        <v>24</v>
      </c>
    </row>
    <row r="415" spans="1:4" x14ac:dyDescent="0.2">
      <c r="A415" t="s">
        <v>7</v>
      </c>
      <c r="B415" s="14" t="s">
        <v>122</v>
      </c>
      <c r="C415" s="14">
        <v>87</v>
      </c>
      <c r="D415" s="14">
        <v>63</v>
      </c>
    </row>
    <row r="416" spans="1:4" x14ac:dyDescent="0.2">
      <c r="A416" t="s">
        <v>7</v>
      </c>
      <c r="B416" s="14" t="s">
        <v>161</v>
      </c>
      <c r="C416" s="1">
        <v>45</v>
      </c>
      <c r="D416" s="1">
        <v>40</v>
      </c>
    </row>
    <row r="417" spans="1:10" ht="17" customHeight="1" x14ac:dyDescent="0.2">
      <c r="B417" s="1" t="s">
        <v>104</v>
      </c>
      <c r="C417" s="1">
        <f>SUM(C385:C416)</f>
        <v>1797</v>
      </c>
      <c r="D417" s="1">
        <f>SUM(D385:D416)</f>
        <v>1567</v>
      </c>
      <c r="E417" s="1">
        <f>COUNT(C385:C416)</f>
        <v>32</v>
      </c>
    </row>
    <row r="418" spans="1:10" ht="17" customHeight="1" x14ac:dyDescent="0.2"/>
    <row r="419" spans="1:10" ht="17" customHeight="1" x14ac:dyDescent="0.2">
      <c r="A419" t="s">
        <v>144</v>
      </c>
      <c r="B419" s="16" t="s">
        <v>140</v>
      </c>
      <c r="C419" s="14">
        <v>57</v>
      </c>
      <c r="D419" s="14">
        <v>70</v>
      </c>
      <c r="E419" s="1">
        <v>1</v>
      </c>
      <c r="F419" s="1">
        <v>0</v>
      </c>
      <c r="G419" s="1">
        <v>1</v>
      </c>
      <c r="H419" s="5">
        <v>1</v>
      </c>
      <c r="I419" s="1">
        <v>57</v>
      </c>
      <c r="J419" s="1">
        <v>70</v>
      </c>
    </row>
    <row r="420" spans="1:10" ht="17" customHeight="1" x14ac:dyDescent="0.2"/>
    <row r="422" spans="1:10" x14ac:dyDescent="0.2">
      <c r="A422" t="s">
        <v>52</v>
      </c>
      <c r="B422" s="16" t="s">
        <v>48</v>
      </c>
      <c r="C422" s="14">
        <v>58</v>
      </c>
      <c r="D422" s="14">
        <v>41</v>
      </c>
      <c r="E422" s="1">
        <v>1</v>
      </c>
      <c r="F422" s="1">
        <v>1</v>
      </c>
      <c r="G422" s="1">
        <v>0</v>
      </c>
      <c r="H422" s="5">
        <v>1</v>
      </c>
      <c r="I422" s="1">
        <v>58</v>
      </c>
      <c r="J422" s="1">
        <v>41</v>
      </c>
    </row>
    <row r="424" spans="1:10" x14ac:dyDescent="0.2">
      <c r="A424" t="s">
        <v>170</v>
      </c>
      <c r="B424" s="1" t="s">
        <v>161</v>
      </c>
      <c r="C424" s="1">
        <v>69</v>
      </c>
      <c r="D424" s="1">
        <v>45</v>
      </c>
      <c r="E424" s="1">
        <v>1</v>
      </c>
      <c r="F424" s="1">
        <v>1</v>
      </c>
      <c r="G424" s="1">
        <v>0</v>
      </c>
      <c r="H424" s="5">
        <v>1</v>
      </c>
      <c r="I424" s="1">
        <v>69</v>
      </c>
      <c r="J424" s="1">
        <v>45</v>
      </c>
    </row>
    <row r="427" spans="1:10" x14ac:dyDescent="0.2">
      <c r="A427" t="s">
        <v>11</v>
      </c>
      <c r="B427" s="1" t="s">
        <v>5</v>
      </c>
      <c r="C427" s="1">
        <v>33</v>
      </c>
      <c r="D427" s="1">
        <v>53</v>
      </c>
      <c r="E427" s="1">
        <f>E467</f>
        <v>39</v>
      </c>
      <c r="F427" s="1">
        <v>22</v>
      </c>
      <c r="G427" s="1">
        <v>17</v>
      </c>
      <c r="H427" s="5">
        <f>F427/E427</f>
        <v>0.5641025641025641</v>
      </c>
      <c r="I427" s="1">
        <f>C467</f>
        <v>1921</v>
      </c>
      <c r="J427" s="1">
        <f>D467</f>
        <v>1869</v>
      </c>
    </row>
    <row r="428" spans="1:10" x14ac:dyDescent="0.2">
      <c r="A428" t="s">
        <v>11</v>
      </c>
      <c r="B428" s="1" t="s">
        <v>5</v>
      </c>
      <c r="C428" s="1">
        <v>39</v>
      </c>
      <c r="D428" s="1">
        <v>53</v>
      </c>
    </row>
    <row r="429" spans="1:10" x14ac:dyDescent="0.2">
      <c r="A429" t="s">
        <v>11</v>
      </c>
      <c r="B429" s="3" t="s">
        <v>20</v>
      </c>
      <c r="C429" s="1">
        <v>34</v>
      </c>
      <c r="D429" s="1">
        <v>48</v>
      </c>
    </row>
    <row r="430" spans="1:10" x14ac:dyDescent="0.2">
      <c r="A430" t="s">
        <v>11</v>
      </c>
      <c r="B430" s="3" t="s">
        <v>20</v>
      </c>
      <c r="C430" s="1">
        <v>40</v>
      </c>
      <c r="D430" s="1">
        <v>54</v>
      </c>
    </row>
    <row r="431" spans="1:10" x14ac:dyDescent="0.2">
      <c r="A431" t="s">
        <v>11</v>
      </c>
      <c r="B431" s="3" t="s">
        <v>27</v>
      </c>
      <c r="C431" s="1">
        <v>61</v>
      </c>
      <c r="D431" s="1">
        <v>70</v>
      </c>
    </row>
    <row r="432" spans="1:10" x14ac:dyDescent="0.2">
      <c r="A432" t="s">
        <v>11</v>
      </c>
      <c r="B432" s="3" t="s">
        <v>27</v>
      </c>
      <c r="C432" s="1">
        <v>31</v>
      </c>
      <c r="D432" s="1">
        <v>33</v>
      </c>
    </row>
    <row r="433" spans="1:4" x14ac:dyDescent="0.2">
      <c r="A433" s="13" t="s">
        <v>11</v>
      </c>
      <c r="B433" s="15" t="s">
        <v>34</v>
      </c>
      <c r="C433" s="14">
        <v>64</v>
      </c>
      <c r="D433" s="14">
        <v>60</v>
      </c>
    </row>
    <row r="434" spans="1:4" x14ac:dyDescent="0.2">
      <c r="A434" t="s">
        <v>11</v>
      </c>
      <c r="B434" s="3" t="s">
        <v>34</v>
      </c>
      <c r="C434" s="1">
        <v>44</v>
      </c>
      <c r="D434" s="1">
        <v>53</v>
      </c>
    </row>
    <row r="435" spans="1:4" x14ac:dyDescent="0.2">
      <c r="A435" s="13" t="s">
        <v>11</v>
      </c>
      <c r="B435" s="15" t="s">
        <v>42</v>
      </c>
      <c r="C435" s="14">
        <v>59</v>
      </c>
      <c r="D435" s="14">
        <v>47</v>
      </c>
    </row>
    <row r="436" spans="1:4" x14ac:dyDescent="0.2">
      <c r="A436" t="s">
        <v>11</v>
      </c>
      <c r="B436" s="3" t="s">
        <v>44</v>
      </c>
      <c r="C436" s="1">
        <v>41</v>
      </c>
      <c r="D436" s="1">
        <v>58</v>
      </c>
    </row>
    <row r="437" spans="1:4" x14ac:dyDescent="0.2">
      <c r="A437" s="13" t="s">
        <v>11</v>
      </c>
      <c r="B437" s="15" t="s">
        <v>44</v>
      </c>
      <c r="C437" s="14">
        <v>61</v>
      </c>
      <c r="D437" s="14">
        <v>45</v>
      </c>
    </row>
    <row r="438" spans="1:4" x14ac:dyDescent="0.2">
      <c r="A438" t="s">
        <v>11</v>
      </c>
      <c r="B438" s="3" t="s">
        <v>47</v>
      </c>
      <c r="C438" s="1">
        <v>42</v>
      </c>
      <c r="D438" s="1">
        <v>50</v>
      </c>
    </row>
    <row r="439" spans="1:4" x14ac:dyDescent="0.2">
      <c r="A439" s="13" t="s">
        <v>11</v>
      </c>
      <c r="B439" s="16" t="s">
        <v>48</v>
      </c>
      <c r="C439" s="14">
        <v>41</v>
      </c>
      <c r="D439" s="14">
        <v>30</v>
      </c>
    </row>
    <row r="440" spans="1:4" x14ac:dyDescent="0.2">
      <c r="A440" s="13" t="s">
        <v>11</v>
      </c>
      <c r="B440" s="16" t="s">
        <v>48</v>
      </c>
      <c r="C440" s="14">
        <v>69</v>
      </c>
      <c r="D440" s="14">
        <v>54</v>
      </c>
    </row>
    <row r="441" spans="1:4" x14ac:dyDescent="0.2">
      <c r="A441" s="13" t="s">
        <v>11</v>
      </c>
      <c r="B441" s="15" t="s">
        <v>56</v>
      </c>
      <c r="C441" s="14">
        <v>42</v>
      </c>
      <c r="D441" s="14">
        <v>39</v>
      </c>
    </row>
    <row r="442" spans="1:4" x14ac:dyDescent="0.2">
      <c r="A442" s="13" t="s">
        <v>11</v>
      </c>
      <c r="B442" s="15" t="s">
        <v>56</v>
      </c>
      <c r="C442" s="14">
        <v>53</v>
      </c>
      <c r="D442" s="14">
        <v>47</v>
      </c>
    </row>
    <row r="443" spans="1:4" x14ac:dyDescent="0.2">
      <c r="A443" t="s">
        <v>11</v>
      </c>
      <c r="B443" s="3" t="s">
        <v>60</v>
      </c>
      <c r="C443" s="1">
        <v>40</v>
      </c>
      <c r="D443" s="1">
        <v>47</v>
      </c>
    </row>
    <row r="444" spans="1:4" x14ac:dyDescent="0.2">
      <c r="A444" s="13" t="s">
        <v>11</v>
      </c>
      <c r="B444" s="15" t="s">
        <v>60</v>
      </c>
      <c r="C444" s="14">
        <v>69</v>
      </c>
      <c r="D444" s="14">
        <v>61</v>
      </c>
    </row>
    <row r="445" spans="1:4" x14ac:dyDescent="0.2">
      <c r="A445" s="13" t="s">
        <v>11</v>
      </c>
      <c r="B445" s="15" t="s">
        <v>67</v>
      </c>
      <c r="C445" s="14">
        <v>55</v>
      </c>
      <c r="D445" s="14">
        <v>53</v>
      </c>
    </row>
    <row r="446" spans="1:4" x14ac:dyDescent="0.2">
      <c r="A446" t="s">
        <v>11</v>
      </c>
      <c r="B446" s="3" t="s">
        <v>67</v>
      </c>
      <c r="C446" s="1">
        <v>50</v>
      </c>
      <c r="D446" s="1">
        <v>55</v>
      </c>
    </row>
    <row r="447" spans="1:4" x14ac:dyDescent="0.2">
      <c r="A447" s="13" t="s">
        <v>11</v>
      </c>
      <c r="B447" s="15" t="s">
        <v>73</v>
      </c>
      <c r="C447" s="14">
        <v>56</v>
      </c>
      <c r="D447" s="14">
        <v>31</v>
      </c>
    </row>
    <row r="448" spans="1:4" x14ac:dyDescent="0.2">
      <c r="A448" s="13" t="s">
        <v>11</v>
      </c>
      <c r="B448" s="15" t="s">
        <v>73</v>
      </c>
      <c r="C448" s="14">
        <v>49</v>
      </c>
      <c r="D448" s="14">
        <v>44</v>
      </c>
    </row>
    <row r="449" spans="1:4" x14ac:dyDescent="0.2">
      <c r="A449" t="s">
        <v>11</v>
      </c>
      <c r="B449" s="3" t="s">
        <v>77</v>
      </c>
      <c r="C449" s="1">
        <v>48</v>
      </c>
      <c r="D449" s="1">
        <v>57</v>
      </c>
    </row>
    <row r="450" spans="1:4" x14ac:dyDescent="0.2">
      <c r="A450" s="13" t="s">
        <v>11</v>
      </c>
      <c r="B450" s="15" t="s">
        <v>77</v>
      </c>
      <c r="C450" s="14">
        <v>56</v>
      </c>
      <c r="D450" s="14">
        <v>38</v>
      </c>
    </row>
    <row r="451" spans="1:4" x14ac:dyDescent="0.2">
      <c r="A451" t="s">
        <v>11</v>
      </c>
      <c r="B451" s="3" t="s">
        <v>79</v>
      </c>
      <c r="C451" s="1">
        <v>45</v>
      </c>
      <c r="D451" s="1">
        <v>47</v>
      </c>
    </row>
    <row r="452" spans="1:4" x14ac:dyDescent="0.2">
      <c r="A452" t="s">
        <v>11</v>
      </c>
      <c r="B452" s="3" t="s">
        <v>79</v>
      </c>
      <c r="C452" s="1">
        <v>35</v>
      </c>
      <c r="D452" s="1">
        <v>45</v>
      </c>
    </row>
    <row r="453" spans="1:4" x14ac:dyDescent="0.2">
      <c r="A453" s="13" t="s">
        <v>11</v>
      </c>
      <c r="B453" s="15" t="s">
        <v>85</v>
      </c>
      <c r="C453" s="14">
        <v>48</v>
      </c>
      <c r="D453" s="14">
        <v>41</v>
      </c>
    </row>
    <row r="454" spans="1:4" x14ac:dyDescent="0.2">
      <c r="A454" t="s">
        <v>11</v>
      </c>
      <c r="B454" s="3" t="s">
        <v>85</v>
      </c>
      <c r="C454" s="1">
        <v>41</v>
      </c>
      <c r="D454" s="1">
        <v>43</v>
      </c>
    </row>
    <row r="455" spans="1:4" x14ac:dyDescent="0.2">
      <c r="A455" t="s">
        <v>11</v>
      </c>
      <c r="B455" s="3" t="s">
        <v>85</v>
      </c>
      <c r="C455" s="1">
        <v>47</v>
      </c>
      <c r="D455" s="1">
        <v>51</v>
      </c>
    </row>
    <row r="456" spans="1:4" x14ac:dyDescent="0.2">
      <c r="A456" s="13" t="s">
        <v>11</v>
      </c>
      <c r="B456" s="15" t="s">
        <v>89</v>
      </c>
      <c r="C456" s="14">
        <v>52</v>
      </c>
      <c r="D456" s="14">
        <v>48</v>
      </c>
    </row>
    <row r="457" spans="1:4" x14ac:dyDescent="0.2">
      <c r="A457" s="13" t="s">
        <v>11</v>
      </c>
      <c r="B457" s="15" t="s">
        <v>89</v>
      </c>
      <c r="C457" s="14">
        <v>62</v>
      </c>
      <c r="D457" s="14">
        <v>52</v>
      </c>
    </row>
    <row r="458" spans="1:4" x14ac:dyDescent="0.2">
      <c r="A458" s="13" t="s">
        <v>11</v>
      </c>
      <c r="B458" s="15" t="s">
        <v>122</v>
      </c>
      <c r="C458" s="14">
        <v>48</v>
      </c>
      <c r="D458" s="14">
        <v>44</v>
      </c>
    </row>
    <row r="459" spans="1:4" x14ac:dyDescent="0.2">
      <c r="A459" s="13" t="s">
        <v>11</v>
      </c>
      <c r="B459" s="15" t="s">
        <v>122</v>
      </c>
      <c r="C459" s="14">
        <v>42</v>
      </c>
      <c r="D459" s="14">
        <v>32</v>
      </c>
    </row>
    <row r="460" spans="1:4" x14ac:dyDescent="0.2">
      <c r="A460" s="13" t="s">
        <v>11</v>
      </c>
      <c r="B460" s="15" t="s">
        <v>140</v>
      </c>
      <c r="C460" s="14">
        <v>46</v>
      </c>
      <c r="D460" s="14">
        <v>42</v>
      </c>
    </row>
    <row r="461" spans="1:4" x14ac:dyDescent="0.2">
      <c r="A461" s="13" t="s">
        <v>11</v>
      </c>
      <c r="B461" s="15" t="s">
        <v>140</v>
      </c>
      <c r="C461" s="14">
        <v>52</v>
      </c>
      <c r="D461" s="14">
        <v>46</v>
      </c>
    </row>
    <row r="462" spans="1:4" x14ac:dyDescent="0.2">
      <c r="A462" s="13" t="s">
        <v>11</v>
      </c>
      <c r="B462" s="15" t="s">
        <v>152</v>
      </c>
      <c r="C462" s="14">
        <v>46</v>
      </c>
      <c r="D462" s="14">
        <v>35</v>
      </c>
    </row>
    <row r="463" spans="1:4" ht="17" customHeight="1" x14ac:dyDescent="0.2">
      <c r="A463" s="13" t="s">
        <v>11</v>
      </c>
      <c r="B463" s="15" t="s">
        <v>152</v>
      </c>
      <c r="C463" s="14">
        <v>61</v>
      </c>
      <c r="D463" s="14">
        <v>48</v>
      </c>
    </row>
    <row r="464" spans="1:4" ht="17" customHeight="1" x14ac:dyDescent="0.2">
      <c r="A464" t="s">
        <v>11</v>
      </c>
      <c r="B464" s="3" t="s">
        <v>161</v>
      </c>
      <c r="C464" s="1">
        <v>66</v>
      </c>
      <c r="D464" s="1">
        <v>69</v>
      </c>
    </row>
    <row r="465" spans="1:10" ht="17" customHeight="1" x14ac:dyDescent="0.2">
      <c r="A465" s="13" t="s">
        <v>11</v>
      </c>
      <c r="B465" s="15" t="s">
        <v>161</v>
      </c>
      <c r="C465" s="14">
        <v>53</v>
      </c>
      <c r="D465" s="14">
        <v>46</v>
      </c>
    </row>
    <row r="466" spans="1:10" x14ac:dyDescent="0.2">
      <c r="A466" s="13"/>
      <c r="B466" s="15"/>
    </row>
    <row r="467" spans="1:10" x14ac:dyDescent="0.2">
      <c r="B467" s="1" t="s">
        <v>104</v>
      </c>
      <c r="C467" s="1">
        <f>SUM(C427:C466)</f>
        <v>1921</v>
      </c>
      <c r="D467" s="1">
        <f>SUM(D427:D466)</f>
        <v>1869</v>
      </c>
      <c r="E467" s="1">
        <f>COUNT(C427:C466)</f>
        <v>39</v>
      </c>
    </row>
    <row r="470" spans="1:10" ht="17" customHeight="1" x14ac:dyDescent="0.2">
      <c r="A470" t="s">
        <v>35</v>
      </c>
      <c r="B470" s="1" t="s">
        <v>34</v>
      </c>
      <c r="C470" s="1">
        <v>38</v>
      </c>
      <c r="D470" s="1">
        <v>53</v>
      </c>
      <c r="E470" s="1">
        <v>1</v>
      </c>
      <c r="F470" s="1">
        <v>0</v>
      </c>
      <c r="G470" s="1">
        <v>1</v>
      </c>
      <c r="H470" s="5">
        <v>0</v>
      </c>
      <c r="I470" s="1">
        <v>38</v>
      </c>
      <c r="J470" s="1">
        <v>53</v>
      </c>
    </row>
    <row r="471" spans="1:10" ht="17" customHeight="1" x14ac:dyDescent="0.2"/>
    <row r="472" spans="1:10" ht="17" customHeight="1" x14ac:dyDescent="0.2"/>
    <row r="473" spans="1:10" ht="17" customHeight="1" x14ac:dyDescent="0.2">
      <c r="A473" t="s">
        <v>164</v>
      </c>
      <c r="B473" s="1" t="s">
        <v>161</v>
      </c>
      <c r="C473" s="1">
        <v>36</v>
      </c>
      <c r="D473" s="1">
        <v>71</v>
      </c>
      <c r="E473" s="1">
        <v>1</v>
      </c>
      <c r="F473" s="1">
        <v>0</v>
      </c>
      <c r="G473" s="1">
        <v>1</v>
      </c>
      <c r="H473" s="5">
        <v>0</v>
      </c>
      <c r="I473" s="1">
        <v>36</v>
      </c>
      <c r="J473" s="1">
        <v>71</v>
      </c>
    </row>
    <row r="474" spans="1:10" ht="17" customHeight="1" x14ac:dyDescent="0.2"/>
    <row r="476" spans="1:10" x14ac:dyDescent="0.2">
      <c r="A476" t="s">
        <v>142</v>
      </c>
      <c r="B476" s="1" t="s">
        <v>140</v>
      </c>
      <c r="C476" s="1">
        <v>39</v>
      </c>
      <c r="D476" s="1">
        <v>49</v>
      </c>
      <c r="E476" s="1">
        <v>1</v>
      </c>
      <c r="F476" s="1">
        <v>0</v>
      </c>
      <c r="G476" s="1">
        <v>1</v>
      </c>
      <c r="H476" s="5">
        <v>0</v>
      </c>
      <c r="I476" s="1">
        <v>39</v>
      </c>
      <c r="J476" s="1">
        <v>49</v>
      </c>
    </row>
    <row r="479" spans="1:10" x14ac:dyDescent="0.2">
      <c r="A479" t="s">
        <v>46</v>
      </c>
      <c r="B479" s="3" t="s">
        <v>44</v>
      </c>
      <c r="C479" s="1">
        <v>51</v>
      </c>
      <c r="D479" s="1">
        <v>53</v>
      </c>
      <c r="E479" s="1">
        <f>E488</f>
        <v>9</v>
      </c>
      <c r="F479" s="1">
        <v>3</v>
      </c>
      <c r="G479" s="1">
        <v>8</v>
      </c>
      <c r="H479" s="5">
        <f>F479/E479</f>
        <v>0.33333333333333331</v>
      </c>
      <c r="I479" s="1">
        <f>C488</f>
        <v>514</v>
      </c>
      <c r="J479" s="1">
        <f>D488</f>
        <v>528</v>
      </c>
    </row>
    <row r="480" spans="1:10" x14ac:dyDescent="0.2">
      <c r="A480" t="s">
        <v>46</v>
      </c>
      <c r="B480" s="2" t="s">
        <v>48</v>
      </c>
      <c r="C480" s="1">
        <v>66</v>
      </c>
      <c r="D480" s="1">
        <v>70</v>
      </c>
    </row>
    <row r="481" spans="1:10" x14ac:dyDescent="0.2">
      <c r="A481" t="s">
        <v>46</v>
      </c>
      <c r="B481" s="14" t="s">
        <v>73</v>
      </c>
      <c r="C481" s="14">
        <v>46</v>
      </c>
      <c r="D481" s="14">
        <v>45</v>
      </c>
    </row>
    <row r="482" spans="1:10" x14ac:dyDescent="0.2">
      <c r="A482" t="s">
        <v>46</v>
      </c>
      <c r="B482" s="3" t="s">
        <v>73</v>
      </c>
      <c r="C482" s="1">
        <v>62</v>
      </c>
      <c r="D482" s="1">
        <v>65</v>
      </c>
    </row>
    <row r="483" spans="1:10" x14ac:dyDescent="0.2">
      <c r="A483" t="s">
        <v>46</v>
      </c>
      <c r="B483" s="15" t="s">
        <v>77</v>
      </c>
      <c r="C483" s="14">
        <v>59</v>
      </c>
      <c r="D483" s="14">
        <v>55</v>
      </c>
    </row>
    <row r="484" spans="1:10" x14ac:dyDescent="0.2">
      <c r="A484" t="s">
        <v>46</v>
      </c>
      <c r="B484" s="3" t="s">
        <v>79</v>
      </c>
      <c r="C484" s="1">
        <v>48</v>
      </c>
      <c r="D484" s="1">
        <v>60</v>
      </c>
    </row>
    <row r="485" spans="1:10" x14ac:dyDescent="0.2">
      <c r="A485" t="s">
        <v>46</v>
      </c>
      <c r="B485" s="3" t="s">
        <v>122</v>
      </c>
      <c r="C485" s="1">
        <v>47</v>
      </c>
      <c r="D485" s="1">
        <v>48</v>
      </c>
    </row>
    <row r="486" spans="1:10" x14ac:dyDescent="0.2">
      <c r="A486" t="s">
        <v>46</v>
      </c>
      <c r="B486" s="3" t="s">
        <v>140</v>
      </c>
      <c r="C486" s="1">
        <v>79</v>
      </c>
      <c r="D486" s="1">
        <v>73</v>
      </c>
    </row>
    <row r="487" spans="1:10" x14ac:dyDescent="0.2">
      <c r="A487" t="s">
        <v>46</v>
      </c>
      <c r="B487" s="3" t="s">
        <v>152</v>
      </c>
      <c r="C487" s="1">
        <v>56</v>
      </c>
      <c r="D487" s="1">
        <v>59</v>
      </c>
    </row>
    <row r="488" spans="1:10" x14ac:dyDescent="0.2">
      <c r="B488" s="1" t="s">
        <v>104</v>
      </c>
      <c r="C488" s="1">
        <f>SUM(C479:C487)</f>
        <v>514</v>
      </c>
      <c r="D488" s="1">
        <f>SUM(D479:D487)</f>
        <v>528</v>
      </c>
      <c r="E488" s="1">
        <f>COUNT(C479:C487)</f>
        <v>9</v>
      </c>
    </row>
    <row r="490" spans="1:10" x14ac:dyDescent="0.2">
      <c r="A490" t="s">
        <v>145</v>
      </c>
      <c r="B490" s="14" t="s">
        <v>140</v>
      </c>
      <c r="C490" s="14">
        <v>73</v>
      </c>
      <c r="D490" s="14">
        <v>55</v>
      </c>
      <c r="E490" s="1">
        <v>1</v>
      </c>
      <c r="F490" s="1">
        <v>1</v>
      </c>
      <c r="G490" s="1">
        <v>0</v>
      </c>
      <c r="H490" s="5">
        <v>1</v>
      </c>
      <c r="I490" s="1">
        <v>73</v>
      </c>
      <c r="J490" s="1">
        <v>55</v>
      </c>
    </row>
    <row r="493" spans="1:10" x14ac:dyDescent="0.2">
      <c r="A493" t="s">
        <v>41</v>
      </c>
      <c r="B493" s="15" t="s">
        <v>34</v>
      </c>
      <c r="C493" s="14">
        <v>70</v>
      </c>
      <c r="D493" s="14">
        <v>63</v>
      </c>
      <c r="E493" s="1">
        <v>1</v>
      </c>
      <c r="F493" s="1">
        <v>1</v>
      </c>
      <c r="G493" s="1">
        <v>0</v>
      </c>
      <c r="H493" s="5">
        <v>1</v>
      </c>
      <c r="I493" s="1">
        <v>70</v>
      </c>
      <c r="J493" s="1">
        <v>63</v>
      </c>
    </row>
    <row r="496" spans="1:10" x14ac:dyDescent="0.2">
      <c r="A496" t="s">
        <v>3</v>
      </c>
      <c r="B496" s="15" t="s">
        <v>77</v>
      </c>
      <c r="C496" s="14">
        <v>49</v>
      </c>
      <c r="D496" s="14">
        <v>47</v>
      </c>
      <c r="E496" s="1">
        <v>3</v>
      </c>
      <c r="F496" s="1">
        <v>3</v>
      </c>
      <c r="G496" s="1">
        <v>0</v>
      </c>
      <c r="H496" s="5">
        <f>F496/E496</f>
        <v>1</v>
      </c>
      <c r="I496" s="1">
        <f>C499</f>
        <v>173</v>
      </c>
      <c r="J496" s="1">
        <f>D499</f>
        <v>123</v>
      </c>
    </row>
    <row r="497" spans="1:10" x14ac:dyDescent="0.2">
      <c r="A497" t="s">
        <v>3</v>
      </c>
      <c r="B497" s="15" t="s">
        <v>85</v>
      </c>
      <c r="C497" s="14">
        <v>65</v>
      </c>
      <c r="D497" s="14">
        <v>49</v>
      </c>
    </row>
    <row r="498" spans="1:10" x14ac:dyDescent="0.2">
      <c r="A498" t="s">
        <v>3</v>
      </c>
      <c r="B498" s="15" t="s">
        <v>122</v>
      </c>
      <c r="C498" s="14">
        <v>59</v>
      </c>
      <c r="D498" s="14">
        <v>27</v>
      </c>
    </row>
    <row r="499" spans="1:10" x14ac:dyDescent="0.2">
      <c r="B499" s="1" t="s">
        <v>104</v>
      </c>
      <c r="C499" s="1">
        <f>SUM(C496:C498)</f>
        <v>173</v>
      </c>
      <c r="D499" s="1">
        <f>SUM(D496:D498)</f>
        <v>123</v>
      </c>
      <c r="E499" s="1">
        <f>COUNT(C496:C498)</f>
        <v>3</v>
      </c>
    </row>
    <row r="501" spans="1:10" x14ac:dyDescent="0.2">
      <c r="A501" t="s">
        <v>9</v>
      </c>
      <c r="B501" s="1" t="s">
        <v>5</v>
      </c>
      <c r="C501" s="1">
        <v>57</v>
      </c>
      <c r="D501" s="1">
        <v>78</v>
      </c>
      <c r="E501" s="1">
        <f>E523</f>
        <v>22</v>
      </c>
      <c r="F501" s="1">
        <v>9</v>
      </c>
      <c r="G501" s="1">
        <v>13</v>
      </c>
      <c r="H501" s="5">
        <f>F501/E501</f>
        <v>0.40909090909090912</v>
      </c>
      <c r="I501" s="1">
        <f>C523</f>
        <v>1196</v>
      </c>
      <c r="J501" s="1">
        <f>D523</f>
        <v>1315</v>
      </c>
    </row>
    <row r="502" spans="1:10" x14ac:dyDescent="0.2">
      <c r="A502" t="s">
        <v>9</v>
      </c>
      <c r="B502" s="1" t="s">
        <v>5</v>
      </c>
      <c r="C502" s="1">
        <v>51</v>
      </c>
      <c r="D502" s="1">
        <v>72</v>
      </c>
    </row>
    <row r="503" spans="1:10" x14ac:dyDescent="0.2">
      <c r="A503" t="s">
        <v>9</v>
      </c>
      <c r="B503" s="1" t="s">
        <v>20</v>
      </c>
      <c r="C503" s="1">
        <v>33</v>
      </c>
      <c r="D503" s="1">
        <v>69</v>
      </c>
    </row>
    <row r="504" spans="1:10" x14ac:dyDescent="0.2">
      <c r="A504" t="s">
        <v>9</v>
      </c>
      <c r="B504" s="3" t="s">
        <v>27</v>
      </c>
      <c r="C504" s="1">
        <v>51</v>
      </c>
      <c r="D504" s="1">
        <v>57</v>
      </c>
    </row>
    <row r="505" spans="1:10" x14ac:dyDescent="0.2">
      <c r="A505" t="s">
        <v>9</v>
      </c>
      <c r="B505" s="3" t="s">
        <v>44</v>
      </c>
      <c r="C505" s="1">
        <v>37</v>
      </c>
      <c r="D505" s="1">
        <v>59</v>
      </c>
    </row>
    <row r="506" spans="1:10" x14ac:dyDescent="0.2">
      <c r="A506" t="s">
        <v>9</v>
      </c>
      <c r="B506" s="16" t="s">
        <v>48</v>
      </c>
      <c r="C506" s="14">
        <v>42</v>
      </c>
      <c r="D506" s="14">
        <v>40</v>
      </c>
    </row>
    <row r="507" spans="1:10" x14ac:dyDescent="0.2">
      <c r="A507" t="s">
        <v>9</v>
      </c>
      <c r="B507" s="16" t="s">
        <v>48</v>
      </c>
      <c r="C507" s="14">
        <v>58</v>
      </c>
      <c r="D507" s="14">
        <v>53</v>
      </c>
    </row>
    <row r="508" spans="1:10" x14ac:dyDescent="0.2">
      <c r="A508" t="s">
        <v>9</v>
      </c>
      <c r="B508" s="16" t="s">
        <v>54</v>
      </c>
      <c r="C508" s="14">
        <v>72</v>
      </c>
      <c r="D508" s="14">
        <v>67</v>
      </c>
    </row>
    <row r="509" spans="1:10" x14ac:dyDescent="0.2">
      <c r="A509" t="s">
        <v>9</v>
      </c>
      <c r="B509" s="3" t="s">
        <v>56</v>
      </c>
      <c r="C509" s="1">
        <v>41</v>
      </c>
      <c r="D509" s="1">
        <v>43</v>
      </c>
    </row>
    <row r="510" spans="1:10" x14ac:dyDescent="0.2">
      <c r="A510" t="s">
        <v>9</v>
      </c>
      <c r="B510" s="3" t="s">
        <v>56</v>
      </c>
      <c r="C510" s="1">
        <v>51</v>
      </c>
      <c r="D510" s="1">
        <v>62</v>
      </c>
    </row>
    <row r="511" spans="1:10" x14ac:dyDescent="0.2">
      <c r="A511" t="s">
        <v>9</v>
      </c>
      <c r="B511" s="3" t="s">
        <v>60</v>
      </c>
      <c r="C511" s="1">
        <v>55</v>
      </c>
      <c r="D511" s="1">
        <v>62</v>
      </c>
    </row>
    <row r="512" spans="1:10" x14ac:dyDescent="0.2">
      <c r="A512" t="s">
        <v>9</v>
      </c>
      <c r="B512" s="15" t="s">
        <v>60</v>
      </c>
      <c r="C512" s="14">
        <v>76</v>
      </c>
      <c r="D512" s="14">
        <v>65</v>
      </c>
    </row>
    <row r="513" spans="1:10" x14ac:dyDescent="0.2">
      <c r="A513" t="s">
        <v>9</v>
      </c>
      <c r="B513" s="15" t="s">
        <v>64</v>
      </c>
      <c r="C513" s="14">
        <v>60</v>
      </c>
      <c r="D513" s="14">
        <v>52</v>
      </c>
    </row>
    <row r="514" spans="1:10" x14ac:dyDescent="0.2">
      <c r="A514" t="s">
        <v>9</v>
      </c>
      <c r="B514" s="15" t="s">
        <v>67</v>
      </c>
      <c r="C514" s="14">
        <v>84</v>
      </c>
      <c r="D514" s="14">
        <v>80</v>
      </c>
    </row>
    <row r="515" spans="1:10" x14ac:dyDescent="0.2">
      <c r="A515" t="s">
        <v>9</v>
      </c>
      <c r="B515" s="15" t="s">
        <v>67</v>
      </c>
      <c r="C515" s="14">
        <v>53</v>
      </c>
      <c r="D515" s="14">
        <v>52</v>
      </c>
    </row>
    <row r="516" spans="1:10" x14ac:dyDescent="0.2">
      <c r="A516" t="s">
        <v>9</v>
      </c>
      <c r="B516" s="3" t="s">
        <v>73</v>
      </c>
      <c r="C516" s="1">
        <v>61</v>
      </c>
      <c r="D516" s="1">
        <v>63</v>
      </c>
    </row>
    <row r="517" spans="1:10" x14ac:dyDescent="0.2">
      <c r="A517" t="s">
        <v>9</v>
      </c>
      <c r="B517" s="15" t="s">
        <v>73</v>
      </c>
      <c r="C517" s="14">
        <v>54</v>
      </c>
      <c r="D517" s="14">
        <v>45</v>
      </c>
    </row>
    <row r="518" spans="1:10" x14ac:dyDescent="0.2">
      <c r="A518" t="s">
        <v>9</v>
      </c>
      <c r="B518" s="3" t="s">
        <v>76</v>
      </c>
      <c r="C518" s="1">
        <v>52</v>
      </c>
      <c r="D518" s="1">
        <v>58</v>
      </c>
    </row>
    <row r="519" spans="1:10" x14ac:dyDescent="0.2">
      <c r="A519" t="s">
        <v>9</v>
      </c>
      <c r="B519" s="3" t="s">
        <v>77</v>
      </c>
      <c r="C519" s="1">
        <v>65</v>
      </c>
      <c r="D519" s="1">
        <v>70</v>
      </c>
    </row>
    <row r="520" spans="1:10" x14ac:dyDescent="0.2">
      <c r="A520" t="s">
        <v>9</v>
      </c>
      <c r="B520" s="3" t="s">
        <v>77</v>
      </c>
      <c r="C520" s="1">
        <v>37</v>
      </c>
      <c r="D520" s="1">
        <v>51</v>
      </c>
    </row>
    <row r="521" spans="1:10" x14ac:dyDescent="0.2">
      <c r="A521" t="s">
        <v>9</v>
      </c>
      <c r="B521" s="3" t="s">
        <v>78</v>
      </c>
      <c r="C521" s="1">
        <v>37</v>
      </c>
      <c r="D521" s="1">
        <v>58</v>
      </c>
    </row>
    <row r="522" spans="1:10" x14ac:dyDescent="0.2">
      <c r="A522" t="s">
        <v>9</v>
      </c>
      <c r="B522" s="15" t="s">
        <v>122</v>
      </c>
      <c r="C522" s="14">
        <v>69</v>
      </c>
      <c r="D522" s="14">
        <v>59</v>
      </c>
    </row>
    <row r="523" spans="1:10" x14ac:dyDescent="0.2">
      <c r="B523" s="1" t="s">
        <v>104</v>
      </c>
      <c r="C523" s="1">
        <f>SUM(C501:C522)</f>
        <v>1196</v>
      </c>
      <c r="D523" s="1">
        <f>SUM(D501:D522)</f>
        <v>1315</v>
      </c>
      <c r="E523" s="1">
        <f>COUNT(C501:C522)</f>
        <v>22</v>
      </c>
    </row>
    <row r="525" spans="1:10" x14ac:dyDescent="0.2">
      <c r="A525" t="s">
        <v>37</v>
      </c>
      <c r="B525" s="1" t="s">
        <v>34</v>
      </c>
      <c r="C525" s="1">
        <v>40</v>
      </c>
      <c r="D525" s="1">
        <v>58</v>
      </c>
      <c r="E525" s="1">
        <f>E531</f>
        <v>6</v>
      </c>
      <c r="F525" s="1">
        <v>2</v>
      </c>
      <c r="G525" s="1">
        <v>4</v>
      </c>
      <c r="H525" s="5">
        <f>F525/E525</f>
        <v>0.33333333333333331</v>
      </c>
      <c r="I525" s="1">
        <f>C531</f>
        <v>297</v>
      </c>
      <c r="J525" s="1">
        <f>D531</f>
        <v>357</v>
      </c>
    </row>
    <row r="526" spans="1:10" x14ac:dyDescent="0.2">
      <c r="A526" t="s">
        <v>37</v>
      </c>
      <c r="B526" s="1" t="s">
        <v>34</v>
      </c>
      <c r="C526" s="1">
        <v>56</v>
      </c>
      <c r="D526" s="1">
        <v>81</v>
      </c>
    </row>
    <row r="527" spans="1:10" x14ac:dyDescent="0.2">
      <c r="A527" t="s">
        <v>37</v>
      </c>
      <c r="B527" s="3" t="s">
        <v>67</v>
      </c>
      <c r="C527" s="1">
        <v>30</v>
      </c>
      <c r="D527" s="1">
        <v>53</v>
      </c>
    </row>
    <row r="528" spans="1:10" x14ac:dyDescent="0.2">
      <c r="A528" t="s">
        <v>37</v>
      </c>
      <c r="B528" s="3" t="s">
        <v>77</v>
      </c>
      <c r="C528" s="1">
        <v>55</v>
      </c>
      <c r="D528" s="1">
        <v>65</v>
      </c>
    </row>
    <row r="529" spans="1:10" x14ac:dyDescent="0.2">
      <c r="A529" t="s">
        <v>37</v>
      </c>
      <c r="B529" s="15" t="s">
        <v>79</v>
      </c>
      <c r="C529" s="14">
        <v>55</v>
      </c>
      <c r="D529" s="14">
        <v>49</v>
      </c>
    </row>
    <row r="530" spans="1:10" x14ac:dyDescent="0.2">
      <c r="A530" t="s">
        <v>37</v>
      </c>
      <c r="B530" s="14" t="s">
        <v>85</v>
      </c>
      <c r="C530" s="14">
        <v>61</v>
      </c>
      <c r="D530" s="14">
        <v>51</v>
      </c>
    </row>
    <row r="531" spans="1:10" x14ac:dyDescent="0.2">
      <c r="B531" s="1" t="s">
        <v>104</v>
      </c>
      <c r="C531" s="1">
        <f>SUM(C525:C530)</f>
        <v>297</v>
      </c>
      <c r="D531" s="1">
        <f>SUM(D525:D530)</f>
        <v>357</v>
      </c>
      <c r="E531" s="1">
        <f>COUNT(C525:C530)</f>
        <v>6</v>
      </c>
    </row>
    <row r="533" spans="1:10" x14ac:dyDescent="0.2">
      <c r="A533" t="s">
        <v>58</v>
      </c>
      <c r="B533" s="15" t="s">
        <v>56</v>
      </c>
      <c r="C533" s="14">
        <v>42</v>
      </c>
      <c r="D533" s="14">
        <v>29</v>
      </c>
      <c r="E533" s="1">
        <f>E538</f>
        <v>5</v>
      </c>
      <c r="F533" s="1">
        <v>2</v>
      </c>
      <c r="G533" s="1">
        <v>3</v>
      </c>
      <c r="H533" s="5">
        <f>F533/E533</f>
        <v>0.4</v>
      </c>
      <c r="I533" s="1">
        <f>C538</f>
        <v>254</v>
      </c>
      <c r="J533" s="1">
        <f>D538</f>
        <v>263</v>
      </c>
    </row>
    <row r="534" spans="1:10" x14ac:dyDescent="0.2">
      <c r="A534" t="s">
        <v>58</v>
      </c>
      <c r="B534" s="3" t="s">
        <v>79</v>
      </c>
      <c r="C534" s="1">
        <v>46</v>
      </c>
      <c r="D534" s="1">
        <v>53</v>
      </c>
    </row>
    <row r="535" spans="1:10" x14ac:dyDescent="0.2">
      <c r="A535" t="s">
        <v>58</v>
      </c>
      <c r="B535" s="15" t="s">
        <v>122</v>
      </c>
      <c r="C535" s="14">
        <v>65</v>
      </c>
      <c r="D535" s="14">
        <v>61</v>
      </c>
    </row>
    <row r="536" spans="1:10" x14ac:dyDescent="0.2">
      <c r="A536" t="s">
        <v>58</v>
      </c>
      <c r="B536" s="3" t="s">
        <v>140</v>
      </c>
      <c r="C536" s="1">
        <v>50</v>
      </c>
      <c r="D536" s="1">
        <v>64</v>
      </c>
    </row>
    <row r="537" spans="1:10" x14ac:dyDescent="0.2">
      <c r="A537" t="s">
        <v>58</v>
      </c>
      <c r="B537" s="3" t="s">
        <v>140</v>
      </c>
      <c r="C537" s="1">
        <v>51</v>
      </c>
      <c r="D537" s="1">
        <v>56</v>
      </c>
    </row>
    <row r="538" spans="1:10" x14ac:dyDescent="0.2">
      <c r="B538" s="1" t="s">
        <v>104</v>
      </c>
      <c r="C538" s="1">
        <f>SUM(C533:C537)</f>
        <v>254</v>
      </c>
      <c r="D538" s="1">
        <f>SUM(D533:D537)</f>
        <v>263</v>
      </c>
      <c r="E538" s="1">
        <f>COUNT(C533:C537)</f>
        <v>5</v>
      </c>
    </row>
    <row r="540" spans="1:10" x14ac:dyDescent="0.2">
      <c r="A540" t="s">
        <v>151</v>
      </c>
      <c r="B540" s="1" t="s">
        <v>140</v>
      </c>
      <c r="C540" s="1">
        <v>34</v>
      </c>
      <c r="D540" s="1">
        <v>61</v>
      </c>
      <c r="E540" s="1">
        <v>1</v>
      </c>
      <c r="F540" s="1">
        <v>0</v>
      </c>
      <c r="G540" s="1">
        <v>1</v>
      </c>
      <c r="H540" s="5">
        <f>F540/E540</f>
        <v>0</v>
      </c>
      <c r="I540" s="1">
        <v>34</v>
      </c>
      <c r="J540" s="1">
        <v>41</v>
      </c>
    </row>
    <row r="542" spans="1:10" x14ac:dyDescent="0.2">
      <c r="A542" t="s">
        <v>126</v>
      </c>
      <c r="B542" s="14" t="s">
        <v>122</v>
      </c>
      <c r="C542" s="14">
        <v>64</v>
      </c>
      <c r="D542" s="14">
        <v>24</v>
      </c>
      <c r="E542" s="1">
        <v>1</v>
      </c>
      <c r="F542" s="1">
        <v>1</v>
      </c>
      <c r="G542" s="1">
        <v>0</v>
      </c>
      <c r="H542" s="5">
        <v>1</v>
      </c>
      <c r="I542" s="1">
        <v>64</v>
      </c>
      <c r="J542" s="1">
        <v>24</v>
      </c>
    </row>
    <row r="543" spans="1:10" ht="15" customHeight="1" x14ac:dyDescent="0.2"/>
    <row r="544" spans="1:10" ht="15" customHeight="1" x14ac:dyDescent="0.2"/>
    <row r="545" spans="1:10" ht="15" customHeight="1" x14ac:dyDescent="0.2">
      <c r="A545" t="s">
        <v>134</v>
      </c>
      <c r="B545" s="14" t="s">
        <v>122</v>
      </c>
      <c r="C545" s="14">
        <v>76</v>
      </c>
      <c r="D545" s="14">
        <v>34</v>
      </c>
      <c r="E545" s="1">
        <v>1</v>
      </c>
      <c r="F545" s="1">
        <v>1</v>
      </c>
      <c r="G545" s="1">
        <v>0</v>
      </c>
      <c r="H545" s="5">
        <v>1</v>
      </c>
      <c r="I545" s="1">
        <v>76</v>
      </c>
      <c r="J545" s="1">
        <v>34</v>
      </c>
    </row>
    <row r="547" spans="1:10" x14ac:dyDescent="0.2">
      <c r="A547" t="s">
        <v>63</v>
      </c>
      <c r="B547" s="3" t="s">
        <v>60</v>
      </c>
      <c r="C547" s="1">
        <v>47</v>
      </c>
      <c r="D547" s="1">
        <v>74</v>
      </c>
      <c r="E547" s="1">
        <f>E559</f>
        <v>12</v>
      </c>
      <c r="F547" s="1">
        <v>1</v>
      </c>
      <c r="G547" s="1">
        <v>11</v>
      </c>
      <c r="H547" s="5">
        <f>F547/E547</f>
        <v>8.3333333333333329E-2</v>
      </c>
      <c r="I547" s="1">
        <f>C559</f>
        <v>530</v>
      </c>
      <c r="J547" s="1">
        <f>D559</f>
        <v>742</v>
      </c>
    </row>
    <row r="548" spans="1:10" x14ac:dyDescent="0.2">
      <c r="A548" t="s">
        <v>63</v>
      </c>
      <c r="B548" s="3" t="s">
        <v>67</v>
      </c>
      <c r="C548" s="1">
        <v>41</v>
      </c>
      <c r="D548" s="1">
        <v>80</v>
      </c>
    </row>
    <row r="549" spans="1:10" x14ac:dyDescent="0.2">
      <c r="A549" t="s">
        <v>63</v>
      </c>
      <c r="B549" s="3" t="s">
        <v>73</v>
      </c>
      <c r="C549" s="1">
        <v>47</v>
      </c>
      <c r="D549" s="1">
        <v>56</v>
      </c>
    </row>
    <row r="550" spans="1:10" x14ac:dyDescent="0.2">
      <c r="A550" t="s">
        <v>63</v>
      </c>
      <c r="B550" s="3" t="s">
        <v>73</v>
      </c>
      <c r="C550" s="1">
        <v>41</v>
      </c>
      <c r="D550" s="1">
        <v>60</v>
      </c>
    </row>
    <row r="551" spans="1:10" x14ac:dyDescent="0.2">
      <c r="A551" t="s">
        <v>63</v>
      </c>
      <c r="B551" s="3" t="s">
        <v>77</v>
      </c>
      <c r="C551" s="1">
        <v>33</v>
      </c>
      <c r="D551" s="1">
        <v>77</v>
      </c>
    </row>
    <row r="552" spans="1:10" x14ac:dyDescent="0.2">
      <c r="A552" t="s">
        <v>63</v>
      </c>
      <c r="B552" s="3" t="s">
        <v>79</v>
      </c>
      <c r="C552" s="1">
        <v>34</v>
      </c>
      <c r="D552" s="1">
        <v>59</v>
      </c>
    </row>
    <row r="553" spans="1:10" x14ac:dyDescent="0.2">
      <c r="A553" t="s">
        <v>63</v>
      </c>
      <c r="B553" s="3" t="s">
        <v>85</v>
      </c>
      <c r="C553" s="1">
        <v>36</v>
      </c>
      <c r="D553" s="1">
        <v>46</v>
      </c>
    </row>
    <row r="554" spans="1:10" x14ac:dyDescent="0.2">
      <c r="A554" t="s">
        <v>63</v>
      </c>
      <c r="B554" s="15" t="s">
        <v>89</v>
      </c>
      <c r="C554" s="14">
        <v>53</v>
      </c>
      <c r="D554" s="14">
        <v>48</v>
      </c>
    </row>
    <row r="555" spans="1:10" x14ac:dyDescent="0.2">
      <c r="A555" t="s">
        <v>63</v>
      </c>
      <c r="B555" s="3" t="s">
        <v>122</v>
      </c>
      <c r="C555" s="1">
        <v>45</v>
      </c>
      <c r="D555" s="1">
        <v>60</v>
      </c>
    </row>
    <row r="556" spans="1:10" x14ac:dyDescent="0.2">
      <c r="A556" t="s">
        <v>63</v>
      </c>
      <c r="B556" s="3" t="s">
        <v>140</v>
      </c>
      <c r="C556" s="1">
        <v>56</v>
      </c>
      <c r="D556" s="1">
        <v>58</v>
      </c>
    </row>
    <row r="557" spans="1:10" x14ac:dyDescent="0.2">
      <c r="A557" t="s">
        <v>63</v>
      </c>
      <c r="B557" s="3" t="s">
        <v>152</v>
      </c>
      <c r="C557" s="1">
        <v>47</v>
      </c>
      <c r="D557" s="1">
        <v>56</v>
      </c>
    </row>
    <row r="558" spans="1:10" x14ac:dyDescent="0.2">
      <c r="A558" t="s">
        <v>63</v>
      </c>
      <c r="B558" s="3" t="s">
        <v>161</v>
      </c>
      <c r="C558" s="1">
        <v>50</v>
      </c>
      <c r="D558" s="1">
        <v>68</v>
      </c>
    </row>
    <row r="559" spans="1:10" x14ac:dyDescent="0.2">
      <c r="B559" s="1" t="s">
        <v>104</v>
      </c>
      <c r="C559" s="1">
        <f>SUM(C547:C558)</f>
        <v>530</v>
      </c>
      <c r="D559" s="1">
        <f>SUM(D547:D558)</f>
        <v>742</v>
      </c>
      <c r="E559" s="1">
        <f>COUNT(C547:C558)</f>
        <v>12</v>
      </c>
    </row>
    <row r="561" spans="1:10" x14ac:dyDescent="0.2">
      <c r="A561" t="s">
        <v>141</v>
      </c>
      <c r="B561" s="1" t="s">
        <v>140</v>
      </c>
      <c r="C561" s="1">
        <v>82</v>
      </c>
      <c r="D561" s="1">
        <v>58</v>
      </c>
      <c r="E561" s="1">
        <v>1</v>
      </c>
      <c r="F561" s="1">
        <v>1</v>
      </c>
      <c r="G561" s="1">
        <v>0</v>
      </c>
      <c r="H561" s="5">
        <v>1</v>
      </c>
      <c r="I561" s="1">
        <v>82</v>
      </c>
      <c r="J561" s="1">
        <v>58</v>
      </c>
    </row>
    <row r="563" spans="1:10" x14ac:dyDescent="0.2">
      <c r="A563" t="s">
        <v>135</v>
      </c>
      <c r="B563" s="14" t="s">
        <v>122</v>
      </c>
      <c r="C563" s="14">
        <v>44</v>
      </c>
      <c r="D563" s="14">
        <v>42</v>
      </c>
      <c r="E563" s="1">
        <f>E566</f>
        <v>3</v>
      </c>
      <c r="F563" s="1">
        <v>3</v>
      </c>
      <c r="G563" s="1">
        <v>0</v>
      </c>
      <c r="H563" s="5">
        <v>1</v>
      </c>
      <c r="I563" s="1">
        <v>44</v>
      </c>
      <c r="J563" s="1">
        <v>42</v>
      </c>
    </row>
    <row r="564" spans="1:10" x14ac:dyDescent="0.2">
      <c r="A564" t="s">
        <v>135</v>
      </c>
      <c r="B564" s="14" t="s">
        <v>152</v>
      </c>
      <c r="C564" s="14">
        <v>68</v>
      </c>
      <c r="D564" s="14">
        <v>65</v>
      </c>
    </row>
    <row r="565" spans="1:10" x14ac:dyDescent="0.2">
      <c r="A565" t="s">
        <v>135</v>
      </c>
      <c r="B565" s="14" t="s">
        <v>161</v>
      </c>
      <c r="C565" s="14">
        <v>53</v>
      </c>
      <c r="D565" s="14">
        <v>49</v>
      </c>
    </row>
    <row r="566" spans="1:10" x14ac:dyDescent="0.2">
      <c r="B566" s="1" t="s">
        <v>104</v>
      </c>
      <c r="C566" s="1">
        <f>SUM(C563:C565)</f>
        <v>165</v>
      </c>
      <c r="D566" s="1">
        <f>SUM(D563:D565)</f>
        <v>156</v>
      </c>
      <c r="E566" s="1">
        <f>COUNT(C563:C565)</f>
        <v>3</v>
      </c>
    </row>
    <row r="568" spans="1:10" x14ac:dyDescent="0.2">
      <c r="A568" t="s">
        <v>49</v>
      </c>
      <c r="B568" s="16" t="s">
        <v>48</v>
      </c>
      <c r="C568" s="14">
        <v>51</v>
      </c>
      <c r="D568" s="14">
        <v>37</v>
      </c>
      <c r="E568" s="1">
        <v>6</v>
      </c>
      <c r="F568" s="1">
        <v>6</v>
      </c>
      <c r="G568" s="1">
        <v>0</v>
      </c>
      <c r="H568" s="5">
        <f>F568/E568</f>
        <v>1</v>
      </c>
      <c r="I568" s="1">
        <f>C574</f>
        <v>391</v>
      </c>
      <c r="J568" s="1">
        <f>D574</f>
        <v>222</v>
      </c>
    </row>
    <row r="569" spans="1:10" x14ac:dyDescent="0.2">
      <c r="A569" t="s">
        <v>49</v>
      </c>
      <c r="B569" s="16" t="s">
        <v>48</v>
      </c>
      <c r="C569" s="14">
        <v>70</v>
      </c>
      <c r="D569" s="14">
        <v>34</v>
      </c>
    </row>
    <row r="570" spans="1:10" x14ac:dyDescent="0.2">
      <c r="A570" t="s">
        <v>49</v>
      </c>
      <c r="B570" s="15" t="s">
        <v>56</v>
      </c>
      <c r="C570" s="14">
        <v>74</v>
      </c>
      <c r="D570" s="14">
        <v>39</v>
      </c>
    </row>
    <row r="571" spans="1:10" x14ac:dyDescent="0.2">
      <c r="A571" t="s">
        <v>49</v>
      </c>
      <c r="B571" s="15" t="s">
        <v>56</v>
      </c>
      <c r="C571" s="14">
        <v>62</v>
      </c>
      <c r="D571" s="14">
        <v>26</v>
      </c>
    </row>
    <row r="572" spans="1:10" x14ac:dyDescent="0.2">
      <c r="A572" t="s">
        <v>49</v>
      </c>
      <c r="B572" s="15" t="s">
        <v>85</v>
      </c>
      <c r="C572" s="14">
        <v>74</v>
      </c>
      <c r="D572" s="14">
        <v>38</v>
      </c>
    </row>
    <row r="573" spans="1:10" x14ac:dyDescent="0.2">
      <c r="A573" t="s">
        <v>49</v>
      </c>
      <c r="B573" s="15" t="s">
        <v>89</v>
      </c>
      <c r="C573" s="14">
        <v>60</v>
      </c>
      <c r="D573" s="14">
        <v>48</v>
      </c>
    </row>
    <row r="574" spans="1:10" x14ac:dyDescent="0.2">
      <c r="B574" s="1" t="s">
        <v>104</v>
      </c>
      <c r="C574" s="1">
        <f>SUM(C568:C573)</f>
        <v>391</v>
      </c>
      <c r="D574" s="1">
        <f>SUM(D568:D573)</f>
        <v>222</v>
      </c>
      <c r="E574" s="1">
        <f>COUNT(C568:C573)</f>
        <v>6</v>
      </c>
    </row>
    <row r="575" spans="1:10" x14ac:dyDescent="0.2">
      <c r="B575" s="3"/>
    </row>
    <row r="576" spans="1:10" x14ac:dyDescent="0.2">
      <c r="A576" t="s">
        <v>88</v>
      </c>
      <c r="B576" s="3" t="s">
        <v>87</v>
      </c>
      <c r="C576" s="1">
        <v>44</v>
      </c>
      <c r="D576" s="1">
        <v>53</v>
      </c>
      <c r="E576" s="1">
        <f>E580</f>
        <v>4</v>
      </c>
      <c r="F576" s="1">
        <v>2</v>
      </c>
      <c r="G576" s="1">
        <v>2</v>
      </c>
      <c r="H576" s="5">
        <v>0</v>
      </c>
      <c r="I576" s="1">
        <f>C580</f>
        <v>226</v>
      </c>
      <c r="J576" s="1">
        <f>D580</f>
        <v>201</v>
      </c>
    </row>
    <row r="577" spans="1:10" x14ac:dyDescent="0.2">
      <c r="A577" t="s">
        <v>88</v>
      </c>
      <c r="B577" s="3" t="s">
        <v>89</v>
      </c>
      <c r="C577" s="1">
        <v>56</v>
      </c>
      <c r="D577" s="1">
        <v>57</v>
      </c>
    </row>
    <row r="578" spans="1:10" x14ac:dyDescent="0.2">
      <c r="A578" t="s">
        <v>88</v>
      </c>
      <c r="B578" s="15" t="s">
        <v>140</v>
      </c>
      <c r="C578" s="14">
        <v>47</v>
      </c>
      <c r="D578" s="14">
        <v>42</v>
      </c>
    </row>
    <row r="579" spans="1:10" x14ac:dyDescent="0.2">
      <c r="A579" t="s">
        <v>88</v>
      </c>
      <c r="B579" s="15" t="s">
        <v>152</v>
      </c>
      <c r="C579" s="14">
        <v>79</v>
      </c>
      <c r="D579" s="14">
        <v>49</v>
      </c>
    </row>
    <row r="580" spans="1:10" x14ac:dyDescent="0.2">
      <c r="B580" s="1" t="s">
        <v>104</v>
      </c>
      <c r="C580" s="1">
        <f>SUM(C576:C579)</f>
        <v>226</v>
      </c>
      <c r="D580" s="1">
        <f>SUM(D576:D579)</f>
        <v>201</v>
      </c>
      <c r="E580" s="1">
        <f>COUNT(C576:C579)</f>
        <v>4</v>
      </c>
    </row>
    <row r="582" spans="1:10" x14ac:dyDescent="0.2">
      <c r="A582" t="s">
        <v>148</v>
      </c>
      <c r="B582" s="15" t="s">
        <v>140</v>
      </c>
      <c r="C582" s="14">
        <v>65</v>
      </c>
      <c r="D582" s="14">
        <v>48</v>
      </c>
      <c r="E582" s="1">
        <f>E585</f>
        <v>3</v>
      </c>
      <c r="F582" s="1">
        <v>3</v>
      </c>
      <c r="G582" s="1">
        <v>0</v>
      </c>
      <c r="H582" s="5">
        <v>1</v>
      </c>
      <c r="I582" s="1">
        <f>C585</f>
        <v>197</v>
      </c>
      <c r="J582" s="1">
        <f>D585</f>
        <v>148</v>
      </c>
    </row>
    <row r="583" spans="1:10" x14ac:dyDescent="0.2">
      <c r="A583" t="s">
        <v>148</v>
      </c>
      <c r="B583" s="15" t="s">
        <v>152</v>
      </c>
      <c r="C583" s="14">
        <v>62</v>
      </c>
      <c r="D583" s="14">
        <v>45</v>
      </c>
    </row>
    <row r="584" spans="1:10" x14ac:dyDescent="0.2">
      <c r="A584" t="s">
        <v>148</v>
      </c>
      <c r="B584" s="15" t="s">
        <v>161</v>
      </c>
      <c r="C584" s="14">
        <v>70</v>
      </c>
      <c r="D584" s="14">
        <v>55</v>
      </c>
    </row>
    <row r="585" spans="1:10" x14ac:dyDescent="0.2">
      <c r="B585" s="1" t="s">
        <v>104</v>
      </c>
      <c r="C585" s="1">
        <f>SUM(C582:C584)</f>
        <v>197</v>
      </c>
      <c r="D585" s="1">
        <f>SUM(D582:D584)</f>
        <v>148</v>
      </c>
      <c r="E585" s="1">
        <f>COUNT(C582:C584)</f>
        <v>3</v>
      </c>
    </row>
    <row r="587" spans="1:10" x14ac:dyDescent="0.2">
      <c r="A587" t="s">
        <v>66</v>
      </c>
      <c r="B587" s="15" t="s">
        <v>64</v>
      </c>
      <c r="C587" s="14">
        <v>59</v>
      </c>
      <c r="D587" s="14">
        <v>55</v>
      </c>
      <c r="E587" s="1">
        <v>1</v>
      </c>
      <c r="F587" s="1">
        <v>1</v>
      </c>
      <c r="G587" s="1">
        <v>0</v>
      </c>
      <c r="H587" s="5">
        <v>1</v>
      </c>
      <c r="I587" s="1">
        <v>59</v>
      </c>
      <c r="J587" s="1">
        <v>55</v>
      </c>
    </row>
    <row r="589" spans="1:10" x14ac:dyDescent="0.2">
      <c r="A589" t="s">
        <v>165</v>
      </c>
      <c r="B589" s="14" t="s">
        <v>161</v>
      </c>
      <c r="C589" s="14">
        <v>53</v>
      </c>
      <c r="D589" s="14">
        <v>37</v>
      </c>
      <c r="E589" s="1">
        <v>1</v>
      </c>
      <c r="F589" s="1">
        <v>1</v>
      </c>
      <c r="G589" s="1">
        <v>0</v>
      </c>
      <c r="H589" s="5">
        <v>1</v>
      </c>
      <c r="I589" s="1">
        <v>53</v>
      </c>
      <c r="J589" s="1">
        <v>37</v>
      </c>
    </row>
    <row r="592" spans="1:10" x14ac:dyDescent="0.2">
      <c r="A592" t="s">
        <v>83</v>
      </c>
      <c r="B592" s="1" t="s">
        <v>84</v>
      </c>
      <c r="C592" s="1">
        <v>42</v>
      </c>
      <c r="D592" s="1">
        <v>47</v>
      </c>
      <c r="E592" s="1">
        <v>1</v>
      </c>
      <c r="F592" s="1">
        <v>0</v>
      </c>
      <c r="G592" s="1">
        <v>1</v>
      </c>
      <c r="H592" s="5">
        <v>0</v>
      </c>
      <c r="I592" s="1">
        <v>42</v>
      </c>
      <c r="J592" s="1">
        <v>47</v>
      </c>
    </row>
    <row r="595" spans="1:10" x14ac:dyDescent="0.2">
      <c r="A595" t="s">
        <v>40</v>
      </c>
      <c r="B595" s="15" t="s">
        <v>34</v>
      </c>
      <c r="C595" s="14">
        <v>63</v>
      </c>
      <c r="D595" s="14">
        <v>55</v>
      </c>
      <c r="E595" s="1">
        <v>1</v>
      </c>
      <c r="F595" s="1">
        <v>1</v>
      </c>
      <c r="G595" s="1">
        <v>0</v>
      </c>
      <c r="H595" s="5">
        <v>1</v>
      </c>
      <c r="I595" s="1">
        <v>63</v>
      </c>
      <c r="J595" s="1">
        <v>55</v>
      </c>
    </row>
    <row r="598" spans="1:10" x14ac:dyDescent="0.2">
      <c r="A598" t="s">
        <v>92</v>
      </c>
      <c r="B598" s="15" t="s">
        <v>89</v>
      </c>
      <c r="C598" s="14">
        <v>62</v>
      </c>
      <c r="D598" s="14">
        <v>38</v>
      </c>
      <c r="E598" s="1">
        <v>1</v>
      </c>
      <c r="F598" s="1">
        <v>1</v>
      </c>
      <c r="G598" s="1">
        <v>0</v>
      </c>
      <c r="H598" s="5">
        <v>1</v>
      </c>
      <c r="I598" s="1">
        <v>62</v>
      </c>
      <c r="J598" s="1">
        <v>38</v>
      </c>
    </row>
    <row r="601" spans="1:10" x14ac:dyDescent="0.2">
      <c r="A601" t="s">
        <v>23</v>
      </c>
      <c r="B601" s="3" t="s">
        <v>20</v>
      </c>
      <c r="C601" s="1">
        <v>49</v>
      </c>
      <c r="D601" s="1">
        <v>39</v>
      </c>
      <c r="E601" s="1">
        <v>1</v>
      </c>
      <c r="F601" s="1">
        <v>1</v>
      </c>
      <c r="G601" s="1">
        <v>0</v>
      </c>
      <c r="H601" s="5">
        <v>1</v>
      </c>
      <c r="I601" s="1">
        <v>49</v>
      </c>
      <c r="J601" s="1">
        <v>39</v>
      </c>
    </row>
    <row r="602" spans="1:10" x14ac:dyDescent="0.2">
      <c r="B602" s="3"/>
    </row>
    <row r="603" spans="1:10" x14ac:dyDescent="0.2">
      <c r="A603" t="s">
        <v>154</v>
      </c>
      <c r="B603" s="3" t="s">
        <v>152</v>
      </c>
      <c r="C603" s="1">
        <v>47</v>
      </c>
      <c r="D603" s="1">
        <v>40</v>
      </c>
      <c r="E603" s="1">
        <v>1</v>
      </c>
      <c r="F603" s="1">
        <v>1</v>
      </c>
      <c r="G603" s="1">
        <v>0</v>
      </c>
      <c r="H603" s="5">
        <v>1</v>
      </c>
      <c r="I603" s="1">
        <v>47</v>
      </c>
      <c r="J603" s="1">
        <v>40</v>
      </c>
    </row>
    <row r="604" spans="1:10" x14ac:dyDescent="0.2">
      <c r="B604" s="3"/>
    </row>
    <row r="605" spans="1:10" x14ac:dyDescent="0.2">
      <c r="B605" s="3"/>
    </row>
    <row r="607" spans="1:10" x14ac:dyDescent="0.2">
      <c r="A607" t="s">
        <v>132</v>
      </c>
      <c r="B607" s="1" t="s">
        <v>122</v>
      </c>
      <c r="C607" s="1">
        <v>53</v>
      </c>
      <c r="D607" s="1">
        <v>62</v>
      </c>
      <c r="E607" s="1">
        <v>1</v>
      </c>
      <c r="F607" s="1">
        <v>0</v>
      </c>
      <c r="G607" s="1">
        <v>1</v>
      </c>
      <c r="H607" s="5">
        <v>0</v>
      </c>
      <c r="I607" s="1">
        <v>53</v>
      </c>
      <c r="J607" s="1">
        <v>62</v>
      </c>
    </row>
    <row r="610" spans="1:10" x14ac:dyDescent="0.2">
      <c r="A610" t="s">
        <v>2</v>
      </c>
      <c r="B610" s="1" t="s">
        <v>5</v>
      </c>
      <c r="C610" s="1">
        <v>46</v>
      </c>
      <c r="D610" s="1">
        <v>76</v>
      </c>
      <c r="E610" s="1">
        <f>E636</f>
        <v>25</v>
      </c>
      <c r="F610" s="1">
        <v>17</v>
      </c>
      <c r="G610" s="1">
        <v>8</v>
      </c>
      <c r="H610" s="5">
        <f>F610/E610</f>
        <v>0.68</v>
      </c>
      <c r="I610" s="1">
        <f>C636</f>
        <v>1392</v>
      </c>
      <c r="J610" s="1">
        <f>D636</f>
        <v>1331</v>
      </c>
    </row>
    <row r="611" spans="1:10" x14ac:dyDescent="0.2">
      <c r="A611" t="s">
        <v>2</v>
      </c>
      <c r="B611" s="1" t="s">
        <v>5</v>
      </c>
      <c r="C611" s="1">
        <v>31</v>
      </c>
      <c r="D611" s="1">
        <v>71</v>
      </c>
    </row>
    <row r="612" spans="1:10" x14ac:dyDescent="0.2">
      <c r="A612" t="s">
        <v>2</v>
      </c>
      <c r="B612" s="1" t="s">
        <v>18</v>
      </c>
      <c r="C612" s="1">
        <v>43</v>
      </c>
      <c r="D612" s="1">
        <v>75</v>
      </c>
    </row>
    <row r="613" spans="1:10" x14ac:dyDescent="0.2">
      <c r="A613" t="s">
        <v>2</v>
      </c>
      <c r="B613" s="1" t="s">
        <v>20</v>
      </c>
      <c r="C613" s="1">
        <v>56</v>
      </c>
      <c r="D613" s="1">
        <v>61</v>
      </c>
    </row>
    <row r="614" spans="1:10" x14ac:dyDescent="0.2">
      <c r="A614" t="s">
        <v>2</v>
      </c>
      <c r="B614" s="3" t="s">
        <v>27</v>
      </c>
      <c r="C614" s="1">
        <v>43</v>
      </c>
      <c r="D614" s="1">
        <v>59</v>
      </c>
    </row>
    <row r="615" spans="1:10" x14ac:dyDescent="0.2">
      <c r="A615" t="s">
        <v>2</v>
      </c>
      <c r="B615" s="15" t="s">
        <v>27</v>
      </c>
      <c r="C615" s="14">
        <v>54</v>
      </c>
      <c r="D615" s="14">
        <v>46</v>
      </c>
    </row>
    <row r="616" spans="1:10" x14ac:dyDescent="0.2">
      <c r="A616" t="s">
        <v>2</v>
      </c>
      <c r="B616" s="15" t="s">
        <v>32</v>
      </c>
      <c r="C616" s="14">
        <v>59</v>
      </c>
      <c r="D616" s="14">
        <v>46</v>
      </c>
    </row>
    <row r="617" spans="1:10" x14ac:dyDescent="0.2">
      <c r="A617" t="s">
        <v>2</v>
      </c>
      <c r="B617" s="15" t="s">
        <v>48</v>
      </c>
      <c r="C617" s="14">
        <v>52</v>
      </c>
      <c r="D617" s="14">
        <v>40</v>
      </c>
    </row>
    <row r="618" spans="1:10" x14ac:dyDescent="0.2">
      <c r="A618" t="s">
        <v>2</v>
      </c>
      <c r="B618" s="15" t="s">
        <v>56</v>
      </c>
      <c r="C618" s="14">
        <v>51</v>
      </c>
      <c r="D618" s="14">
        <v>43</v>
      </c>
    </row>
    <row r="619" spans="1:10" x14ac:dyDescent="0.2">
      <c r="A619" t="s">
        <v>2</v>
      </c>
      <c r="B619" s="3" t="s">
        <v>56</v>
      </c>
      <c r="C619" s="1">
        <v>53</v>
      </c>
      <c r="D619" s="1">
        <v>54</v>
      </c>
    </row>
    <row r="620" spans="1:10" x14ac:dyDescent="0.2">
      <c r="A620" t="s">
        <v>2</v>
      </c>
      <c r="B620" s="1" t="s">
        <v>60</v>
      </c>
      <c r="C620" s="1">
        <v>68</v>
      </c>
      <c r="D620" s="1">
        <v>72</v>
      </c>
    </row>
    <row r="621" spans="1:10" x14ac:dyDescent="0.2">
      <c r="A621" t="s">
        <v>2</v>
      </c>
      <c r="B621" s="15" t="s">
        <v>60</v>
      </c>
      <c r="C621" s="14">
        <v>51</v>
      </c>
      <c r="D621" s="14">
        <v>47</v>
      </c>
    </row>
    <row r="622" spans="1:10" x14ac:dyDescent="0.2">
      <c r="A622" t="s">
        <v>2</v>
      </c>
      <c r="B622" s="15" t="s">
        <v>67</v>
      </c>
      <c r="C622" s="14">
        <v>62</v>
      </c>
      <c r="D622" s="14">
        <v>47</v>
      </c>
    </row>
    <row r="623" spans="1:10" x14ac:dyDescent="0.2">
      <c r="A623" t="s">
        <v>2</v>
      </c>
      <c r="B623" s="15" t="s">
        <v>73</v>
      </c>
      <c r="C623" s="14">
        <v>67</v>
      </c>
      <c r="D623" s="14">
        <v>60</v>
      </c>
    </row>
    <row r="624" spans="1:10" x14ac:dyDescent="0.2">
      <c r="A624" t="s">
        <v>2</v>
      </c>
      <c r="B624" s="3" t="s">
        <v>77</v>
      </c>
      <c r="C624" s="1">
        <v>74</v>
      </c>
      <c r="D624" s="1">
        <v>77</v>
      </c>
    </row>
    <row r="625" spans="1:10" x14ac:dyDescent="0.2">
      <c r="A625" t="s">
        <v>2</v>
      </c>
      <c r="B625" s="15" t="s">
        <v>79</v>
      </c>
      <c r="C625" s="14">
        <v>61</v>
      </c>
      <c r="D625" s="14">
        <v>58</v>
      </c>
    </row>
    <row r="626" spans="1:10" x14ac:dyDescent="0.2">
      <c r="A626" t="s">
        <v>2</v>
      </c>
      <c r="B626" s="15" t="s">
        <v>85</v>
      </c>
      <c r="C626" s="14">
        <v>65</v>
      </c>
      <c r="D626" s="14">
        <v>49</v>
      </c>
    </row>
    <row r="627" spans="1:10" x14ac:dyDescent="0.2">
      <c r="A627" t="s">
        <v>2</v>
      </c>
      <c r="B627" s="15" t="s">
        <v>87</v>
      </c>
      <c r="C627" s="14">
        <v>61</v>
      </c>
      <c r="D627" s="14">
        <v>53</v>
      </c>
    </row>
    <row r="628" spans="1:10" x14ac:dyDescent="0.2">
      <c r="A628" t="s">
        <v>2</v>
      </c>
      <c r="B628" s="15" t="s">
        <v>89</v>
      </c>
      <c r="C628" s="14">
        <v>70</v>
      </c>
      <c r="D628" s="14">
        <v>55</v>
      </c>
    </row>
    <row r="629" spans="1:10" x14ac:dyDescent="0.2">
      <c r="A629" t="s">
        <v>2</v>
      </c>
      <c r="B629" s="15" t="s">
        <v>122</v>
      </c>
      <c r="C629" s="14">
        <v>63</v>
      </c>
      <c r="D629" s="14">
        <v>46</v>
      </c>
    </row>
    <row r="630" spans="1:10" x14ac:dyDescent="0.2">
      <c r="A630" t="s">
        <v>2</v>
      </c>
      <c r="B630" s="15" t="s">
        <v>140</v>
      </c>
      <c r="C630" s="14">
        <v>68</v>
      </c>
      <c r="D630" s="14">
        <v>46</v>
      </c>
    </row>
    <row r="631" spans="1:10" x14ac:dyDescent="0.2">
      <c r="A631" t="s">
        <v>2</v>
      </c>
      <c r="B631" s="15" t="s">
        <v>152</v>
      </c>
      <c r="C631" s="14">
        <v>44</v>
      </c>
      <c r="D631" s="14">
        <v>33</v>
      </c>
    </row>
    <row r="632" spans="1:10" x14ac:dyDescent="0.2">
      <c r="A632" t="s">
        <v>2</v>
      </c>
      <c r="B632" s="15" t="s">
        <v>152</v>
      </c>
      <c r="C632" s="14">
        <v>49</v>
      </c>
      <c r="D632" s="14">
        <v>30</v>
      </c>
    </row>
    <row r="633" spans="1:10" x14ac:dyDescent="0.2">
      <c r="A633" t="s">
        <v>2</v>
      </c>
      <c r="B633" s="15" t="s">
        <v>161</v>
      </c>
      <c r="C633" s="14">
        <v>58</v>
      </c>
      <c r="D633" s="14">
        <v>50</v>
      </c>
    </row>
    <row r="634" spans="1:10" x14ac:dyDescent="0.2">
      <c r="A634" t="s">
        <v>2</v>
      </c>
      <c r="B634" s="15" t="s">
        <v>161</v>
      </c>
      <c r="C634" s="14">
        <v>43</v>
      </c>
      <c r="D634" s="14">
        <v>37</v>
      </c>
    </row>
    <row r="635" spans="1:10" x14ac:dyDescent="0.2">
      <c r="B635" s="15"/>
      <c r="C635" s="14"/>
      <c r="D635" s="14"/>
    </row>
    <row r="636" spans="1:10" x14ac:dyDescent="0.2">
      <c r="B636" s="1" t="s">
        <v>104</v>
      </c>
      <c r="C636" s="1">
        <f>SUM(C610:C634)</f>
        <v>1392</v>
      </c>
      <c r="D636" s="1">
        <f>SUM(D610:D634)</f>
        <v>1331</v>
      </c>
      <c r="E636" s="1">
        <f>COUNT(C610:C634)</f>
        <v>25</v>
      </c>
    </row>
    <row r="638" spans="1:10" x14ac:dyDescent="0.2">
      <c r="A638" t="s">
        <v>15</v>
      </c>
      <c r="B638" s="1" t="s">
        <v>5</v>
      </c>
      <c r="C638" s="1">
        <v>49</v>
      </c>
      <c r="D638" s="1">
        <v>72</v>
      </c>
      <c r="E638" s="1">
        <f>E649</f>
        <v>10</v>
      </c>
      <c r="F638" s="1">
        <v>7</v>
      </c>
      <c r="G638" s="1">
        <v>3</v>
      </c>
      <c r="H638" s="5">
        <f>F638/E638</f>
        <v>0.7</v>
      </c>
      <c r="I638" s="1">
        <f>C649</f>
        <v>550</v>
      </c>
      <c r="J638" s="1">
        <f>D649</f>
        <v>445</v>
      </c>
    </row>
    <row r="639" spans="1:10" x14ac:dyDescent="0.2">
      <c r="A639" t="s">
        <v>15</v>
      </c>
      <c r="B639" s="1" t="s">
        <v>5</v>
      </c>
      <c r="C639" s="1">
        <v>45</v>
      </c>
      <c r="D639" s="1">
        <v>54</v>
      </c>
    </row>
    <row r="640" spans="1:10" x14ac:dyDescent="0.2">
      <c r="A640" t="s">
        <v>15</v>
      </c>
      <c r="B640" s="3" t="s">
        <v>34</v>
      </c>
      <c r="C640" s="1">
        <v>50</v>
      </c>
      <c r="D640" s="1">
        <v>59</v>
      </c>
    </row>
    <row r="641" spans="1:10" x14ac:dyDescent="0.2">
      <c r="A641" t="s">
        <v>15</v>
      </c>
      <c r="B641" s="15" t="s">
        <v>44</v>
      </c>
      <c r="C641" s="14">
        <v>56</v>
      </c>
      <c r="D641" s="14">
        <v>42</v>
      </c>
    </row>
    <row r="642" spans="1:10" x14ac:dyDescent="0.2">
      <c r="A642" t="s">
        <v>15</v>
      </c>
      <c r="B642" s="15" t="s">
        <v>44</v>
      </c>
      <c r="C642" s="14">
        <v>60</v>
      </c>
      <c r="D642" s="14">
        <v>38</v>
      </c>
    </row>
    <row r="643" spans="1:10" x14ac:dyDescent="0.2">
      <c r="A643" t="s">
        <v>15</v>
      </c>
      <c r="B643" s="15" t="s">
        <v>79</v>
      </c>
      <c r="C643" s="14">
        <v>55</v>
      </c>
      <c r="D643" s="14">
        <v>40</v>
      </c>
    </row>
    <row r="644" spans="1:10" x14ac:dyDescent="0.2">
      <c r="A644" t="s">
        <v>15</v>
      </c>
      <c r="B644" s="15" t="s">
        <v>85</v>
      </c>
      <c r="C644" s="14">
        <v>29</v>
      </c>
      <c r="D644" s="14">
        <v>21</v>
      </c>
    </row>
    <row r="645" spans="1:10" x14ac:dyDescent="0.2">
      <c r="A645" t="s">
        <v>15</v>
      </c>
      <c r="B645" s="15" t="s">
        <v>89</v>
      </c>
      <c r="C645" s="14">
        <v>74</v>
      </c>
      <c r="D645" s="14">
        <v>45</v>
      </c>
    </row>
    <row r="646" spans="1:10" x14ac:dyDescent="0.2">
      <c r="A646" t="s">
        <v>15</v>
      </c>
      <c r="B646" s="15" t="s">
        <v>122</v>
      </c>
      <c r="C646" s="14">
        <v>48</v>
      </c>
      <c r="D646" s="14">
        <v>38</v>
      </c>
    </row>
    <row r="647" spans="1:10" x14ac:dyDescent="0.2">
      <c r="A647" t="s">
        <v>15</v>
      </c>
      <c r="B647" s="15" t="s">
        <v>161</v>
      </c>
      <c r="C647" s="14">
        <v>84</v>
      </c>
      <c r="D647" s="14">
        <v>36</v>
      </c>
    </row>
    <row r="648" spans="1:10" x14ac:dyDescent="0.2">
      <c r="B648" s="3"/>
    </row>
    <row r="649" spans="1:10" x14ac:dyDescent="0.2">
      <c r="B649" s="1" t="s">
        <v>104</v>
      </c>
      <c r="C649" s="1">
        <f>SUM(C638:C648)</f>
        <v>550</v>
      </c>
      <c r="D649" s="1">
        <f>SUM(D638:D648)</f>
        <v>445</v>
      </c>
      <c r="E649" s="1">
        <f>COUNT(C638:C648)</f>
        <v>10</v>
      </c>
    </row>
    <row r="652" spans="1:10" x14ac:dyDescent="0.2">
      <c r="A652" t="s">
        <v>53</v>
      </c>
      <c r="B652" s="16" t="s">
        <v>48</v>
      </c>
      <c r="C652" s="14">
        <v>75</v>
      </c>
      <c r="D652" s="14">
        <v>59</v>
      </c>
      <c r="E652" s="1">
        <f>E655</f>
        <v>3</v>
      </c>
      <c r="F652" s="1">
        <v>3</v>
      </c>
      <c r="G652" s="1">
        <v>0</v>
      </c>
      <c r="H652" s="5">
        <v>1</v>
      </c>
      <c r="I652" s="1">
        <f>C655</f>
        <v>216</v>
      </c>
      <c r="J652" s="1">
        <f>D655</f>
        <v>129</v>
      </c>
    </row>
    <row r="653" spans="1:10" x14ac:dyDescent="0.2">
      <c r="A653" t="s">
        <v>53</v>
      </c>
      <c r="B653" s="14" t="s">
        <v>85</v>
      </c>
      <c r="C653" s="14">
        <v>58</v>
      </c>
      <c r="D653" s="14">
        <v>30</v>
      </c>
    </row>
    <row r="654" spans="1:10" x14ac:dyDescent="0.2">
      <c r="A654" t="s">
        <v>53</v>
      </c>
      <c r="B654" s="15" t="s">
        <v>89</v>
      </c>
      <c r="C654" s="14">
        <v>83</v>
      </c>
      <c r="D654" s="14">
        <v>40</v>
      </c>
    </row>
    <row r="655" spans="1:10" x14ac:dyDescent="0.2">
      <c r="B655" s="1" t="s">
        <v>104</v>
      </c>
      <c r="C655" s="1">
        <f>SUM(C652:C654)</f>
        <v>216</v>
      </c>
      <c r="D655" s="1">
        <f>SUM(D652:D654)</f>
        <v>129</v>
      </c>
      <c r="E655" s="1">
        <f>COUNT(C652:C654)</f>
        <v>3</v>
      </c>
    </row>
    <row r="657" spans="1:10" x14ac:dyDescent="0.2">
      <c r="A657" t="s">
        <v>133</v>
      </c>
      <c r="B657" s="1" t="s">
        <v>122</v>
      </c>
      <c r="C657" s="1">
        <v>55</v>
      </c>
      <c r="D657" s="1">
        <v>60</v>
      </c>
      <c r="E657" s="1">
        <v>1</v>
      </c>
      <c r="F657" s="1">
        <v>0</v>
      </c>
      <c r="G657" s="1">
        <v>1</v>
      </c>
      <c r="H657" s="5">
        <v>0</v>
      </c>
      <c r="I657" s="1">
        <v>55</v>
      </c>
      <c r="J657" s="1">
        <v>60</v>
      </c>
    </row>
    <row r="659" spans="1:10" x14ac:dyDescent="0.2">
      <c r="A659" t="s">
        <v>158</v>
      </c>
      <c r="B659" s="1" t="s">
        <v>152</v>
      </c>
    </row>
    <row r="663" spans="1:10" x14ac:dyDescent="0.2">
      <c r="A663" t="s">
        <v>75</v>
      </c>
      <c r="B663" s="3" t="s">
        <v>73</v>
      </c>
      <c r="C663" s="1">
        <v>45</v>
      </c>
      <c r="D663" s="1">
        <v>58</v>
      </c>
      <c r="E663" s="1">
        <f>E665</f>
        <v>2</v>
      </c>
      <c r="F663" s="1">
        <v>1</v>
      </c>
      <c r="G663" s="1">
        <v>1</v>
      </c>
      <c r="H663" s="5">
        <f>F663/E663</f>
        <v>0.5</v>
      </c>
      <c r="I663" s="1">
        <f>C665</f>
        <v>102</v>
      </c>
      <c r="J663" s="1">
        <f>D665</f>
        <v>97</v>
      </c>
    </row>
    <row r="664" spans="1:10" x14ac:dyDescent="0.2">
      <c r="A664" t="s">
        <v>75</v>
      </c>
      <c r="B664" s="3" t="s">
        <v>140</v>
      </c>
      <c r="C664" s="1">
        <v>57</v>
      </c>
      <c r="D664" s="1">
        <v>39</v>
      </c>
    </row>
    <row r="665" spans="1:10" x14ac:dyDescent="0.2">
      <c r="B665" s="1" t="s">
        <v>104</v>
      </c>
      <c r="C665" s="1">
        <f>SUM(C663:C664)</f>
        <v>102</v>
      </c>
      <c r="D665" s="1">
        <f>SUM(D663:D664)</f>
        <v>97</v>
      </c>
      <c r="E665" s="1">
        <f>COUNT(C663:C664)</f>
        <v>2</v>
      </c>
    </row>
    <row r="667" spans="1:10" x14ac:dyDescent="0.2">
      <c r="A667" t="s">
        <v>127</v>
      </c>
      <c r="B667" s="1" t="s">
        <v>122</v>
      </c>
      <c r="C667" s="1">
        <v>59</v>
      </c>
      <c r="D667" s="1">
        <v>75</v>
      </c>
      <c r="E667" s="1">
        <v>1</v>
      </c>
      <c r="F667" s="1">
        <v>0</v>
      </c>
      <c r="G667" s="1">
        <v>1</v>
      </c>
      <c r="H667" s="5">
        <v>0</v>
      </c>
      <c r="I667" s="1">
        <v>59</v>
      </c>
      <c r="J667" s="1">
        <v>75</v>
      </c>
    </row>
    <row r="669" spans="1:10" x14ac:dyDescent="0.2">
      <c r="A669" t="s">
        <v>43</v>
      </c>
      <c r="B669" s="1" t="s">
        <v>42</v>
      </c>
      <c r="C669" s="1">
        <v>59</v>
      </c>
      <c r="D669" s="1">
        <v>65</v>
      </c>
      <c r="E669" s="1">
        <f>E671</f>
        <v>2</v>
      </c>
      <c r="F669" s="1">
        <v>1</v>
      </c>
      <c r="G669" s="1">
        <v>1</v>
      </c>
      <c r="H669" s="5">
        <f>F669/E669</f>
        <v>0.5</v>
      </c>
      <c r="I669" s="1">
        <f>C671</f>
        <v>119</v>
      </c>
      <c r="J669" s="1">
        <f>D671</f>
        <v>104</v>
      </c>
    </row>
    <row r="670" spans="1:10" x14ac:dyDescent="0.2">
      <c r="A670" t="s">
        <v>43</v>
      </c>
      <c r="B670" s="15" t="s">
        <v>87</v>
      </c>
      <c r="C670" s="14">
        <v>60</v>
      </c>
      <c r="D670" s="14">
        <v>39</v>
      </c>
    </row>
    <row r="671" spans="1:10" x14ac:dyDescent="0.2">
      <c r="B671" s="1" t="s">
        <v>104</v>
      </c>
      <c r="C671" s="1">
        <f>SUM(C669:C670)</f>
        <v>119</v>
      </c>
      <c r="D671" s="1">
        <f>SUM(D669:D670)</f>
        <v>104</v>
      </c>
      <c r="E671" s="1">
        <f>COUNT(C669:C670)</f>
        <v>2</v>
      </c>
    </row>
    <row r="673" spans="1:10" x14ac:dyDescent="0.2">
      <c r="A673" t="s">
        <v>128</v>
      </c>
      <c r="B673" s="14" t="s">
        <v>122</v>
      </c>
      <c r="C673" s="14">
        <v>65</v>
      </c>
      <c r="D673" s="14">
        <v>40</v>
      </c>
      <c r="E673" s="1">
        <v>1</v>
      </c>
      <c r="F673" s="1">
        <v>2</v>
      </c>
      <c r="G673" s="1">
        <v>0</v>
      </c>
      <c r="H673" s="5">
        <v>1</v>
      </c>
      <c r="I673" s="1">
        <v>65</v>
      </c>
      <c r="J673" s="1">
        <v>40</v>
      </c>
    </row>
    <row r="674" spans="1:10" x14ac:dyDescent="0.2">
      <c r="A674" t="s">
        <v>128</v>
      </c>
      <c r="B674" s="14" t="s">
        <v>140</v>
      </c>
      <c r="C674" s="14">
        <v>61</v>
      </c>
      <c r="D674" s="14">
        <v>45</v>
      </c>
    </row>
    <row r="675" spans="1:10" x14ac:dyDescent="0.2">
      <c r="B675" s="1" t="s">
        <v>104</v>
      </c>
      <c r="C675" s="1">
        <f>SUM(C673:C674)</f>
        <v>126</v>
      </c>
      <c r="D675" s="1">
        <f>SUM(D673:D674)</f>
        <v>85</v>
      </c>
      <c r="E675" s="1">
        <f>COUNT(C673:C674)</f>
        <v>2</v>
      </c>
    </row>
    <row r="677" spans="1:10" x14ac:dyDescent="0.2">
      <c r="A677" t="s">
        <v>13</v>
      </c>
      <c r="B677" s="1" t="s">
        <v>5</v>
      </c>
      <c r="C677" s="1">
        <v>42</v>
      </c>
      <c r="D677" s="1">
        <v>72</v>
      </c>
      <c r="E677" s="1">
        <f>E679</f>
        <v>2</v>
      </c>
      <c r="F677" s="1">
        <v>1</v>
      </c>
      <c r="G677" s="1">
        <v>1</v>
      </c>
      <c r="H677" s="5">
        <v>0.5</v>
      </c>
      <c r="I677" s="1">
        <f>C679</f>
        <v>96</v>
      </c>
      <c r="J677" s="1">
        <f>D679</f>
        <v>88</v>
      </c>
    </row>
    <row r="678" spans="1:10" x14ac:dyDescent="0.2">
      <c r="A678" t="s">
        <v>13</v>
      </c>
      <c r="B678" s="15" t="s">
        <v>85</v>
      </c>
      <c r="C678" s="14">
        <v>54</v>
      </c>
      <c r="D678" s="14">
        <v>16</v>
      </c>
    </row>
    <row r="679" spans="1:10" x14ac:dyDescent="0.2">
      <c r="B679" s="1" t="s">
        <v>104</v>
      </c>
      <c r="C679" s="1">
        <f>SUM(C677:C678)</f>
        <v>96</v>
      </c>
      <c r="D679" s="1">
        <f>SUM(D677:D678)</f>
        <v>88</v>
      </c>
      <c r="E679" s="1">
        <f>COUNT(C677:C678)</f>
        <v>2</v>
      </c>
    </row>
    <row r="681" spans="1:10" x14ac:dyDescent="0.2">
      <c r="A681" t="s">
        <v>38</v>
      </c>
      <c r="B681" s="14" t="s">
        <v>34</v>
      </c>
      <c r="C681" s="14">
        <v>52</v>
      </c>
      <c r="D681" s="14">
        <v>45</v>
      </c>
      <c r="E681" s="1">
        <f>E685</f>
        <v>4</v>
      </c>
      <c r="F681" s="1">
        <v>4</v>
      </c>
      <c r="G681" s="1">
        <v>0</v>
      </c>
      <c r="H681" s="5">
        <v>1</v>
      </c>
      <c r="I681" s="1">
        <v>52</v>
      </c>
      <c r="J681" s="1">
        <v>45</v>
      </c>
    </row>
    <row r="682" spans="1:10" x14ac:dyDescent="0.2">
      <c r="A682" t="s">
        <v>38</v>
      </c>
      <c r="B682" s="14" t="s">
        <v>140</v>
      </c>
      <c r="C682" s="14">
        <v>59</v>
      </c>
      <c r="D682" s="14">
        <v>47</v>
      </c>
    </row>
    <row r="683" spans="1:10" x14ac:dyDescent="0.2">
      <c r="A683" t="s">
        <v>38</v>
      </c>
      <c r="B683" s="14" t="s">
        <v>152</v>
      </c>
      <c r="C683" s="14">
        <v>54</v>
      </c>
      <c r="D683" s="14">
        <v>43</v>
      </c>
    </row>
    <row r="684" spans="1:10" x14ac:dyDescent="0.2">
      <c r="B684" s="14" t="s">
        <v>161</v>
      </c>
      <c r="C684" s="14">
        <v>66</v>
      </c>
      <c r="D684" s="14">
        <v>59</v>
      </c>
    </row>
    <row r="685" spans="1:10" x14ac:dyDescent="0.2">
      <c r="B685" s="1" t="s">
        <v>104</v>
      </c>
      <c r="C685" s="1">
        <f>SUM(C681:C684)</f>
        <v>231</v>
      </c>
      <c r="D685" s="1">
        <f>SUM(D681:D684)</f>
        <v>194</v>
      </c>
      <c r="E685" s="1">
        <f>COUNT(C681:C684)</f>
        <v>4</v>
      </c>
    </row>
    <row r="687" spans="1:10" x14ac:dyDescent="0.2">
      <c r="A687" t="s">
        <v>147</v>
      </c>
      <c r="B687" s="14" t="s">
        <v>140</v>
      </c>
      <c r="C687" s="14">
        <v>63</v>
      </c>
      <c r="D687" s="14">
        <v>39</v>
      </c>
      <c r="E687" s="1">
        <v>1</v>
      </c>
      <c r="F687" s="1">
        <v>1</v>
      </c>
      <c r="G687" s="1">
        <v>0</v>
      </c>
      <c r="H687" s="5">
        <v>1</v>
      </c>
      <c r="I687" s="1">
        <v>63</v>
      </c>
      <c r="J687" s="1">
        <v>39</v>
      </c>
    </row>
    <row r="691" spans="1:10" x14ac:dyDescent="0.2">
      <c r="A691" t="s">
        <v>24</v>
      </c>
      <c r="B691" s="14" t="s">
        <v>20</v>
      </c>
      <c r="C691" s="14">
        <v>44</v>
      </c>
      <c r="D691" s="14">
        <v>31</v>
      </c>
      <c r="E691" s="1">
        <v>1</v>
      </c>
      <c r="F691" s="1">
        <v>1</v>
      </c>
      <c r="G691" s="1">
        <v>0</v>
      </c>
      <c r="H691" s="5">
        <v>1</v>
      </c>
      <c r="I691" s="1">
        <v>44</v>
      </c>
      <c r="J691" s="1">
        <v>31</v>
      </c>
    </row>
    <row r="694" spans="1:10" x14ac:dyDescent="0.2">
      <c r="A694" t="s">
        <v>71</v>
      </c>
      <c r="B694" s="15" t="s">
        <v>67</v>
      </c>
      <c r="C694" s="14">
        <v>53</v>
      </c>
      <c r="D694" s="14">
        <v>48</v>
      </c>
      <c r="E694" s="1">
        <v>3</v>
      </c>
      <c r="F694" s="1">
        <v>3</v>
      </c>
      <c r="G694" s="1">
        <v>0</v>
      </c>
      <c r="H694" s="5">
        <v>1</v>
      </c>
      <c r="I694" s="1">
        <f>C697</f>
        <v>192</v>
      </c>
      <c r="J694" s="1">
        <f>D697</f>
        <v>142</v>
      </c>
    </row>
    <row r="695" spans="1:10" x14ac:dyDescent="0.2">
      <c r="A695" t="s">
        <v>71</v>
      </c>
      <c r="B695" s="15" t="s">
        <v>85</v>
      </c>
      <c r="C695" s="14">
        <v>65</v>
      </c>
      <c r="D695" s="14">
        <v>64</v>
      </c>
    </row>
    <row r="696" spans="1:10" x14ac:dyDescent="0.2">
      <c r="A696" t="s">
        <v>71</v>
      </c>
      <c r="B696" s="15" t="s">
        <v>89</v>
      </c>
      <c r="C696" s="14">
        <v>74</v>
      </c>
      <c r="D696" s="14">
        <v>30</v>
      </c>
    </row>
    <row r="697" spans="1:10" x14ac:dyDescent="0.2">
      <c r="B697" s="1" t="s">
        <v>104</v>
      </c>
      <c r="C697" s="1">
        <f>SUM(C694:C696)</f>
        <v>192</v>
      </c>
      <c r="D697" s="1">
        <f>SUM(D694:D696)</f>
        <v>142</v>
      </c>
      <c r="E697" s="1">
        <f>COUNT(C694:C696)</f>
        <v>3</v>
      </c>
    </row>
    <row r="699" spans="1:10" x14ac:dyDescent="0.2">
      <c r="A699" t="s">
        <v>22</v>
      </c>
      <c r="B699" s="1" t="s">
        <v>20</v>
      </c>
      <c r="C699" s="1">
        <v>31</v>
      </c>
      <c r="D699" s="1">
        <v>70</v>
      </c>
      <c r="E699" s="1">
        <v>1</v>
      </c>
      <c r="F699" s="1">
        <v>0</v>
      </c>
      <c r="G699" s="1">
        <v>1</v>
      </c>
      <c r="H699" s="5">
        <v>0</v>
      </c>
      <c r="I699" s="1">
        <v>31</v>
      </c>
      <c r="J699" s="1">
        <v>70</v>
      </c>
    </row>
    <row r="702" spans="1:10" x14ac:dyDescent="0.2">
      <c r="A702" t="s">
        <v>68</v>
      </c>
      <c r="B702" s="15" t="s">
        <v>67</v>
      </c>
      <c r="C702" s="14">
        <v>65</v>
      </c>
      <c r="D702" s="14">
        <v>56</v>
      </c>
      <c r="E702" s="1">
        <v>1</v>
      </c>
      <c r="F702" s="1">
        <v>1</v>
      </c>
      <c r="G702" s="1">
        <v>0</v>
      </c>
      <c r="H702" s="5">
        <v>1</v>
      </c>
      <c r="I702" s="1">
        <v>65</v>
      </c>
      <c r="J702" s="1">
        <v>56</v>
      </c>
    </row>
    <row r="703" spans="1:10" x14ac:dyDescent="0.2">
      <c r="B703" s="3"/>
    </row>
    <row r="704" spans="1:10" x14ac:dyDescent="0.2">
      <c r="B704" s="3"/>
    </row>
    <row r="705" spans="1:10" x14ac:dyDescent="0.2">
      <c r="A705" t="s">
        <v>119</v>
      </c>
      <c r="B705" s="15" t="s">
        <v>120</v>
      </c>
      <c r="C705" s="14">
        <v>57</v>
      </c>
      <c r="D705" s="14">
        <v>54</v>
      </c>
      <c r="E705" s="1">
        <v>1</v>
      </c>
      <c r="F705" s="1">
        <v>1</v>
      </c>
      <c r="G705" s="1">
        <v>0</v>
      </c>
      <c r="H705" s="5">
        <v>1</v>
      </c>
      <c r="I705" s="1">
        <v>57</v>
      </c>
      <c r="J705" s="1">
        <v>54</v>
      </c>
    </row>
    <row r="706" spans="1:10" x14ac:dyDescent="0.2">
      <c r="B706" s="3"/>
    </row>
    <row r="707" spans="1:10" s="10" customFormat="1" x14ac:dyDescent="0.2">
      <c r="A707" t="s">
        <v>136</v>
      </c>
      <c r="B707" s="15" t="s">
        <v>122</v>
      </c>
      <c r="C707" s="14">
        <v>84</v>
      </c>
      <c r="D707" s="14">
        <v>59</v>
      </c>
      <c r="E707" s="1">
        <v>1</v>
      </c>
      <c r="F707" s="1">
        <v>1</v>
      </c>
      <c r="G707" s="1">
        <v>0</v>
      </c>
      <c r="H707" s="5">
        <v>1</v>
      </c>
      <c r="I707" s="1">
        <v>89</v>
      </c>
      <c r="J707" s="1">
        <v>54</v>
      </c>
    </row>
    <row r="709" spans="1:10" x14ac:dyDescent="0.2">
      <c r="A709" t="s">
        <v>94</v>
      </c>
      <c r="B709" s="15" t="s">
        <v>89</v>
      </c>
      <c r="C709" s="14">
        <v>66</v>
      </c>
      <c r="D709" s="14">
        <v>30</v>
      </c>
      <c r="E709" s="1">
        <f>E713</f>
        <v>3</v>
      </c>
      <c r="F709" s="1">
        <v>3</v>
      </c>
      <c r="G709" s="1">
        <v>0</v>
      </c>
      <c r="H709" s="5">
        <v>1</v>
      </c>
      <c r="I709" s="1">
        <v>66</v>
      </c>
      <c r="J709" s="1">
        <v>30</v>
      </c>
    </row>
    <row r="710" spans="1:10" x14ac:dyDescent="0.2">
      <c r="B710" s="14" t="s">
        <v>152</v>
      </c>
      <c r="C710" s="14">
        <v>65</v>
      </c>
      <c r="D710" s="14">
        <v>50</v>
      </c>
    </row>
    <row r="711" spans="1:10" x14ac:dyDescent="0.2">
      <c r="B711" s="14" t="s">
        <v>161</v>
      </c>
      <c r="C711" s="14">
        <v>76</v>
      </c>
      <c r="D711" s="14">
        <v>45</v>
      </c>
    </row>
    <row r="713" spans="1:10" x14ac:dyDescent="0.2">
      <c r="B713" s="1" t="s">
        <v>104</v>
      </c>
      <c r="C713" s="1">
        <f>SUM(C709:C711)</f>
        <v>207</v>
      </c>
      <c r="D713" s="1">
        <f>SUM(D709:D711)</f>
        <v>125</v>
      </c>
      <c r="E713" s="1">
        <f>COUNT(C709:C712)</f>
        <v>3</v>
      </c>
    </row>
    <row r="715" spans="1:10" x14ac:dyDescent="0.2">
      <c r="A715" t="s">
        <v>6</v>
      </c>
      <c r="B715" s="1" t="s">
        <v>5</v>
      </c>
      <c r="C715" s="1">
        <v>46</v>
      </c>
      <c r="D715" s="1">
        <v>58</v>
      </c>
      <c r="E715" s="1">
        <f>E719</f>
        <v>4</v>
      </c>
      <c r="F715" s="1">
        <v>2</v>
      </c>
      <c r="G715" s="1">
        <v>2</v>
      </c>
      <c r="H715" s="5">
        <f>F715/E715</f>
        <v>0.5</v>
      </c>
      <c r="I715" s="1">
        <f>C719</f>
        <v>222</v>
      </c>
      <c r="J715" s="1">
        <f>D719</f>
        <v>223</v>
      </c>
    </row>
    <row r="716" spans="1:10" x14ac:dyDescent="0.2">
      <c r="A716" t="s">
        <v>6</v>
      </c>
      <c r="B716" s="1" t="s">
        <v>5</v>
      </c>
      <c r="C716" s="1">
        <v>50</v>
      </c>
      <c r="D716" s="1">
        <v>53</v>
      </c>
    </row>
    <row r="717" spans="1:10" x14ac:dyDescent="0.2">
      <c r="A717" t="s">
        <v>6</v>
      </c>
      <c r="B717" s="15" t="s">
        <v>20</v>
      </c>
      <c r="C717" s="14">
        <v>52</v>
      </c>
      <c r="D717" s="14">
        <v>47</v>
      </c>
    </row>
    <row r="718" spans="1:10" x14ac:dyDescent="0.2">
      <c r="A718" t="s">
        <v>6</v>
      </c>
      <c r="B718" s="15" t="s">
        <v>27</v>
      </c>
      <c r="C718" s="14">
        <v>74</v>
      </c>
      <c r="D718" s="14">
        <v>65</v>
      </c>
    </row>
    <row r="719" spans="1:10" x14ac:dyDescent="0.2">
      <c r="B719" s="1" t="s">
        <v>104</v>
      </c>
      <c r="C719" s="1">
        <f>SUM(C715:C718)</f>
        <v>222</v>
      </c>
      <c r="D719" s="1">
        <f>SUM(D715:D718)</f>
        <v>223</v>
      </c>
      <c r="E719" s="1">
        <f>COUNT(C715:C718)</f>
        <v>4</v>
      </c>
    </row>
    <row r="721" spans="1:10" x14ac:dyDescent="0.2">
      <c r="A721" t="s">
        <v>108</v>
      </c>
      <c r="B721" s="3" t="s">
        <v>64</v>
      </c>
      <c r="C721" s="1">
        <v>68</v>
      </c>
      <c r="D721" s="1">
        <v>76</v>
      </c>
      <c r="E721" s="1">
        <v>1</v>
      </c>
      <c r="F721" s="1">
        <v>0</v>
      </c>
      <c r="G721" s="1">
        <v>1</v>
      </c>
      <c r="H721" s="5">
        <v>0</v>
      </c>
      <c r="I721" s="1">
        <v>68</v>
      </c>
      <c r="J721" s="1">
        <v>76</v>
      </c>
    </row>
    <row r="724" spans="1:10" x14ac:dyDescent="0.2">
      <c r="A724" t="s">
        <v>104</v>
      </c>
      <c r="E724" s="1">
        <v>432</v>
      </c>
      <c r="F724" s="1">
        <f>SUM(F5:F722)</f>
        <v>293</v>
      </c>
      <c r="G724" s="1">
        <f>SUM(G5:G722)</f>
        <v>203</v>
      </c>
      <c r="H724" s="5">
        <f>F724/E724</f>
        <v>0.6782407407407407</v>
      </c>
      <c r="I724" s="1">
        <f>SUM(I7:I722)</f>
        <v>25863</v>
      </c>
      <c r="J724" s="1">
        <f>SUM(J7:J722)</f>
        <v>24551</v>
      </c>
    </row>
    <row r="730" spans="1:10" x14ac:dyDescent="0.2">
      <c r="A730" s="7" t="s">
        <v>105</v>
      </c>
      <c r="B730" s="1" t="s">
        <v>106</v>
      </c>
      <c r="C730" s="1" t="s">
        <v>107</v>
      </c>
    </row>
    <row r="731" spans="1:10" x14ac:dyDescent="0.2">
      <c r="A731" s="7">
        <v>2009</v>
      </c>
      <c r="B731" s="1">
        <v>0</v>
      </c>
      <c r="C731" s="1">
        <v>25</v>
      </c>
    </row>
    <row r="732" spans="1:10" x14ac:dyDescent="0.2">
      <c r="A732" s="7">
        <v>2010</v>
      </c>
      <c r="B732" s="1">
        <v>8</v>
      </c>
      <c r="C732" s="1">
        <v>13</v>
      </c>
    </row>
    <row r="733" spans="1:10" x14ac:dyDescent="0.2">
      <c r="A733" s="7">
        <v>2011</v>
      </c>
      <c r="B733" s="3">
        <v>11</v>
      </c>
      <c r="C733" s="1">
        <v>16</v>
      </c>
    </row>
    <row r="734" spans="1:10" x14ac:dyDescent="0.2">
      <c r="A734" s="7">
        <v>2012</v>
      </c>
      <c r="B734" s="1">
        <v>17</v>
      </c>
      <c r="C734" s="1">
        <v>12</v>
      </c>
    </row>
    <row r="735" spans="1:10" x14ac:dyDescent="0.2">
      <c r="A735" s="7">
        <v>2013</v>
      </c>
      <c r="B735" s="1">
        <v>13</v>
      </c>
      <c r="C735" s="1">
        <v>14</v>
      </c>
    </row>
    <row r="736" spans="1:10" x14ac:dyDescent="0.2">
      <c r="A736" s="7">
        <v>2014</v>
      </c>
      <c r="B736" s="1">
        <v>21</v>
      </c>
      <c r="C736" s="1">
        <v>7</v>
      </c>
    </row>
    <row r="737" spans="1:5" x14ac:dyDescent="0.2">
      <c r="A737" s="7">
        <v>2015</v>
      </c>
      <c r="B737" s="1">
        <v>17</v>
      </c>
      <c r="C737" s="1">
        <v>9</v>
      </c>
    </row>
    <row r="738" spans="1:5" x14ac:dyDescent="0.2">
      <c r="A738" s="7">
        <v>2016</v>
      </c>
      <c r="B738" s="1">
        <v>19</v>
      </c>
      <c r="C738" s="1">
        <v>11</v>
      </c>
    </row>
    <row r="739" spans="1:5" x14ac:dyDescent="0.2">
      <c r="A739" s="7">
        <v>2017</v>
      </c>
      <c r="B739" s="1">
        <v>15</v>
      </c>
      <c r="C739" s="1">
        <v>11</v>
      </c>
    </row>
    <row r="740" spans="1:5" x14ac:dyDescent="0.2">
      <c r="A740" s="7">
        <v>2018</v>
      </c>
      <c r="B740" s="3">
        <v>14</v>
      </c>
      <c r="C740" s="1">
        <v>13</v>
      </c>
    </row>
    <row r="741" spans="1:5" x14ac:dyDescent="0.2">
      <c r="A741" s="7">
        <v>2019</v>
      </c>
      <c r="B741" s="3">
        <v>10</v>
      </c>
      <c r="C741" s="1">
        <v>16</v>
      </c>
    </row>
    <row r="742" spans="1:5" x14ac:dyDescent="0.2">
      <c r="A742" s="7">
        <v>2020</v>
      </c>
      <c r="B742" s="3">
        <v>10</v>
      </c>
      <c r="C742" s="1">
        <v>14</v>
      </c>
    </row>
    <row r="743" spans="1:5" x14ac:dyDescent="0.2">
      <c r="A743" s="7">
        <v>2021</v>
      </c>
      <c r="B743" s="3">
        <v>22</v>
      </c>
      <c r="C743" s="1">
        <v>5</v>
      </c>
    </row>
    <row r="744" spans="1:5" x14ac:dyDescent="0.2">
      <c r="A744" s="7">
        <v>2022</v>
      </c>
      <c r="B744" s="3">
        <v>27</v>
      </c>
      <c r="C744" s="1">
        <v>4</v>
      </c>
    </row>
    <row r="745" spans="1:5" x14ac:dyDescent="0.2">
      <c r="A745" s="7">
        <v>2023</v>
      </c>
      <c r="B745" s="3">
        <v>22</v>
      </c>
      <c r="C745" s="1">
        <v>7</v>
      </c>
    </row>
    <row r="746" spans="1:5" x14ac:dyDescent="0.2">
      <c r="A746" s="7">
        <v>2024</v>
      </c>
      <c r="B746" s="3">
        <v>22</v>
      </c>
      <c r="C746" s="1">
        <v>8</v>
      </c>
    </row>
    <row r="747" spans="1:5" x14ac:dyDescent="0.2">
      <c r="A747" s="7">
        <v>2025</v>
      </c>
      <c r="B747" s="3">
        <v>22</v>
      </c>
      <c r="C747" s="1">
        <v>9</v>
      </c>
    </row>
    <row r="748" spans="1:5" x14ac:dyDescent="0.2">
      <c r="A748" s="7">
        <v>2026</v>
      </c>
      <c r="B748" s="3">
        <v>20</v>
      </c>
      <c r="C748" s="1">
        <v>7</v>
      </c>
    </row>
    <row r="749" spans="1:5" x14ac:dyDescent="0.2">
      <c r="A749" s="7"/>
      <c r="B749" s="3"/>
    </row>
    <row r="750" spans="1:5" x14ac:dyDescent="0.2">
      <c r="A750" s="7" t="s">
        <v>104</v>
      </c>
      <c r="B750" s="1">
        <f>SUM(B731:B748)</f>
        <v>290</v>
      </c>
      <c r="C750" s="1">
        <f>SUM(C731:C748)</f>
        <v>201</v>
      </c>
    </row>
    <row r="752" spans="1:5" x14ac:dyDescent="0.2">
      <c r="A752" t="s">
        <v>109</v>
      </c>
      <c r="C752" s="1" t="s">
        <v>106</v>
      </c>
      <c r="D752" s="1" t="s">
        <v>107</v>
      </c>
      <c r="E752" s="1" t="s">
        <v>111</v>
      </c>
    </row>
    <row r="753" spans="1:5" x14ac:dyDescent="0.2">
      <c r="A753" t="s">
        <v>110</v>
      </c>
      <c r="B753" s="1" t="s">
        <v>116</v>
      </c>
      <c r="C753" s="1">
        <f>SUM(B731:B741)</f>
        <v>145</v>
      </c>
      <c r="D753" s="1">
        <f>SUM(C731:C741)</f>
        <v>147</v>
      </c>
      <c r="E753" s="8">
        <f>C753/(C753+D753)</f>
        <v>0.49657534246575341</v>
      </c>
    </row>
    <row r="754" spans="1:5" x14ac:dyDescent="0.2">
      <c r="A754" t="s">
        <v>112</v>
      </c>
      <c r="B754" s="1" t="s">
        <v>124</v>
      </c>
      <c r="C754" s="1">
        <v>59</v>
      </c>
      <c r="D754" s="1">
        <v>23</v>
      </c>
      <c r="E754" s="8">
        <f>C754/(C754+D754)</f>
        <v>0.71951219512195119</v>
      </c>
    </row>
    <row r="755" spans="1:5" x14ac:dyDescent="0.2">
      <c r="A755" t="s">
        <v>123</v>
      </c>
      <c r="B755" s="1" t="s">
        <v>125</v>
      </c>
      <c r="C755" s="1">
        <v>86</v>
      </c>
      <c r="D755" s="1">
        <v>31</v>
      </c>
      <c r="E755" s="8">
        <f>C755/(C755+D755)</f>
        <v>0.7350427350427351</v>
      </c>
    </row>
    <row r="757" spans="1:5" x14ac:dyDescent="0.2">
      <c r="A757" t="s">
        <v>104</v>
      </c>
      <c r="C757" s="1">
        <f>SUM(C753:C755)</f>
        <v>290</v>
      </c>
      <c r="D757" s="1">
        <f>SUM(D753:D755)</f>
        <v>201</v>
      </c>
    </row>
    <row r="763" spans="1:5" x14ac:dyDescent="0.2">
      <c r="B763" s="9"/>
    </row>
  </sheetData>
  <autoFilter ref="A4:D785" xr:uid="{63170A46-0F55-E745-BD01-31CA2B991851}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2023-01-13T17:07:15Z</cp:lastPrinted>
  <dcterms:created xsi:type="dcterms:W3CDTF">2022-01-16T04:12:21Z</dcterms:created>
  <dcterms:modified xsi:type="dcterms:W3CDTF">2026-02-15T00:49:53Z</dcterms:modified>
</cp:coreProperties>
</file>