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1F673D59-69FC-9241-8EC7-0202324B7C2E}" xr6:coauthVersionLast="47" xr6:coauthVersionMax="47" xr10:uidLastSave="{00000000-0000-0000-0000-000000000000}"/>
  <bookViews>
    <workbookView xWindow="13240" yWindow="500" windowWidth="21300" windowHeight="14140" xr2:uid="{328C086A-4218-434A-B6AB-AFA535D7320F}"/>
  </bookViews>
  <sheets>
    <sheet name="Sheet1" sheetId="1" r:id="rId1"/>
  </sheets>
  <definedNames>
    <definedName name="_xlnm._FilterDatabase" localSheetId="0" hidden="1">Sheet1!$A$4:$D$774</definedName>
    <definedName name="_xlnm.Print_Area" localSheetId="0">Sheet1!$A$496:$H$518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1" i="1" l="1"/>
  <c r="E233" i="1"/>
  <c r="J231" i="1"/>
  <c r="I231" i="1"/>
  <c r="D233" i="1"/>
  <c r="C233" i="1"/>
  <c r="E69" i="1"/>
  <c r="E67" i="1" s="1"/>
  <c r="D69" i="1"/>
  <c r="C69" i="1"/>
  <c r="D65" i="1"/>
  <c r="C65" i="1"/>
  <c r="E95" i="1"/>
  <c r="F94" i="1"/>
  <c r="D95" i="1"/>
  <c r="C95" i="1"/>
  <c r="E674" i="1" l="1"/>
  <c r="E670" i="1" s="1"/>
  <c r="D674" i="1"/>
  <c r="C674" i="1"/>
  <c r="E702" i="1"/>
  <c r="E698" i="1" s="1"/>
  <c r="D702" i="1"/>
  <c r="C702" i="1"/>
  <c r="C739" i="1"/>
  <c r="B739" i="1"/>
  <c r="E287" i="1"/>
  <c r="D287" i="1"/>
  <c r="J283" i="1" s="1"/>
  <c r="C287" i="1"/>
  <c r="I283" i="1" s="1"/>
  <c r="E625" i="1"/>
  <c r="D625" i="1"/>
  <c r="C625" i="1"/>
  <c r="E576" i="1"/>
  <c r="E574" i="1" s="1"/>
  <c r="D576" i="1"/>
  <c r="J574" i="1" s="1"/>
  <c r="C576" i="1"/>
  <c r="I574" i="1" s="1"/>
  <c r="E483" i="1"/>
  <c r="E474" i="1" s="1"/>
  <c r="D483" i="1"/>
  <c r="C483" i="1"/>
  <c r="E76" i="1"/>
  <c r="D76" i="1"/>
  <c r="C76" i="1"/>
  <c r="E272" i="1"/>
  <c r="D272" i="1"/>
  <c r="C272" i="1"/>
  <c r="E186" i="1"/>
  <c r="D186" i="1"/>
  <c r="C186" i="1"/>
  <c r="E248" i="1"/>
  <c r="D248" i="1"/>
  <c r="C248" i="1"/>
  <c r="E306" i="1"/>
  <c r="D306" i="1"/>
  <c r="C306" i="1"/>
  <c r="E65" i="1"/>
  <c r="E461" i="1"/>
  <c r="D461" i="1"/>
  <c r="C461" i="1"/>
  <c r="E572" i="1"/>
  <c r="D572" i="1"/>
  <c r="C572" i="1"/>
  <c r="E553" i="1"/>
  <c r="D553" i="1"/>
  <c r="C553" i="1"/>
  <c r="E376" i="1"/>
  <c r="D376" i="1"/>
  <c r="C376" i="1"/>
  <c r="H535" i="1"/>
  <c r="E654" i="1"/>
  <c r="E652" i="1" s="1"/>
  <c r="H652" i="1" s="1"/>
  <c r="D654" i="1"/>
  <c r="J652" i="1" s="1"/>
  <c r="C654" i="1"/>
  <c r="I652" i="1" s="1"/>
  <c r="E743" i="1" l="1"/>
  <c r="E744" i="1"/>
  <c r="E533" i="1" l="1"/>
  <c r="D533" i="1"/>
  <c r="C533" i="1"/>
  <c r="E664" i="1" l="1"/>
  <c r="D664" i="1"/>
  <c r="C664" i="1"/>
  <c r="E494" i="1" l="1"/>
  <c r="D494" i="1"/>
  <c r="C494" i="1"/>
  <c r="E413" i="1" l="1"/>
  <c r="D413" i="1"/>
  <c r="E21" i="1"/>
  <c r="D21" i="1"/>
  <c r="C21" i="1"/>
  <c r="D638" i="1"/>
  <c r="C638" i="1"/>
  <c r="E518" i="1" l="1"/>
  <c r="E113" i="1" l="1"/>
  <c r="D518" i="1" l="1"/>
  <c r="C518" i="1"/>
  <c r="D113" i="1"/>
  <c r="C113" i="1"/>
  <c r="C413" i="1"/>
  <c r="J115" i="1" l="1"/>
  <c r="I115" i="1"/>
  <c r="E154" i="1" l="1"/>
  <c r="D154" i="1"/>
  <c r="C154" i="1"/>
  <c r="G713" i="1"/>
  <c r="F713" i="1"/>
  <c r="D742" i="1" l="1"/>
  <c r="D746" i="1" s="1"/>
  <c r="C742" i="1"/>
  <c r="C746" i="1" s="1"/>
  <c r="E742" i="1" l="1"/>
  <c r="E638" i="1" l="1"/>
  <c r="E627" i="1" s="1"/>
  <c r="E708" i="1" l="1"/>
  <c r="E704" i="1" s="1"/>
  <c r="D708" i="1"/>
  <c r="J704" i="1" s="1"/>
  <c r="C708" i="1"/>
  <c r="I704" i="1" s="1"/>
  <c r="E668" i="1"/>
  <c r="E666" i="1" s="1"/>
  <c r="D668" i="1"/>
  <c r="J666" i="1" s="1"/>
  <c r="C668" i="1"/>
  <c r="I666" i="1" s="1"/>
  <c r="E660" i="1"/>
  <c r="E658" i="1" s="1"/>
  <c r="D660" i="1"/>
  <c r="J658" i="1" s="1"/>
  <c r="C660" i="1"/>
  <c r="I658" i="1" s="1"/>
  <c r="E568" i="1"/>
  <c r="J568" i="1"/>
  <c r="I568" i="1"/>
  <c r="E528" i="1"/>
  <c r="H528" i="1" s="1"/>
  <c r="J528" i="1"/>
  <c r="I528" i="1"/>
  <c r="J302" i="1"/>
  <c r="I302" i="1"/>
  <c r="E291" i="1"/>
  <c r="E289" i="1" s="1"/>
  <c r="D291" i="1"/>
  <c r="J289" i="1" s="1"/>
  <c r="C291" i="1"/>
  <c r="I289" i="1" s="1"/>
  <c r="E243" i="1"/>
  <c r="E120" i="1"/>
  <c r="D120" i="1"/>
  <c r="J118" i="1" s="1"/>
  <c r="C120" i="1"/>
  <c r="I118" i="1" s="1"/>
  <c r="E686" i="1"/>
  <c r="D686" i="1"/>
  <c r="J683" i="1" s="1"/>
  <c r="C686" i="1"/>
  <c r="I683" i="1" s="1"/>
  <c r="E644" i="1"/>
  <c r="E641" i="1" s="1"/>
  <c r="D644" i="1"/>
  <c r="J641" i="1" s="1"/>
  <c r="C644" i="1"/>
  <c r="I641" i="1" s="1"/>
  <c r="E566" i="1"/>
  <c r="D566" i="1"/>
  <c r="J560" i="1" s="1"/>
  <c r="C566" i="1"/>
  <c r="I560" i="1" s="1"/>
  <c r="E542" i="1"/>
  <c r="H542" i="1" s="1"/>
  <c r="J542" i="1"/>
  <c r="I542" i="1"/>
  <c r="E526" i="1"/>
  <c r="E520" i="1" s="1"/>
  <c r="D526" i="1"/>
  <c r="J520" i="1" s="1"/>
  <c r="C526" i="1"/>
  <c r="I520" i="1" s="1"/>
  <c r="J627" i="1"/>
  <c r="E496" i="1"/>
  <c r="J496" i="1"/>
  <c r="I496" i="1"/>
  <c r="H491" i="1"/>
  <c r="J491" i="1"/>
  <c r="I491" i="1"/>
  <c r="J474" i="1" l="1"/>
  <c r="I474" i="1"/>
  <c r="J421" i="1"/>
  <c r="E381" i="1"/>
  <c r="J381" i="1"/>
  <c r="I381" i="1"/>
  <c r="E357" i="1"/>
  <c r="J357" i="1"/>
  <c r="I357" i="1"/>
  <c r="E351" i="1"/>
  <c r="E339" i="1" s="1"/>
  <c r="H339" i="1" s="1"/>
  <c r="D351" i="1"/>
  <c r="J339" i="1" s="1"/>
  <c r="C351" i="1"/>
  <c r="I339" i="1" s="1"/>
  <c r="H243" i="1"/>
  <c r="J250" i="1"/>
  <c r="I250" i="1"/>
  <c r="J243" i="1"/>
  <c r="I243" i="1"/>
  <c r="E241" i="1"/>
  <c r="E238" i="1" s="1"/>
  <c r="H238" i="1" s="1"/>
  <c r="D241" i="1"/>
  <c r="J238" i="1" s="1"/>
  <c r="C241" i="1"/>
  <c r="I238" i="1" s="1"/>
  <c r="E222" i="1"/>
  <c r="E211" i="1" s="1"/>
  <c r="H211" i="1" s="1"/>
  <c r="D222" i="1"/>
  <c r="J211" i="1" s="1"/>
  <c r="C222" i="1"/>
  <c r="I211" i="1" s="1"/>
  <c r="J101" i="1"/>
  <c r="I101" i="1"/>
  <c r="E78" i="1" l="1"/>
  <c r="H78" i="1" s="1"/>
  <c r="J78" i="1"/>
  <c r="I78" i="1"/>
  <c r="J71" i="1"/>
  <c r="I71" i="1"/>
  <c r="H10" i="1"/>
  <c r="E12" i="1"/>
  <c r="D12" i="1"/>
  <c r="J10" i="1" s="1"/>
  <c r="C12" i="1"/>
  <c r="I10" i="1" s="1"/>
  <c r="E27" i="1"/>
  <c r="E23" i="1" s="1"/>
  <c r="H23" i="1" s="1"/>
  <c r="D27" i="1"/>
  <c r="C27" i="1"/>
  <c r="J14" i="1"/>
  <c r="I14" i="1"/>
  <c r="E36" i="1"/>
  <c r="H36" i="1" s="1"/>
  <c r="J36" i="1"/>
  <c r="I36" i="1"/>
  <c r="E135" i="1"/>
  <c r="H135" i="1" s="1"/>
  <c r="J135" i="1"/>
  <c r="I135" i="1"/>
  <c r="J601" i="1"/>
  <c r="I601" i="1"/>
  <c r="E156" i="1"/>
  <c r="H156" i="1" s="1"/>
  <c r="J156" i="1" l="1"/>
  <c r="I156" i="1"/>
  <c r="J713" i="1" l="1"/>
  <c r="H704" i="1"/>
  <c r="H658" i="1"/>
  <c r="H627" i="1"/>
  <c r="H560" i="1"/>
  <c r="H520" i="1"/>
  <c r="H496" i="1"/>
  <c r="H474" i="1"/>
  <c r="H381" i="1"/>
  <c r="H357" i="1"/>
  <c r="H713" i="1" l="1"/>
  <c r="E101" i="1" l="1"/>
  <c r="H101" i="1" s="1"/>
  <c r="I421" i="1"/>
  <c r="E71" i="1"/>
  <c r="H71" i="1" s="1"/>
  <c r="I627" i="1" l="1"/>
  <c r="I713" i="1" s="1"/>
  <c r="E14" i="1"/>
  <c r="H14" i="1" s="1"/>
  <c r="E250" i="1"/>
  <c r="H250" i="1" s="1"/>
  <c r="E601" i="1"/>
  <c r="H601" i="1" s="1"/>
  <c r="E421" i="1"/>
  <c r="H421" i="1" s="1"/>
  <c r="E302" i="1" l="1"/>
</calcChain>
</file>

<file path=xl/sharedStrings.xml><?xml version="1.0" encoding="utf-8"?>
<sst xmlns="http://schemas.openxmlformats.org/spreadsheetml/2006/main" count="1020" uniqueCount="170">
  <si>
    <t>Year</t>
  </si>
  <si>
    <t>Score PV</t>
  </si>
  <si>
    <t>St. Augustine</t>
  </si>
  <si>
    <t>Orange Park</t>
  </si>
  <si>
    <t>Creekside</t>
  </si>
  <si>
    <t>2008-09</t>
  </si>
  <si>
    <t>Yulee</t>
  </si>
  <si>
    <t>Menendez</t>
  </si>
  <si>
    <t>Fletcher</t>
  </si>
  <si>
    <t>Palatka</t>
  </si>
  <si>
    <t>Matanzas</t>
  </si>
  <si>
    <t>Nease</t>
  </si>
  <si>
    <t>Bolles</t>
  </si>
  <si>
    <t>Trinity Christian</t>
  </si>
  <si>
    <t>Atlantic Coast</t>
  </si>
  <si>
    <t>St. Joseph Academy</t>
  </si>
  <si>
    <t>Bartram Trail</t>
  </si>
  <si>
    <t>Mandarin</t>
  </si>
  <si>
    <t>2008-09*</t>
  </si>
  <si>
    <t>TEAM</t>
  </si>
  <si>
    <t>2009-10</t>
  </si>
  <si>
    <t xml:space="preserve">Clay </t>
  </si>
  <si>
    <t>Westtown (PA)</t>
  </si>
  <si>
    <t>South Academy (AL)</t>
  </si>
  <si>
    <t>West Shore (FL)</t>
  </si>
  <si>
    <t>Broach</t>
  </si>
  <si>
    <t>2009-10*</t>
  </si>
  <si>
    <t>2010-11</t>
  </si>
  <si>
    <t>Bishop Snyder</t>
  </si>
  <si>
    <t>Fernandina Beach</t>
  </si>
  <si>
    <t>Episcopal</t>
  </si>
  <si>
    <t>Bishop Kenny</t>
  </si>
  <si>
    <t>2010-11*</t>
  </si>
  <si>
    <t>Atlantic Port Orange</t>
  </si>
  <si>
    <t>2011-12</t>
  </si>
  <si>
    <t>New Smyna Beach</t>
  </si>
  <si>
    <t>Campbell (GA)</t>
  </si>
  <si>
    <t>Palm Coast</t>
  </si>
  <si>
    <t>University Christian</t>
  </si>
  <si>
    <t>Fountain Valley (CA)</t>
  </si>
  <si>
    <t>Sequoia (CA)</t>
  </si>
  <si>
    <t>Oldham (KY)</t>
  </si>
  <si>
    <t>2011-12*</t>
  </si>
  <si>
    <t>Terry Parker</t>
  </si>
  <si>
    <t>2012-13</t>
  </si>
  <si>
    <t>Lake Nona</t>
  </si>
  <si>
    <t>Oakleaf</t>
  </si>
  <si>
    <t>2012-13*</t>
  </si>
  <si>
    <t>2013-14</t>
  </si>
  <si>
    <t>Ridgeview</t>
  </si>
  <si>
    <t>Bartlesville (OK)</t>
  </si>
  <si>
    <t>McDowell (PA)</t>
  </si>
  <si>
    <t>Middleburg</t>
  </si>
  <si>
    <t>Stanton Prep</t>
  </si>
  <si>
    <t>2013-14*</t>
  </si>
  <si>
    <t>Baker Co</t>
  </si>
  <si>
    <t>2014-15</t>
  </si>
  <si>
    <t>First Coast</t>
  </si>
  <si>
    <t>Paxon</t>
  </si>
  <si>
    <t>2014-15*</t>
  </si>
  <si>
    <t>2015-16</t>
  </si>
  <si>
    <t>John Leonard</t>
  </si>
  <si>
    <t>Deland</t>
  </si>
  <si>
    <t>Providence</t>
  </si>
  <si>
    <t>2015-16*</t>
  </si>
  <si>
    <t>Gainesville East</t>
  </si>
  <si>
    <t>Sante Fe</t>
  </si>
  <si>
    <t>2016-17</t>
  </si>
  <si>
    <t>Windsor Forest (GA)</t>
  </si>
  <si>
    <t>Crescent City</t>
  </si>
  <si>
    <t>Baldwin</t>
  </si>
  <si>
    <t>Westside</t>
  </si>
  <si>
    <t>2016-17*</t>
  </si>
  <si>
    <t>2017-18</t>
  </si>
  <si>
    <t>First Academy</t>
  </si>
  <si>
    <t>Tallahasee Lincoln</t>
  </si>
  <si>
    <t>2017-18*</t>
  </si>
  <si>
    <t>2018-19</t>
  </si>
  <si>
    <t>2018-19*</t>
  </si>
  <si>
    <t>2019-20</t>
  </si>
  <si>
    <t>Impact Christian</t>
  </si>
  <si>
    <t>Frankfort (KY)</t>
  </si>
  <si>
    <t>Fleming Island</t>
  </si>
  <si>
    <t>Seabreeze</t>
  </si>
  <si>
    <t>2019-20*</t>
  </si>
  <si>
    <t>2020-21</t>
  </si>
  <si>
    <t>Deltona</t>
  </si>
  <si>
    <t>2020-21*</t>
  </si>
  <si>
    <t>Riverside (Lee)</t>
  </si>
  <si>
    <t>2021-22</t>
  </si>
  <si>
    <t>Gulf Coast</t>
  </si>
  <si>
    <t>Doral Academy</t>
  </si>
  <si>
    <t>Somerset Prep</t>
  </si>
  <si>
    <t>Evans (Orlando)</t>
  </si>
  <si>
    <t>Wolfson</t>
  </si>
  <si>
    <t>PONTE VEDRA VS. OPPONENENTS SINCE 2008</t>
  </si>
  <si>
    <t>No. of Games</t>
  </si>
  <si>
    <t>Score Opponent</t>
  </si>
  <si>
    <t>W</t>
  </si>
  <si>
    <t>L</t>
  </si>
  <si>
    <t>PCTS</t>
  </si>
  <si>
    <t>Points For</t>
  </si>
  <si>
    <t>Points Against</t>
  </si>
  <si>
    <t>Forrest (Westside)</t>
  </si>
  <si>
    <t>Totals</t>
  </si>
  <si>
    <t>Year by Year Records</t>
  </si>
  <si>
    <t>Won</t>
  </si>
  <si>
    <t>Lost</t>
  </si>
  <si>
    <t>Zephyr Hills</t>
  </si>
  <si>
    <t>Coaching Records</t>
  </si>
  <si>
    <t>Bud Beech</t>
  </si>
  <si>
    <t>Pct</t>
  </si>
  <si>
    <t>Kevin Whirity</t>
  </si>
  <si>
    <t>Admiral Farragut</t>
  </si>
  <si>
    <t>Glynn Academy (GA)</t>
  </si>
  <si>
    <t>2021-22*</t>
  </si>
  <si>
    <t>(2009-2019)</t>
  </si>
  <si>
    <t>Booker T Washington</t>
  </si>
  <si>
    <t>Crestview</t>
  </si>
  <si>
    <t>Winter Haven</t>
  </si>
  <si>
    <t xml:space="preserve">2021-22* </t>
  </si>
  <si>
    <t>Martin County</t>
  </si>
  <si>
    <t>2022-23</t>
  </si>
  <si>
    <t>Ben Wilson</t>
  </si>
  <si>
    <t xml:space="preserve">2020-22) </t>
  </si>
  <si>
    <t>2022-Current</t>
  </si>
  <si>
    <t>Poinciana</t>
  </si>
  <si>
    <t>Tampa Catholic</t>
  </si>
  <si>
    <t>Tocoi Creek</t>
  </si>
  <si>
    <t>King's Ridge Christian (GA)</t>
  </si>
  <si>
    <t>Johnson (Savannah GA)</t>
  </si>
  <si>
    <t>20220-23</t>
  </si>
  <si>
    <t>St. Andrews (Savannah, GA)</t>
  </si>
  <si>
    <t>Suncoast</t>
  </si>
  <si>
    <t>Potters House Christian</t>
  </si>
  <si>
    <t>Ribault</t>
  </si>
  <si>
    <t>Wiregrass Ranch</t>
  </si>
  <si>
    <t>Gulf Breeze</t>
  </si>
  <si>
    <t>Gainesville</t>
  </si>
  <si>
    <t>Dwyer</t>
  </si>
  <si>
    <t>2023-24</t>
  </si>
  <si>
    <t>Raines</t>
  </si>
  <si>
    <t>North Florida Education Insitute</t>
  </si>
  <si>
    <t>Macon (GA) Southwest</t>
  </si>
  <si>
    <t>Miami Southridge</t>
  </si>
  <si>
    <t>Ocala Trinity Catholic</t>
  </si>
  <si>
    <t>Lakeland Victory Christian</t>
  </si>
  <si>
    <t>Viera</t>
  </si>
  <si>
    <t>San Jose Prep</t>
  </si>
  <si>
    <t>Beachside*</t>
  </si>
  <si>
    <t>2023-24*</t>
  </si>
  <si>
    <t>Pembroke Pines Charter</t>
  </si>
  <si>
    <t>2024-25</t>
  </si>
  <si>
    <t>Father Lopez (Daytona Beach</t>
  </si>
  <si>
    <t>South Dade</t>
  </si>
  <si>
    <t>Lake Highland Prep</t>
  </si>
  <si>
    <t>Buchholz</t>
  </si>
  <si>
    <t>Ed White</t>
  </si>
  <si>
    <t>Tallahasee Leon</t>
  </si>
  <si>
    <t>Leesburg</t>
  </si>
  <si>
    <t>Blanche Ely</t>
  </si>
  <si>
    <t>2025-26</t>
  </si>
  <si>
    <t>Jackson</t>
  </si>
  <si>
    <t>Central Florida Christian Academy</t>
  </si>
  <si>
    <t>North Broward Prep</t>
  </si>
  <si>
    <t>Saraland (AL)</t>
  </si>
  <si>
    <t>Bufird (GA)</t>
  </si>
  <si>
    <t>Legacy Christian (Occee FL)</t>
  </si>
  <si>
    <t>Columbia (Lake City)</t>
  </si>
  <si>
    <t>Columbua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</si>
</sst>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"/>
  </numFmts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 vertical="top"/>
    </xf>
    <xf numFmtId="1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AFD7D-7691-1E4F-A362-3A70737C73C0}">
  <dimension ref="A2:J752"/>
  <sheetViews>
    <sheetView tabSelected="1" topLeftCell="A721" workbookViewId="0">
      <selection activeCell="C745" sqref="C745"/>
    </sheetView>
  </sheetViews>
  <sheetFormatPr baseColWidth="10" defaultRowHeight="16" x14ac:dyDescent="0.2"/>
  <cols>
    <col min="1" max="1" width="29.33203125" customWidth="1"/>
    <col min="2" max="2" width="11.83203125" style="1" bestFit="1" customWidth="1"/>
    <col min="3" max="3" width="7.33203125" style="1" customWidth="1"/>
    <col min="4" max="4" width="9.33203125" style="1" customWidth="1"/>
    <col min="5" max="5" width="7.33203125" style="1" customWidth="1"/>
    <col min="6" max="7" width="4.1640625" style="1" bestFit="1" customWidth="1"/>
    <col min="8" max="8" width="7.5" style="5" bestFit="1" customWidth="1"/>
    <col min="9" max="9" width="6" style="1" customWidth="1"/>
    <col min="10" max="10" width="8.5" style="1" customWidth="1"/>
  </cols>
  <sheetData>
    <row r="2" spans="1:10" x14ac:dyDescent="0.2">
      <c r="A2" t="s">
        <v>95</v>
      </c>
    </row>
    <row r="4" spans="1:10" ht="34" x14ac:dyDescent="0.2">
      <c r="A4" t="s">
        <v>19</v>
      </c>
      <c r="B4" s="1" t="s">
        <v>0</v>
      </c>
      <c r="C4" s="4" t="s">
        <v>1</v>
      </c>
      <c r="D4" s="4" t="s">
        <v>97</v>
      </c>
      <c r="E4" s="4" t="s">
        <v>96</v>
      </c>
      <c r="F4" s="4" t="s">
        <v>98</v>
      </c>
      <c r="G4" s="4" t="s">
        <v>99</v>
      </c>
      <c r="H4" s="6" t="s">
        <v>100</v>
      </c>
      <c r="I4" s="4" t="s">
        <v>101</v>
      </c>
      <c r="J4" s="4" t="s">
        <v>102</v>
      </c>
    </row>
    <row r="7" spans="1:10" x14ac:dyDescent="0.2">
      <c r="A7" t="s">
        <v>113</v>
      </c>
      <c r="B7" s="3" t="s">
        <v>79</v>
      </c>
      <c r="C7" s="1">
        <v>28</v>
      </c>
      <c r="D7" s="1">
        <v>34</v>
      </c>
      <c r="E7" s="1">
        <v>1</v>
      </c>
      <c r="F7" s="1">
        <v>0</v>
      </c>
      <c r="G7" s="1">
        <v>1</v>
      </c>
      <c r="H7" s="5">
        <v>0</v>
      </c>
      <c r="I7" s="1">
        <v>28</v>
      </c>
      <c r="J7" s="1">
        <v>34</v>
      </c>
    </row>
    <row r="10" spans="1:10" x14ac:dyDescent="0.2">
      <c r="A10" t="s">
        <v>33</v>
      </c>
      <c r="B10" s="1" t="s">
        <v>5</v>
      </c>
      <c r="C10" s="1">
        <v>33</v>
      </c>
      <c r="D10" s="1">
        <v>59</v>
      </c>
      <c r="E10" s="1">
        <v>2</v>
      </c>
      <c r="F10" s="1">
        <v>0</v>
      </c>
      <c r="G10" s="1">
        <v>2</v>
      </c>
      <c r="H10" s="5">
        <f>F10/E10</f>
        <v>0</v>
      </c>
      <c r="I10" s="1">
        <f>C12</f>
        <v>73</v>
      </c>
      <c r="J10" s="1">
        <f>D12</f>
        <v>113</v>
      </c>
    </row>
    <row r="11" spans="1:10" x14ac:dyDescent="0.2">
      <c r="A11" t="s">
        <v>33</v>
      </c>
      <c r="B11" s="1" t="s">
        <v>5</v>
      </c>
      <c r="C11" s="1">
        <v>40</v>
      </c>
      <c r="D11" s="1">
        <v>54</v>
      </c>
    </row>
    <row r="12" spans="1:10" x14ac:dyDescent="0.2">
      <c r="B12" s="1" t="s">
        <v>104</v>
      </c>
      <c r="C12" s="1">
        <f>SUM(C8:C11)</f>
        <v>73</v>
      </c>
      <c r="D12" s="1">
        <f>SUM(D8:D11)</f>
        <v>113</v>
      </c>
      <c r="E12" s="1">
        <f>COUNT(C8:C11)</f>
        <v>2</v>
      </c>
    </row>
    <row r="14" spans="1:10" x14ac:dyDescent="0.2">
      <c r="A14" t="s">
        <v>14</v>
      </c>
      <c r="B14" s="1" t="s">
        <v>34</v>
      </c>
      <c r="C14" s="1">
        <v>60</v>
      </c>
      <c r="D14" s="1">
        <v>65</v>
      </c>
      <c r="E14" s="1">
        <f>E21</f>
        <v>6</v>
      </c>
      <c r="F14" s="1">
        <v>4</v>
      </c>
      <c r="G14" s="1">
        <v>2</v>
      </c>
      <c r="H14" s="5">
        <f>F14/E14</f>
        <v>0.66666666666666663</v>
      </c>
      <c r="I14" s="1">
        <f>C21</f>
        <v>333</v>
      </c>
      <c r="J14" s="1">
        <f>D21</f>
        <v>261</v>
      </c>
    </row>
    <row r="15" spans="1:10" x14ac:dyDescent="0.2">
      <c r="A15" t="s">
        <v>14</v>
      </c>
      <c r="B15" s="16" t="s">
        <v>48</v>
      </c>
      <c r="C15" s="14">
        <v>54</v>
      </c>
      <c r="D15" s="14">
        <v>47</v>
      </c>
    </row>
    <row r="16" spans="1:10" x14ac:dyDescent="0.2">
      <c r="A16" t="s">
        <v>14</v>
      </c>
      <c r="B16" s="3" t="s">
        <v>56</v>
      </c>
      <c r="C16" s="1">
        <v>39</v>
      </c>
      <c r="D16" s="1">
        <v>45</v>
      </c>
    </row>
    <row r="17" spans="1:10" x14ac:dyDescent="0.2">
      <c r="A17" t="s">
        <v>14</v>
      </c>
      <c r="B17" s="15" t="s">
        <v>89</v>
      </c>
      <c r="C17" s="14">
        <v>52</v>
      </c>
      <c r="D17" s="14">
        <v>29</v>
      </c>
    </row>
    <row r="18" spans="1:10" x14ac:dyDescent="0.2">
      <c r="A18" t="s">
        <v>14</v>
      </c>
      <c r="B18" s="15" t="s">
        <v>115</v>
      </c>
      <c r="C18" s="14">
        <v>63</v>
      </c>
      <c r="D18" s="14">
        <v>38</v>
      </c>
    </row>
    <row r="19" spans="1:10" x14ac:dyDescent="0.2">
      <c r="A19" t="s">
        <v>14</v>
      </c>
      <c r="B19" s="15" t="s">
        <v>140</v>
      </c>
      <c r="C19" s="14">
        <v>65</v>
      </c>
      <c r="D19" s="14">
        <v>37</v>
      </c>
    </row>
    <row r="20" spans="1:10" x14ac:dyDescent="0.2">
      <c r="B20" s="3"/>
    </row>
    <row r="21" spans="1:10" x14ac:dyDescent="0.2">
      <c r="B21" s="1" t="s">
        <v>104</v>
      </c>
      <c r="C21" s="1">
        <f>SUM(C14:C20)</f>
        <v>333</v>
      </c>
      <c r="D21" s="1">
        <f>SUM(D14:D20)</f>
        <v>261</v>
      </c>
      <c r="E21" s="1">
        <f>COUNT(C14:C20)</f>
        <v>6</v>
      </c>
    </row>
    <row r="23" spans="1:10" x14ac:dyDescent="0.2">
      <c r="A23" t="s">
        <v>55</v>
      </c>
      <c r="B23" s="1" t="s">
        <v>54</v>
      </c>
      <c r="C23" s="1">
        <v>54</v>
      </c>
      <c r="D23" s="1">
        <v>66</v>
      </c>
      <c r="E23" s="1">
        <f>E27</f>
        <v>4</v>
      </c>
      <c r="F23" s="1">
        <v>2</v>
      </c>
      <c r="G23" s="1">
        <v>2</v>
      </c>
      <c r="H23" s="5">
        <f>F23/E23</f>
        <v>0.5</v>
      </c>
      <c r="I23" s="1">
        <v>208</v>
      </c>
      <c r="J23" s="1">
        <v>205</v>
      </c>
    </row>
    <row r="24" spans="1:10" x14ac:dyDescent="0.2">
      <c r="A24" t="s">
        <v>55</v>
      </c>
      <c r="B24" s="3" t="s">
        <v>56</v>
      </c>
      <c r="C24" s="1">
        <v>38</v>
      </c>
      <c r="D24" s="1">
        <v>40</v>
      </c>
    </row>
    <row r="25" spans="1:10" x14ac:dyDescent="0.2">
      <c r="A25" t="s">
        <v>55</v>
      </c>
      <c r="B25" s="15" t="s">
        <v>60</v>
      </c>
      <c r="C25" s="14">
        <v>58</v>
      </c>
      <c r="D25" s="14">
        <v>49</v>
      </c>
    </row>
    <row r="26" spans="1:10" x14ac:dyDescent="0.2">
      <c r="A26" t="s">
        <v>55</v>
      </c>
      <c r="B26" s="15" t="s">
        <v>67</v>
      </c>
      <c r="C26" s="14">
        <v>58</v>
      </c>
      <c r="D26" s="14">
        <v>50</v>
      </c>
    </row>
    <row r="27" spans="1:10" x14ac:dyDescent="0.2">
      <c r="A27" t="s">
        <v>55</v>
      </c>
      <c r="B27" s="1" t="s">
        <v>104</v>
      </c>
      <c r="C27" s="1">
        <f>SUM(C23:C26)</f>
        <v>208</v>
      </c>
      <c r="D27" s="1">
        <f>SUM(D23:D26)</f>
        <v>205</v>
      </c>
      <c r="E27" s="1">
        <f>COUNT(C23:C26)</f>
        <v>4</v>
      </c>
    </row>
    <row r="28" spans="1:10" x14ac:dyDescent="0.2">
      <c r="B28" s="3"/>
    </row>
    <row r="29" spans="1:10" x14ac:dyDescent="0.2">
      <c r="A29" t="s">
        <v>70</v>
      </c>
      <c r="B29" s="15" t="s">
        <v>67</v>
      </c>
      <c r="C29" s="14">
        <v>68</v>
      </c>
      <c r="D29" s="14">
        <v>44</v>
      </c>
      <c r="E29" s="1">
        <v>1</v>
      </c>
      <c r="F29" s="1">
        <v>1</v>
      </c>
      <c r="G29" s="1">
        <v>0</v>
      </c>
      <c r="H29" s="5">
        <v>1</v>
      </c>
      <c r="I29" s="1">
        <v>68</v>
      </c>
      <c r="J29" s="1">
        <v>44</v>
      </c>
    </row>
    <row r="30" spans="1:10" x14ac:dyDescent="0.2">
      <c r="B30" s="3"/>
    </row>
    <row r="32" spans="1:10" x14ac:dyDescent="0.2">
      <c r="A32" t="s">
        <v>50</v>
      </c>
      <c r="B32" s="14" t="s">
        <v>48</v>
      </c>
      <c r="C32" s="14">
        <v>60</v>
      </c>
      <c r="D32" s="14">
        <v>53</v>
      </c>
      <c r="E32" s="1">
        <v>1</v>
      </c>
      <c r="F32" s="1">
        <v>1</v>
      </c>
      <c r="G32" s="1">
        <v>0</v>
      </c>
      <c r="H32" s="5">
        <v>1</v>
      </c>
      <c r="I32" s="1">
        <v>60</v>
      </c>
      <c r="J32" s="1">
        <v>53</v>
      </c>
    </row>
    <row r="36" spans="1:10" x14ac:dyDescent="0.2">
      <c r="A36" t="s">
        <v>16</v>
      </c>
      <c r="B36" s="1" t="s">
        <v>5</v>
      </c>
      <c r="C36" s="1">
        <v>36</v>
      </c>
      <c r="D36" s="1">
        <v>57</v>
      </c>
      <c r="E36" s="1">
        <f>E65</f>
        <v>28</v>
      </c>
      <c r="F36" s="1">
        <v>16</v>
      </c>
      <c r="G36" s="1">
        <v>13</v>
      </c>
      <c r="H36" s="5">
        <f>F36/E36</f>
        <v>0.5714285714285714</v>
      </c>
      <c r="I36" s="1">
        <f>C65</f>
        <v>1616</v>
      </c>
      <c r="J36" s="1">
        <f>D65</f>
        <v>1510</v>
      </c>
    </row>
    <row r="37" spans="1:10" ht="17" customHeight="1" x14ac:dyDescent="0.2">
      <c r="A37" t="s">
        <v>16</v>
      </c>
      <c r="B37" s="14" t="s">
        <v>20</v>
      </c>
      <c r="C37" s="14">
        <v>54</v>
      </c>
      <c r="D37" s="14">
        <v>52</v>
      </c>
    </row>
    <row r="38" spans="1:10" ht="17" customHeight="1" x14ac:dyDescent="0.2">
      <c r="A38" t="s">
        <v>16</v>
      </c>
      <c r="B38" s="14" t="s">
        <v>20</v>
      </c>
      <c r="C38" s="14">
        <v>52</v>
      </c>
      <c r="D38" s="14">
        <v>40</v>
      </c>
    </row>
    <row r="39" spans="1:10" ht="17" customHeight="1" x14ac:dyDescent="0.2">
      <c r="A39" t="s">
        <v>16</v>
      </c>
      <c r="B39" s="15" t="s">
        <v>27</v>
      </c>
      <c r="C39" s="14">
        <v>46</v>
      </c>
      <c r="D39" s="14">
        <v>41</v>
      </c>
    </row>
    <row r="40" spans="1:10" ht="17" customHeight="1" x14ac:dyDescent="0.2">
      <c r="A40" t="s">
        <v>16</v>
      </c>
      <c r="B40" s="15" t="s">
        <v>27</v>
      </c>
      <c r="C40" s="14">
        <v>53</v>
      </c>
      <c r="D40" s="14">
        <v>44</v>
      </c>
    </row>
    <row r="41" spans="1:10" ht="17" customHeight="1" x14ac:dyDescent="0.2">
      <c r="A41" t="s">
        <v>16</v>
      </c>
      <c r="B41" s="14" t="s">
        <v>34</v>
      </c>
      <c r="C41" s="14">
        <v>79</v>
      </c>
      <c r="D41" s="14">
        <v>63</v>
      </c>
    </row>
    <row r="42" spans="1:10" ht="17" customHeight="1" x14ac:dyDescent="0.2">
      <c r="A42" t="s">
        <v>16</v>
      </c>
      <c r="B42" s="15" t="s">
        <v>34</v>
      </c>
      <c r="C42" s="14">
        <v>66</v>
      </c>
      <c r="D42" s="14">
        <v>53</v>
      </c>
    </row>
    <row r="43" spans="1:10" ht="17" customHeight="1" x14ac:dyDescent="0.2">
      <c r="A43" t="s">
        <v>16</v>
      </c>
      <c r="B43" s="3" t="s">
        <v>44</v>
      </c>
      <c r="C43" s="1">
        <v>68</v>
      </c>
      <c r="D43" s="1">
        <v>80</v>
      </c>
    </row>
    <row r="44" spans="1:10" ht="17" customHeight="1" x14ac:dyDescent="0.2">
      <c r="A44" t="s">
        <v>16</v>
      </c>
      <c r="B44" s="3" t="s">
        <v>44</v>
      </c>
      <c r="C44" s="1">
        <v>44</v>
      </c>
      <c r="D44" s="1">
        <v>55</v>
      </c>
    </row>
    <row r="45" spans="1:10" ht="17" customHeight="1" x14ac:dyDescent="0.2">
      <c r="A45" t="s">
        <v>16</v>
      </c>
      <c r="B45" s="2" t="s">
        <v>48</v>
      </c>
      <c r="C45" s="1">
        <v>57</v>
      </c>
      <c r="D45" s="1">
        <v>66</v>
      </c>
    </row>
    <row r="46" spans="1:10" ht="17" customHeight="1" x14ac:dyDescent="0.2">
      <c r="A46" t="s">
        <v>16</v>
      </c>
      <c r="B46" s="2" t="s">
        <v>48</v>
      </c>
      <c r="C46" s="1">
        <v>55</v>
      </c>
      <c r="D46" s="1">
        <v>56</v>
      </c>
    </row>
    <row r="47" spans="1:10" ht="17" customHeight="1" x14ac:dyDescent="0.2">
      <c r="A47" t="s">
        <v>16</v>
      </c>
      <c r="B47" s="1" t="s">
        <v>56</v>
      </c>
      <c r="C47" s="1">
        <v>61</v>
      </c>
      <c r="D47" s="1">
        <v>62</v>
      </c>
    </row>
    <row r="48" spans="1:10" ht="17" customHeight="1" x14ac:dyDescent="0.2">
      <c r="A48" t="s">
        <v>16</v>
      </c>
      <c r="B48" s="15" t="s">
        <v>56</v>
      </c>
      <c r="C48" s="14">
        <v>61</v>
      </c>
      <c r="D48" s="14">
        <v>42</v>
      </c>
    </row>
    <row r="49" spans="1:4" ht="17" customHeight="1" x14ac:dyDescent="0.2">
      <c r="A49" t="s">
        <v>16</v>
      </c>
      <c r="B49" s="3" t="s">
        <v>60</v>
      </c>
      <c r="C49" s="1">
        <v>54</v>
      </c>
      <c r="D49" s="1">
        <v>71</v>
      </c>
    </row>
    <row r="50" spans="1:4" ht="17" customHeight="1" x14ac:dyDescent="0.2">
      <c r="A50" t="s">
        <v>16</v>
      </c>
      <c r="B50" s="3" t="s">
        <v>67</v>
      </c>
      <c r="C50" s="1">
        <v>59</v>
      </c>
      <c r="D50" s="1">
        <v>81</v>
      </c>
    </row>
    <row r="51" spans="1:4" ht="17" customHeight="1" x14ac:dyDescent="0.2">
      <c r="A51" t="s">
        <v>16</v>
      </c>
      <c r="B51" s="15" t="s">
        <v>67</v>
      </c>
      <c r="C51" s="14">
        <v>74</v>
      </c>
      <c r="D51" s="14">
        <v>69</v>
      </c>
    </row>
    <row r="52" spans="1:4" ht="17" customHeight="1" x14ac:dyDescent="0.2">
      <c r="A52" t="s">
        <v>16</v>
      </c>
      <c r="B52" s="3" t="s">
        <v>73</v>
      </c>
      <c r="C52" s="1">
        <v>50</v>
      </c>
      <c r="D52" s="1">
        <v>44</v>
      </c>
    </row>
    <row r="53" spans="1:4" ht="17" customHeight="1" x14ac:dyDescent="0.2">
      <c r="A53" t="s">
        <v>16</v>
      </c>
      <c r="B53" s="3" t="s">
        <v>73</v>
      </c>
      <c r="C53" s="1">
        <v>53</v>
      </c>
      <c r="D53" s="1">
        <v>61</v>
      </c>
    </row>
    <row r="54" spans="1:4" ht="17" customHeight="1" x14ac:dyDescent="0.2">
      <c r="A54" t="s">
        <v>16</v>
      </c>
      <c r="B54" s="14" t="s">
        <v>77</v>
      </c>
      <c r="C54" s="14">
        <v>47</v>
      </c>
      <c r="D54" s="14">
        <v>46</v>
      </c>
    </row>
    <row r="55" spans="1:4" ht="17" customHeight="1" x14ac:dyDescent="0.2">
      <c r="A55" t="s">
        <v>16</v>
      </c>
      <c r="B55" s="3" t="s">
        <v>77</v>
      </c>
      <c r="C55" s="1">
        <v>37</v>
      </c>
      <c r="D55" s="1">
        <v>51</v>
      </c>
    </row>
    <row r="56" spans="1:4" ht="17" customHeight="1" x14ac:dyDescent="0.2">
      <c r="A56" t="s">
        <v>16</v>
      </c>
      <c r="B56" s="3" t="s">
        <v>79</v>
      </c>
      <c r="C56" s="1">
        <v>42</v>
      </c>
      <c r="D56" s="1">
        <v>45</v>
      </c>
    </row>
    <row r="57" spans="1:4" ht="17" customHeight="1" x14ac:dyDescent="0.2">
      <c r="A57" t="s">
        <v>16</v>
      </c>
      <c r="B57" s="3" t="s">
        <v>79</v>
      </c>
      <c r="C57" s="1">
        <v>44</v>
      </c>
      <c r="D57" s="1">
        <v>58</v>
      </c>
    </row>
    <row r="58" spans="1:4" ht="17" customHeight="1" x14ac:dyDescent="0.2">
      <c r="A58" t="s">
        <v>16</v>
      </c>
      <c r="B58" s="15" t="s">
        <v>85</v>
      </c>
      <c r="C58" s="14">
        <v>57</v>
      </c>
      <c r="D58" s="14">
        <v>47</v>
      </c>
    </row>
    <row r="59" spans="1:4" ht="17" customHeight="1" x14ac:dyDescent="0.2">
      <c r="A59" t="s">
        <v>16</v>
      </c>
      <c r="B59" s="15" t="s">
        <v>85</v>
      </c>
      <c r="C59" s="14">
        <v>42</v>
      </c>
      <c r="D59" s="14">
        <v>20</v>
      </c>
    </row>
    <row r="60" spans="1:4" ht="17" customHeight="1" x14ac:dyDescent="0.2">
      <c r="A60" t="s">
        <v>16</v>
      </c>
      <c r="B60" s="15" t="s">
        <v>89</v>
      </c>
      <c r="C60" s="14">
        <v>71</v>
      </c>
      <c r="D60" s="14">
        <v>58</v>
      </c>
    </row>
    <row r="61" spans="1:4" ht="17" customHeight="1" x14ac:dyDescent="0.2">
      <c r="A61" t="s">
        <v>16</v>
      </c>
      <c r="B61" s="15" t="s">
        <v>122</v>
      </c>
      <c r="C61" s="14">
        <v>49</v>
      </c>
      <c r="D61" s="14">
        <v>36</v>
      </c>
    </row>
    <row r="62" spans="1:4" ht="17" customHeight="1" x14ac:dyDescent="0.2">
      <c r="A62" t="s">
        <v>16</v>
      </c>
      <c r="B62" s="15" t="s">
        <v>140</v>
      </c>
      <c r="C62" s="14">
        <v>79</v>
      </c>
      <c r="D62" s="14">
        <v>48</v>
      </c>
    </row>
    <row r="63" spans="1:4" ht="17" customHeight="1" x14ac:dyDescent="0.2">
      <c r="A63" t="s">
        <v>16</v>
      </c>
      <c r="B63" s="15" t="s">
        <v>152</v>
      </c>
      <c r="C63" s="14">
        <v>56</v>
      </c>
      <c r="D63" s="14">
        <v>29</v>
      </c>
    </row>
    <row r="64" spans="1:4" ht="17" customHeight="1" x14ac:dyDescent="0.2">
      <c r="A64" t="s">
        <v>16</v>
      </c>
      <c r="B64" s="15" t="s">
        <v>152</v>
      </c>
      <c r="C64" s="14">
        <v>70</v>
      </c>
      <c r="D64" s="14">
        <v>35</v>
      </c>
    </row>
    <row r="65" spans="1:10" ht="17" customHeight="1" x14ac:dyDescent="0.2">
      <c r="B65" s="1" t="s">
        <v>104</v>
      </c>
      <c r="C65" s="1">
        <f>SUM(C36:C64)</f>
        <v>1616</v>
      </c>
      <c r="D65" s="1">
        <f>SUM(D36:D64)</f>
        <v>1510</v>
      </c>
      <c r="E65" s="1">
        <f>COUNT(C36:C63)</f>
        <v>28</v>
      </c>
    </row>
    <row r="66" spans="1:10" ht="17" customHeight="1" x14ac:dyDescent="0.2"/>
    <row r="67" spans="1:10" ht="17" customHeight="1" x14ac:dyDescent="0.2">
      <c r="A67" t="s">
        <v>149</v>
      </c>
      <c r="B67" s="1" t="s">
        <v>140</v>
      </c>
      <c r="C67" s="1">
        <v>69</v>
      </c>
      <c r="D67" s="1">
        <v>62</v>
      </c>
      <c r="E67" s="1">
        <f>E69</f>
        <v>2</v>
      </c>
      <c r="F67" s="1">
        <v>2</v>
      </c>
      <c r="G67" s="1">
        <v>0</v>
      </c>
      <c r="H67" s="5">
        <v>1</v>
      </c>
      <c r="I67" s="1">
        <v>69</v>
      </c>
    </row>
    <row r="68" spans="1:10" ht="17" customHeight="1" x14ac:dyDescent="0.2">
      <c r="B68" s="1" t="s">
        <v>161</v>
      </c>
      <c r="C68" s="1">
        <v>71</v>
      </c>
      <c r="D68" s="1">
        <v>35</v>
      </c>
    </row>
    <row r="69" spans="1:10" ht="17" customHeight="1" x14ac:dyDescent="0.2">
      <c r="B69" s="1" t="s">
        <v>104</v>
      </c>
      <c r="C69" s="1">
        <f>SUM(C67:C68)</f>
        <v>140</v>
      </c>
      <c r="D69" s="1">
        <f>SUM(D67:D68)</f>
        <v>97</v>
      </c>
      <c r="E69" s="1">
        <f>COUNT(C67:C68)</f>
        <v>2</v>
      </c>
    </row>
    <row r="70" spans="1:10" ht="17" customHeight="1" x14ac:dyDescent="0.2"/>
    <row r="71" spans="1:10" ht="17" customHeight="1" x14ac:dyDescent="0.2">
      <c r="A71" t="s">
        <v>28</v>
      </c>
      <c r="B71" s="3" t="s">
        <v>27</v>
      </c>
      <c r="C71" s="1">
        <v>45</v>
      </c>
      <c r="D71" s="1">
        <v>48</v>
      </c>
      <c r="E71" s="1">
        <f>E76</f>
        <v>5</v>
      </c>
      <c r="F71" s="1">
        <v>3</v>
      </c>
      <c r="G71" s="1">
        <v>2</v>
      </c>
      <c r="H71" s="5">
        <f>F71/E71</f>
        <v>0.6</v>
      </c>
      <c r="I71" s="1">
        <f>C76</f>
        <v>280</v>
      </c>
      <c r="J71" s="1">
        <f>D76</f>
        <v>212</v>
      </c>
    </row>
    <row r="72" spans="1:10" ht="17" customHeight="1" x14ac:dyDescent="0.2">
      <c r="A72" t="s">
        <v>28</v>
      </c>
      <c r="B72" s="3" t="s">
        <v>27</v>
      </c>
      <c r="C72" s="14">
        <v>53</v>
      </c>
      <c r="D72" s="14">
        <v>36</v>
      </c>
    </row>
    <row r="73" spans="1:10" ht="17" customHeight="1" x14ac:dyDescent="0.2">
      <c r="A73" t="s">
        <v>28</v>
      </c>
      <c r="B73" s="3" t="s">
        <v>89</v>
      </c>
      <c r="C73" s="1">
        <v>41</v>
      </c>
      <c r="D73" s="1">
        <v>45</v>
      </c>
    </row>
    <row r="74" spans="1:10" ht="17" customHeight="1" x14ac:dyDescent="0.2">
      <c r="A74" t="s">
        <v>28</v>
      </c>
      <c r="B74" s="3" t="s">
        <v>122</v>
      </c>
      <c r="C74" s="14">
        <v>76</v>
      </c>
      <c r="D74" s="14">
        <v>32</v>
      </c>
    </row>
    <row r="75" spans="1:10" ht="17" customHeight="1" x14ac:dyDescent="0.2">
      <c r="A75" t="s">
        <v>28</v>
      </c>
      <c r="B75" s="3" t="s">
        <v>152</v>
      </c>
      <c r="C75" s="14">
        <v>65</v>
      </c>
      <c r="D75" s="14">
        <v>51</v>
      </c>
    </row>
    <row r="76" spans="1:10" ht="17" customHeight="1" x14ac:dyDescent="0.2">
      <c r="B76" s="1" t="s">
        <v>104</v>
      </c>
      <c r="C76" s="1">
        <f>SUM(C71:C75)</f>
        <v>280</v>
      </c>
      <c r="D76" s="1">
        <f>SUM(D71:D75)</f>
        <v>212</v>
      </c>
      <c r="E76" s="1">
        <f>COUNT(C71:C75)</f>
        <v>5</v>
      </c>
    </row>
    <row r="77" spans="1:10" ht="17" customHeight="1" x14ac:dyDescent="0.2"/>
    <row r="78" spans="1:10" ht="17" customHeight="1" x14ac:dyDescent="0.2">
      <c r="A78" t="s">
        <v>31</v>
      </c>
      <c r="B78" s="15" t="s">
        <v>27</v>
      </c>
      <c r="C78" s="14">
        <v>44</v>
      </c>
      <c r="D78" s="14">
        <v>33</v>
      </c>
      <c r="E78" s="1">
        <f>E95</f>
        <v>17</v>
      </c>
      <c r="F78" s="1">
        <v>7</v>
      </c>
      <c r="G78" s="1">
        <v>10</v>
      </c>
      <c r="H78" s="5">
        <f>F78/E78</f>
        <v>0.41176470588235292</v>
      </c>
      <c r="I78" s="1">
        <f>C95</f>
        <v>878</v>
      </c>
      <c r="J78" s="1">
        <f>D95</f>
        <v>917</v>
      </c>
    </row>
    <row r="79" spans="1:10" ht="17" customHeight="1" x14ac:dyDescent="0.2">
      <c r="A79" t="s">
        <v>31</v>
      </c>
      <c r="B79" s="3" t="s">
        <v>34</v>
      </c>
      <c r="C79" s="1">
        <v>42</v>
      </c>
      <c r="D79" s="1">
        <v>57</v>
      </c>
    </row>
    <row r="80" spans="1:10" ht="17" customHeight="1" x14ac:dyDescent="0.2">
      <c r="A80" t="s">
        <v>31</v>
      </c>
      <c r="B80" s="15" t="s">
        <v>42</v>
      </c>
      <c r="C80" s="14">
        <v>51</v>
      </c>
      <c r="D80" s="14">
        <v>50</v>
      </c>
    </row>
    <row r="81" spans="1:6" ht="17" customHeight="1" x14ac:dyDescent="0.2">
      <c r="A81" t="s">
        <v>31</v>
      </c>
      <c r="B81" s="3" t="s">
        <v>44</v>
      </c>
      <c r="C81" s="1">
        <v>49</v>
      </c>
      <c r="D81" s="1">
        <v>58</v>
      </c>
    </row>
    <row r="82" spans="1:6" ht="17" customHeight="1" x14ac:dyDescent="0.2">
      <c r="A82" t="s">
        <v>31</v>
      </c>
      <c r="B82" s="3" t="s">
        <v>47</v>
      </c>
      <c r="C82" s="1">
        <v>30</v>
      </c>
      <c r="D82" s="1">
        <v>70</v>
      </c>
    </row>
    <row r="83" spans="1:6" ht="17" customHeight="1" x14ac:dyDescent="0.2">
      <c r="A83" t="s">
        <v>31</v>
      </c>
      <c r="B83" s="3" t="s">
        <v>48</v>
      </c>
      <c r="C83" s="1">
        <v>44</v>
      </c>
      <c r="D83" s="1">
        <v>50</v>
      </c>
    </row>
    <row r="84" spans="1:6" ht="17" customHeight="1" x14ac:dyDescent="0.2">
      <c r="A84" t="s">
        <v>31</v>
      </c>
      <c r="B84" s="15" t="s">
        <v>56</v>
      </c>
      <c r="C84" s="14">
        <v>57</v>
      </c>
      <c r="D84" s="14">
        <v>46</v>
      </c>
    </row>
    <row r="85" spans="1:6" ht="17" customHeight="1" x14ac:dyDescent="0.2">
      <c r="A85" t="s">
        <v>31</v>
      </c>
      <c r="B85" s="3" t="s">
        <v>60</v>
      </c>
      <c r="C85" s="1">
        <v>57</v>
      </c>
      <c r="D85" s="1">
        <v>78</v>
      </c>
    </row>
    <row r="86" spans="1:6" ht="17" customHeight="1" x14ac:dyDescent="0.2">
      <c r="A86" t="s">
        <v>31</v>
      </c>
      <c r="B86" s="3" t="s">
        <v>67</v>
      </c>
      <c r="C86" s="1">
        <v>69</v>
      </c>
      <c r="D86" s="1">
        <v>83</v>
      </c>
    </row>
    <row r="87" spans="1:6" ht="17" customHeight="1" x14ac:dyDescent="0.2">
      <c r="A87" t="s">
        <v>31</v>
      </c>
      <c r="B87" s="3" t="s">
        <v>73</v>
      </c>
      <c r="C87" s="1">
        <v>61</v>
      </c>
      <c r="D87" s="1">
        <v>64</v>
      </c>
    </row>
    <row r="88" spans="1:6" ht="17" customHeight="1" x14ac:dyDescent="0.2">
      <c r="A88" t="s">
        <v>31</v>
      </c>
      <c r="B88" s="3" t="s">
        <v>77</v>
      </c>
      <c r="C88" s="1">
        <v>46</v>
      </c>
      <c r="D88" s="1">
        <v>48</v>
      </c>
    </row>
    <row r="89" spans="1:6" ht="17" customHeight="1" x14ac:dyDescent="0.2">
      <c r="A89" t="s">
        <v>31</v>
      </c>
      <c r="B89" s="1" t="s">
        <v>79</v>
      </c>
      <c r="C89" s="1">
        <v>40</v>
      </c>
      <c r="D89" s="1">
        <v>55</v>
      </c>
    </row>
    <row r="90" spans="1:6" ht="17" customHeight="1" x14ac:dyDescent="0.2">
      <c r="A90" t="s">
        <v>31</v>
      </c>
      <c r="B90" s="15" t="s">
        <v>85</v>
      </c>
      <c r="C90" s="14">
        <v>58</v>
      </c>
      <c r="D90" s="14">
        <v>49</v>
      </c>
    </row>
    <row r="91" spans="1:6" ht="17" customHeight="1" x14ac:dyDescent="0.2">
      <c r="A91" t="s">
        <v>31</v>
      </c>
      <c r="B91" s="15" t="s">
        <v>89</v>
      </c>
      <c r="C91" s="14">
        <v>62</v>
      </c>
      <c r="D91" s="14">
        <v>31</v>
      </c>
    </row>
    <row r="92" spans="1:6" ht="17" customHeight="1" x14ac:dyDescent="0.2">
      <c r="A92" t="s">
        <v>31</v>
      </c>
      <c r="B92" s="15" t="s">
        <v>122</v>
      </c>
      <c r="C92" s="14">
        <v>47</v>
      </c>
      <c r="D92" s="14">
        <v>43</v>
      </c>
    </row>
    <row r="93" spans="1:6" ht="17" customHeight="1" x14ac:dyDescent="0.2">
      <c r="A93" t="s">
        <v>31</v>
      </c>
      <c r="B93" s="15" t="s">
        <v>140</v>
      </c>
      <c r="C93" s="14">
        <v>68</v>
      </c>
      <c r="D93" s="14">
        <v>45</v>
      </c>
    </row>
    <row r="94" spans="1:6" ht="17" customHeight="1" x14ac:dyDescent="0.2">
      <c r="A94" t="s">
        <v>31</v>
      </c>
      <c r="B94" s="3" t="s">
        <v>161</v>
      </c>
      <c r="C94" s="14">
        <v>53</v>
      </c>
      <c r="D94" s="14">
        <v>57</v>
      </c>
      <c r="F94" s="1">
        <f>SUM(F77:F93)</f>
        <v>7</v>
      </c>
    </row>
    <row r="95" spans="1:6" ht="17" customHeight="1" x14ac:dyDescent="0.2">
      <c r="B95" s="1" t="s">
        <v>104</v>
      </c>
      <c r="C95" s="1">
        <f>SUM(C78:C94)</f>
        <v>878</v>
      </c>
      <c r="D95" s="1">
        <f>SUM(D78:D94)</f>
        <v>917</v>
      </c>
      <c r="E95" s="1">
        <f>COUNT(C78:C94)</f>
        <v>17</v>
      </c>
    </row>
    <row r="96" spans="1:6" ht="17" customHeight="1" x14ac:dyDescent="0.2"/>
    <row r="97" spans="1:10" ht="17" customHeight="1" x14ac:dyDescent="0.2"/>
    <row r="98" spans="1:10" ht="17" customHeight="1" x14ac:dyDescent="0.2">
      <c r="A98" t="s">
        <v>160</v>
      </c>
      <c r="B98" s="1" t="s">
        <v>152</v>
      </c>
      <c r="C98" s="1">
        <v>38</v>
      </c>
      <c r="D98" s="1">
        <v>44</v>
      </c>
      <c r="E98" s="1">
        <v>1</v>
      </c>
      <c r="F98" s="1">
        <v>0</v>
      </c>
      <c r="G98" s="1">
        <v>1</v>
      </c>
      <c r="H98" s="5">
        <v>0</v>
      </c>
      <c r="I98" s="1">
        <v>38</v>
      </c>
      <c r="J98" s="1">
        <v>44</v>
      </c>
    </row>
    <row r="99" spans="1:10" ht="17" customHeight="1" x14ac:dyDescent="0.2"/>
    <row r="101" spans="1:10" x14ac:dyDescent="0.2">
      <c r="A101" t="s">
        <v>12</v>
      </c>
      <c r="B101" s="1" t="s">
        <v>5</v>
      </c>
      <c r="C101" s="1">
        <v>47</v>
      </c>
      <c r="D101" s="1">
        <v>67</v>
      </c>
      <c r="E101" s="1">
        <f>E113</f>
        <v>12</v>
      </c>
      <c r="F101" s="1">
        <v>5</v>
      </c>
      <c r="G101" s="1">
        <v>7</v>
      </c>
      <c r="H101" s="5">
        <f>F101/E101</f>
        <v>0.41666666666666669</v>
      </c>
      <c r="I101" s="1">
        <f>C113</f>
        <v>623</v>
      </c>
      <c r="J101" s="1">
        <f>D113</f>
        <v>679</v>
      </c>
    </row>
    <row r="102" spans="1:10" x14ac:dyDescent="0.2">
      <c r="A102" t="s">
        <v>12</v>
      </c>
      <c r="B102" s="1" t="s">
        <v>20</v>
      </c>
      <c r="C102" s="1">
        <v>55</v>
      </c>
      <c r="D102" s="1">
        <v>60</v>
      </c>
    </row>
    <row r="103" spans="1:10" x14ac:dyDescent="0.2">
      <c r="A103" t="s">
        <v>12</v>
      </c>
      <c r="B103" s="3" t="s">
        <v>27</v>
      </c>
      <c r="C103" s="1">
        <v>29</v>
      </c>
      <c r="D103" s="1">
        <v>52</v>
      </c>
    </row>
    <row r="104" spans="1:10" x14ac:dyDescent="0.2">
      <c r="A104" t="s">
        <v>12</v>
      </c>
      <c r="B104" s="3" t="s">
        <v>60</v>
      </c>
      <c r="C104" s="1">
        <v>33</v>
      </c>
      <c r="D104" s="1">
        <v>67</v>
      </c>
    </row>
    <row r="105" spans="1:10" x14ac:dyDescent="0.2">
      <c r="A105" t="s">
        <v>12</v>
      </c>
      <c r="B105" s="3" t="s">
        <v>60</v>
      </c>
      <c r="C105" s="1">
        <v>39</v>
      </c>
      <c r="D105" s="1">
        <v>64</v>
      </c>
    </row>
    <row r="106" spans="1:10" x14ac:dyDescent="0.2">
      <c r="A106" t="s">
        <v>12</v>
      </c>
      <c r="B106" s="15" t="s">
        <v>67</v>
      </c>
      <c r="C106" s="14">
        <v>77</v>
      </c>
      <c r="D106" s="14">
        <v>47</v>
      </c>
    </row>
    <row r="107" spans="1:10" x14ac:dyDescent="0.2">
      <c r="A107" t="s">
        <v>12</v>
      </c>
      <c r="B107" s="15" t="s">
        <v>73</v>
      </c>
      <c r="C107" s="14">
        <v>48</v>
      </c>
      <c r="D107" s="14">
        <v>47</v>
      </c>
    </row>
    <row r="108" spans="1:10" x14ac:dyDescent="0.2">
      <c r="A108" t="s">
        <v>12</v>
      </c>
      <c r="B108" s="3" t="s">
        <v>77</v>
      </c>
      <c r="C108" s="1">
        <v>65</v>
      </c>
      <c r="D108" s="1">
        <v>86</v>
      </c>
    </row>
    <row r="109" spans="1:10" x14ac:dyDescent="0.2">
      <c r="A109" t="s">
        <v>12</v>
      </c>
      <c r="B109" s="3" t="s">
        <v>79</v>
      </c>
      <c r="C109" s="1">
        <v>35</v>
      </c>
      <c r="D109" s="1">
        <v>37</v>
      </c>
    </row>
    <row r="110" spans="1:10" x14ac:dyDescent="0.2">
      <c r="A110" t="s">
        <v>12</v>
      </c>
      <c r="B110" s="15" t="s">
        <v>85</v>
      </c>
      <c r="C110" s="14">
        <v>61</v>
      </c>
      <c r="D110" s="14">
        <v>52</v>
      </c>
    </row>
    <row r="111" spans="1:10" x14ac:dyDescent="0.2">
      <c r="A111" t="s">
        <v>12</v>
      </c>
      <c r="B111" s="15" t="s">
        <v>89</v>
      </c>
      <c r="C111" s="14">
        <v>60</v>
      </c>
      <c r="D111" s="14">
        <v>48</v>
      </c>
    </row>
    <row r="112" spans="1:10" x14ac:dyDescent="0.2">
      <c r="A112" t="s">
        <v>12</v>
      </c>
      <c r="B112" s="15" t="s">
        <v>122</v>
      </c>
      <c r="C112" s="14">
        <v>74</v>
      </c>
      <c r="D112" s="14">
        <v>52</v>
      </c>
    </row>
    <row r="113" spans="1:10" x14ac:dyDescent="0.2">
      <c r="B113" s="1" t="s">
        <v>104</v>
      </c>
      <c r="C113" s="1">
        <f>SUM(C101:C112)</f>
        <v>623</v>
      </c>
      <c r="D113" s="1">
        <f>SUM(D101:D112)</f>
        <v>679</v>
      </c>
      <c r="E113" s="1">
        <f>COUNT(C101:C112)</f>
        <v>12</v>
      </c>
    </row>
    <row r="115" spans="1:10" x14ac:dyDescent="0.2">
      <c r="A115" t="s">
        <v>117</v>
      </c>
      <c r="B115" s="14" t="s">
        <v>89</v>
      </c>
      <c r="C115" s="14">
        <v>68</v>
      </c>
      <c r="D115" s="14">
        <v>35</v>
      </c>
      <c r="F115" s="1">
        <v>2</v>
      </c>
      <c r="G115" s="1">
        <v>0</v>
      </c>
      <c r="H115" s="5">
        <v>0</v>
      </c>
      <c r="I115" s="1">
        <f>C115</f>
        <v>68</v>
      </c>
      <c r="J115" s="1">
        <f>D115</f>
        <v>35</v>
      </c>
    </row>
    <row r="116" spans="1:10" x14ac:dyDescent="0.2">
      <c r="B116" s="15" t="s">
        <v>152</v>
      </c>
      <c r="C116" s="14">
        <v>67</v>
      </c>
      <c r="D116" s="14">
        <v>57</v>
      </c>
    </row>
    <row r="118" spans="1:10" x14ac:dyDescent="0.2">
      <c r="A118" t="s">
        <v>25</v>
      </c>
      <c r="B118" s="1" t="s">
        <v>20</v>
      </c>
      <c r="C118" s="1">
        <v>54</v>
      </c>
      <c r="D118" s="1">
        <v>57</v>
      </c>
      <c r="E118" s="1">
        <v>2</v>
      </c>
      <c r="F118" s="1">
        <v>0</v>
      </c>
      <c r="G118" s="1">
        <v>2</v>
      </c>
      <c r="H118" s="5">
        <v>0</v>
      </c>
      <c r="I118" s="1">
        <f>C120</f>
        <v>100</v>
      </c>
      <c r="J118" s="1">
        <f>D120</f>
        <v>125</v>
      </c>
    </row>
    <row r="119" spans="1:10" x14ac:dyDescent="0.2">
      <c r="A119" t="s">
        <v>25</v>
      </c>
      <c r="B119" s="3" t="s">
        <v>27</v>
      </c>
      <c r="C119" s="1">
        <v>46</v>
      </c>
      <c r="D119" s="1">
        <v>68</v>
      </c>
    </row>
    <row r="120" spans="1:10" x14ac:dyDescent="0.2">
      <c r="B120" s="1" t="s">
        <v>104</v>
      </c>
      <c r="C120" s="1">
        <f>SUM(C118:C119)</f>
        <v>100</v>
      </c>
      <c r="D120" s="1">
        <f>SUM(D118:D119)</f>
        <v>125</v>
      </c>
      <c r="E120" s="1">
        <f>COUNT(C118:C119)</f>
        <v>2</v>
      </c>
    </row>
    <row r="122" spans="1:10" x14ac:dyDescent="0.2">
      <c r="A122" t="s">
        <v>156</v>
      </c>
      <c r="B122" s="1" t="s">
        <v>152</v>
      </c>
      <c r="C122" s="1">
        <v>42</v>
      </c>
      <c r="D122" s="1">
        <v>49</v>
      </c>
      <c r="E122" s="1">
        <v>1</v>
      </c>
      <c r="F122" s="1">
        <v>0</v>
      </c>
      <c r="G122" s="1">
        <v>1</v>
      </c>
      <c r="H122" s="5">
        <v>0</v>
      </c>
      <c r="I122" s="1">
        <v>42</v>
      </c>
      <c r="J122" s="1">
        <v>40</v>
      </c>
    </row>
    <row r="124" spans="1:10" x14ac:dyDescent="0.2">
      <c r="A124" t="s">
        <v>166</v>
      </c>
      <c r="B124" s="1" t="s">
        <v>161</v>
      </c>
      <c r="C124" s="1">
        <v>54</v>
      </c>
      <c r="D124" s="1">
        <v>64</v>
      </c>
      <c r="E124" s="1">
        <v>1</v>
      </c>
      <c r="F124" s="1">
        <v>0</v>
      </c>
      <c r="G124" s="1">
        <v>1</v>
      </c>
      <c r="H124" s="5">
        <v>0</v>
      </c>
      <c r="I124" s="1">
        <v>54</v>
      </c>
      <c r="J124" s="1">
        <v>64</v>
      </c>
    </row>
    <row r="128" spans="1:10" x14ac:dyDescent="0.2">
      <c r="A128" t="s">
        <v>36</v>
      </c>
      <c r="B128" s="1" t="s">
        <v>34</v>
      </c>
      <c r="C128" s="1">
        <v>61</v>
      </c>
      <c r="D128" s="1">
        <v>64</v>
      </c>
      <c r="E128" s="1">
        <v>1</v>
      </c>
      <c r="F128" s="1">
        <v>0</v>
      </c>
      <c r="G128" s="1">
        <v>1</v>
      </c>
      <c r="H128" s="5">
        <v>0</v>
      </c>
      <c r="I128" s="1">
        <v>61</v>
      </c>
      <c r="J128" s="1">
        <v>64</v>
      </c>
    </row>
    <row r="130" spans="1:10" x14ac:dyDescent="0.2">
      <c r="A130" t="s">
        <v>163</v>
      </c>
      <c r="B130" s="14" t="s">
        <v>161</v>
      </c>
      <c r="C130" s="14">
        <v>56</v>
      </c>
      <c r="D130" s="14">
        <v>54</v>
      </c>
      <c r="E130" s="1">
        <v>1</v>
      </c>
      <c r="F130" s="1">
        <v>1</v>
      </c>
      <c r="G130" s="1">
        <v>0</v>
      </c>
      <c r="H130" s="5">
        <v>0</v>
      </c>
      <c r="I130" s="1">
        <v>61</v>
      </c>
      <c r="J130" s="1">
        <v>64</v>
      </c>
    </row>
    <row r="131" spans="1:10" x14ac:dyDescent="0.2">
      <c r="B131" s="14"/>
      <c r="C131" s="14"/>
      <c r="D131" s="14"/>
    </row>
    <row r="132" spans="1:10" x14ac:dyDescent="0.2">
      <c r="A132" t="s">
        <v>169</v>
      </c>
      <c r="B132" s="14" t="s">
        <v>161</v>
      </c>
      <c r="C132" s="14">
        <v>54</v>
      </c>
      <c r="D132" s="14">
        <v>47</v>
      </c>
      <c r="E132" s="1">
        <v>1</v>
      </c>
      <c r="F132" s="1">
        <v>1</v>
      </c>
      <c r="G132" s="1">
        <v>0</v>
      </c>
      <c r="H132" s="5">
        <v>0</v>
      </c>
      <c r="I132" s="1">
        <v>54</v>
      </c>
      <c r="J132" s="1">
        <v>47</v>
      </c>
    </row>
    <row r="133" spans="1:10" x14ac:dyDescent="0.2">
      <c r="B133" s="14"/>
      <c r="C133" s="14"/>
      <c r="D133" s="14"/>
    </row>
    <row r="135" spans="1:10" x14ac:dyDescent="0.2">
      <c r="A135" t="s">
        <v>21</v>
      </c>
      <c r="B135" s="14" t="s">
        <v>20</v>
      </c>
      <c r="C135" s="14">
        <v>58</v>
      </c>
      <c r="D135" s="14">
        <v>34</v>
      </c>
      <c r="E135" s="1">
        <f>E154</f>
        <v>19</v>
      </c>
      <c r="F135" s="1">
        <v>15</v>
      </c>
      <c r="G135" s="1">
        <v>4</v>
      </c>
      <c r="H135" s="5">
        <f>F135/E135</f>
        <v>0.78947368421052633</v>
      </c>
      <c r="I135" s="1">
        <f>C154</f>
        <v>1043</v>
      </c>
      <c r="J135" s="1">
        <f>D154</f>
        <v>857</v>
      </c>
    </row>
    <row r="136" spans="1:10" x14ac:dyDescent="0.2">
      <c r="A136" t="s">
        <v>21</v>
      </c>
      <c r="B136" s="15" t="s">
        <v>27</v>
      </c>
      <c r="C136" s="14">
        <v>60</v>
      </c>
      <c r="D136" s="14">
        <v>51</v>
      </c>
    </row>
    <row r="137" spans="1:10" x14ac:dyDescent="0.2">
      <c r="A137" t="s">
        <v>21</v>
      </c>
      <c r="B137" s="15" t="s">
        <v>44</v>
      </c>
      <c r="C137" s="14">
        <v>51</v>
      </c>
      <c r="D137" s="14">
        <v>37</v>
      </c>
    </row>
    <row r="138" spans="1:10" x14ac:dyDescent="0.2">
      <c r="A138" t="s">
        <v>21</v>
      </c>
      <c r="B138" s="16" t="s">
        <v>48</v>
      </c>
      <c r="C138" s="14">
        <v>48</v>
      </c>
      <c r="D138" s="14">
        <v>46</v>
      </c>
    </row>
    <row r="139" spans="1:10" x14ac:dyDescent="0.2">
      <c r="A139" t="s">
        <v>21</v>
      </c>
      <c r="B139" s="16" t="s">
        <v>48</v>
      </c>
      <c r="C139" s="14">
        <v>51</v>
      </c>
      <c r="D139" s="14">
        <v>23</v>
      </c>
    </row>
    <row r="140" spans="1:10" x14ac:dyDescent="0.2">
      <c r="A140" t="s">
        <v>21</v>
      </c>
      <c r="B140" s="15" t="s">
        <v>54</v>
      </c>
      <c r="C140" s="14">
        <v>64</v>
      </c>
      <c r="D140" s="14">
        <v>43</v>
      </c>
    </row>
    <row r="141" spans="1:10" x14ac:dyDescent="0.2">
      <c r="A141" t="s">
        <v>21</v>
      </c>
      <c r="B141" s="15" t="s">
        <v>56</v>
      </c>
      <c r="C141" s="14">
        <v>66</v>
      </c>
      <c r="D141" s="14">
        <v>35</v>
      </c>
    </row>
    <row r="142" spans="1:10" x14ac:dyDescent="0.2">
      <c r="A142" t="s">
        <v>21</v>
      </c>
      <c r="B142" s="15" t="s">
        <v>56</v>
      </c>
      <c r="C142" s="14">
        <v>56</v>
      </c>
      <c r="D142" s="14">
        <v>44</v>
      </c>
    </row>
    <row r="143" spans="1:10" x14ac:dyDescent="0.2">
      <c r="A143" t="s">
        <v>21</v>
      </c>
      <c r="B143" s="15" t="s">
        <v>60</v>
      </c>
      <c r="C143" s="14">
        <v>54</v>
      </c>
      <c r="D143" s="14">
        <v>35</v>
      </c>
    </row>
    <row r="144" spans="1:10" x14ac:dyDescent="0.2">
      <c r="A144" t="s">
        <v>21</v>
      </c>
      <c r="B144" s="15" t="s">
        <v>60</v>
      </c>
      <c r="C144" s="14">
        <v>55</v>
      </c>
      <c r="D144" s="14">
        <v>51</v>
      </c>
    </row>
    <row r="145" spans="1:10" x14ac:dyDescent="0.2">
      <c r="A145" t="s">
        <v>21</v>
      </c>
      <c r="B145" s="15" t="s">
        <v>60</v>
      </c>
      <c r="C145" s="14">
        <v>74</v>
      </c>
      <c r="D145" s="14">
        <v>65</v>
      </c>
    </row>
    <row r="146" spans="1:10" x14ac:dyDescent="0.2">
      <c r="A146" t="s">
        <v>21</v>
      </c>
      <c r="B146" s="15" t="s">
        <v>67</v>
      </c>
      <c r="C146" s="14">
        <v>66</v>
      </c>
      <c r="D146" s="14">
        <v>49</v>
      </c>
    </row>
    <row r="147" spans="1:10" x14ac:dyDescent="0.2">
      <c r="A147" t="s">
        <v>21</v>
      </c>
      <c r="B147" s="3" t="s">
        <v>67</v>
      </c>
      <c r="C147" s="1">
        <v>41</v>
      </c>
      <c r="D147" s="1">
        <v>43</v>
      </c>
    </row>
    <row r="148" spans="1:10" x14ac:dyDescent="0.2">
      <c r="A148" t="s">
        <v>21</v>
      </c>
      <c r="B148" s="3" t="s">
        <v>73</v>
      </c>
      <c r="C148" s="1">
        <v>55</v>
      </c>
      <c r="D148" s="1">
        <v>67</v>
      </c>
    </row>
    <row r="149" spans="1:10" x14ac:dyDescent="0.2">
      <c r="A149" t="s">
        <v>21</v>
      </c>
      <c r="B149" s="15" t="s">
        <v>73</v>
      </c>
      <c r="C149" s="14">
        <v>49</v>
      </c>
      <c r="D149" s="14">
        <v>46</v>
      </c>
    </row>
    <row r="150" spans="1:10" x14ac:dyDescent="0.2">
      <c r="A150" t="s">
        <v>21</v>
      </c>
      <c r="B150" s="15" t="s">
        <v>76</v>
      </c>
      <c r="C150" s="14">
        <v>52</v>
      </c>
      <c r="D150" s="14">
        <v>49</v>
      </c>
    </row>
    <row r="151" spans="1:10" x14ac:dyDescent="0.2">
      <c r="A151" t="s">
        <v>21</v>
      </c>
      <c r="B151" s="3" t="s">
        <v>77</v>
      </c>
      <c r="C151" s="1">
        <v>53</v>
      </c>
      <c r="D151" s="1">
        <v>56</v>
      </c>
    </row>
    <row r="152" spans="1:10" x14ac:dyDescent="0.2">
      <c r="A152" t="s">
        <v>21</v>
      </c>
      <c r="B152" s="3" t="s">
        <v>77</v>
      </c>
      <c r="C152" s="1">
        <v>35</v>
      </c>
      <c r="D152" s="1">
        <v>44</v>
      </c>
    </row>
    <row r="153" spans="1:10" x14ac:dyDescent="0.2">
      <c r="A153" t="s">
        <v>21</v>
      </c>
      <c r="B153" s="15" t="s">
        <v>85</v>
      </c>
      <c r="C153" s="14">
        <v>55</v>
      </c>
      <c r="D153" s="14">
        <v>39</v>
      </c>
    </row>
    <row r="154" spans="1:10" x14ac:dyDescent="0.2">
      <c r="B154" s="1" t="s">
        <v>104</v>
      </c>
      <c r="C154" s="1">
        <f>SUM(C135:C153)</f>
        <v>1043</v>
      </c>
      <c r="D154" s="1">
        <f>SUM(D135:D153)</f>
        <v>857</v>
      </c>
      <c r="E154" s="1">
        <f>COUNT(C135:C153)</f>
        <v>19</v>
      </c>
    </row>
    <row r="156" spans="1:10" x14ac:dyDescent="0.2">
      <c r="A156" t="s">
        <v>4</v>
      </c>
      <c r="B156" s="1" t="s">
        <v>5</v>
      </c>
      <c r="C156" s="1">
        <v>38</v>
      </c>
      <c r="D156" s="1">
        <v>46</v>
      </c>
      <c r="E156" s="1">
        <f>E186</f>
        <v>30</v>
      </c>
      <c r="F156" s="1">
        <v>12</v>
      </c>
      <c r="G156" s="1">
        <v>18</v>
      </c>
      <c r="H156" s="5">
        <f>F156/E156</f>
        <v>0.4</v>
      </c>
      <c r="I156" s="1">
        <f>C186</f>
        <v>1428</v>
      </c>
      <c r="J156" s="1">
        <f>D186</f>
        <v>1571</v>
      </c>
    </row>
    <row r="157" spans="1:10" x14ac:dyDescent="0.2">
      <c r="A157" t="s">
        <v>4</v>
      </c>
      <c r="B157" s="1" t="s">
        <v>5</v>
      </c>
      <c r="C157" s="1">
        <v>36</v>
      </c>
      <c r="D157" s="1">
        <v>54</v>
      </c>
    </row>
    <row r="158" spans="1:10" x14ac:dyDescent="0.2">
      <c r="A158" t="s">
        <v>4</v>
      </c>
      <c r="B158" s="1" t="s">
        <v>20</v>
      </c>
      <c r="C158" s="1">
        <v>43</v>
      </c>
      <c r="D158" s="1">
        <v>63</v>
      </c>
    </row>
    <row r="159" spans="1:10" x14ac:dyDescent="0.2">
      <c r="A159" t="s">
        <v>4</v>
      </c>
      <c r="B159" s="3" t="s">
        <v>20</v>
      </c>
      <c r="C159" s="1">
        <v>33</v>
      </c>
      <c r="D159" s="1">
        <v>69</v>
      </c>
    </row>
    <row r="160" spans="1:10" x14ac:dyDescent="0.2">
      <c r="A160" t="s">
        <v>4</v>
      </c>
      <c r="B160" s="3" t="s">
        <v>26</v>
      </c>
      <c r="C160" s="1">
        <v>48</v>
      </c>
      <c r="D160" s="1">
        <v>50</v>
      </c>
    </row>
    <row r="161" spans="1:4" x14ac:dyDescent="0.2">
      <c r="A161" t="s">
        <v>4</v>
      </c>
      <c r="B161" s="3" t="s">
        <v>27</v>
      </c>
      <c r="C161" s="1">
        <v>46</v>
      </c>
      <c r="D161" s="1">
        <v>63</v>
      </c>
    </row>
    <row r="162" spans="1:4" x14ac:dyDescent="0.2">
      <c r="A162" t="s">
        <v>4</v>
      </c>
      <c r="B162" s="3" t="s">
        <v>27</v>
      </c>
      <c r="C162" s="1">
        <v>35</v>
      </c>
      <c r="D162" s="1">
        <v>38</v>
      </c>
    </row>
    <row r="163" spans="1:4" x14ac:dyDescent="0.2">
      <c r="A163" t="s">
        <v>4</v>
      </c>
      <c r="B163" s="3" t="s">
        <v>34</v>
      </c>
      <c r="C163" s="1">
        <v>58</v>
      </c>
      <c r="D163" s="1">
        <v>65</v>
      </c>
    </row>
    <row r="164" spans="1:4" x14ac:dyDescent="0.2">
      <c r="A164" t="s">
        <v>4</v>
      </c>
      <c r="B164" s="15" t="s">
        <v>34</v>
      </c>
      <c r="C164" s="14">
        <v>42</v>
      </c>
      <c r="D164" s="14">
        <v>35</v>
      </c>
    </row>
    <row r="165" spans="1:4" x14ac:dyDescent="0.2">
      <c r="A165" t="s">
        <v>4</v>
      </c>
      <c r="B165" s="3" t="s">
        <v>44</v>
      </c>
      <c r="C165" s="1">
        <v>48</v>
      </c>
      <c r="D165" s="1">
        <v>49</v>
      </c>
    </row>
    <row r="166" spans="1:4" x14ac:dyDescent="0.2">
      <c r="A166" t="s">
        <v>4</v>
      </c>
      <c r="B166" s="15" t="s">
        <v>44</v>
      </c>
      <c r="C166" s="14">
        <v>55</v>
      </c>
      <c r="D166" s="14">
        <v>52</v>
      </c>
    </row>
    <row r="167" spans="1:4" x14ac:dyDescent="0.2">
      <c r="A167" t="s">
        <v>4</v>
      </c>
      <c r="B167" s="3" t="s">
        <v>48</v>
      </c>
      <c r="C167" s="1">
        <v>56</v>
      </c>
      <c r="D167" s="1">
        <v>58</v>
      </c>
    </row>
    <row r="168" spans="1:4" x14ac:dyDescent="0.2">
      <c r="A168" t="s">
        <v>4</v>
      </c>
      <c r="B168" s="16" t="s">
        <v>48</v>
      </c>
      <c r="C168" s="14">
        <v>47</v>
      </c>
      <c r="D168" s="14">
        <v>44</v>
      </c>
    </row>
    <row r="169" spans="1:4" x14ac:dyDescent="0.2">
      <c r="A169" t="s">
        <v>4</v>
      </c>
      <c r="B169" s="15" t="s">
        <v>56</v>
      </c>
      <c r="C169" s="14">
        <v>36</v>
      </c>
      <c r="D169" s="14">
        <v>18</v>
      </c>
    </row>
    <row r="170" spans="1:4" x14ac:dyDescent="0.2">
      <c r="A170" t="s">
        <v>4</v>
      </c>
      <c r="B170" s="15" t="s">
        <v>56</v>
      </c>
      <c r="C170" s="14">
        <v>46</v>
      </c>
      <c r="D170" s="14">
        <v>42</v>
      </c>
    </row>
    <row r="171" spans="1:4" x14ac:dyDescent="0.2">
      <c r="A171" t="s">
        <v>4</v>
      </c>
      <c r="B171" s="15" t="s">
        <v>60</v>
      </c>
      <c r="C171" s="14">
        <v>67</v>
      </c>
      <c r="D171" s="14">
        <v>63</v>
      </c>
    </row>
    <row r="172" spans="1:4" x14ac:dyDescent="0.2">
      <c r="A172" t="s">
        <v>4</v>
      </c>
      <c r="B172" s="3" t="s">
        <v>60</v>
      </c>
      <c r="C172" s="1">
        <v>64</v>
      </c>
      <c r="D172" s="1">
        <v>79</v>
      </c>
    </row>
    <row r="173" spans="1:4" x14ac:dyDescent="0.2">
      <c r="A173" t="s">
        <v>4</v>
      </c>
      <c r="B173" s="1" t="s">
        <v>67</v>
      </c>
      <c r="C173" s="1">
        <v>41</v>
      </c>
      <c r="D173" s="1">
        <v>69</v>
      </c>
    </row>
    <row r="174" spans="1:4" x14ac:dyDescent="0.2">
      <c r="A174" t="s">
        <v>4</v>
      </c>
      <c r="B174" s="3" t="s">
        <v>67</v>
      </c>
      <c r="C174" s="1">
        <v>61</v>
      </c>
      <c r="D174" s="1">
        <v>74</v>
      </c>
    </row>
    <row r="175" spans="1:4" x14ac:dyDescent="0.2">
      <c r="A175" t="s">
        <v>4</v>
      </c>
      <c r="B175" s="3" t="s">
        <v>73</v>
      </c>
      <c r="C175" s="1">
        <v>40</v>
      </c>
      <c r="D175" s="1">
        <v>60</v>
      </c>
    </row>
    <row r="176" spans="1:4" x14ac:dyDescent="0.2">
      <c r="A176" t="s">
        <v>4</v>
      </c>
      <c r="B176" s="3" t="s">
        <v>73</v>
      </c>
      <c r="C176" s="1">
        <v>30</v>
      </c>
      <c r="D176" s="1">
        <v>56</v>
      </c>
    </row>
    <row r="177" spans="1:10" x14ac:dyDescent="0.2">
      <c r="A177" t="s">
        <v>4</v>
      </c>
      <c r="B177" s="15" t="s">
        <v>77</v>
      </c>
      <c r="C177" s="14">
        <v>49</v>
      </c>
      <c r="D177" s="14">
        <v>41</v>
      </c>
    </row>
    <row r="178" spans="1:10" x14ac:dyDescent="0.2">
      <c r="A178" t="s">
        <v>4</v>
      </c>
      <c r="B178" s="3" t="s">
        <v>77</v>
      </c>
      <c r="C178" s="1">
        <v>41</v>
      </c>
      <c r="D178" s="1">
        <v>44</v>
      </c>
    </row>
    <row r="179" spans="1:10" x14ac:dyDescent="0.2">
      <c r="A179" t="s">
        <v>4</v>
      </c>
      <c r="B179" s="15" t="s">
        <v>79</v>
      </c>
      <c r="C179" s="14">
        <v>40</v>
      </c>
      <c r="D179" s="14">
        <v>38</v>
      </c>
    </row>
    <row r="180" spans="1:10" x14ac:dyDescent="0.2">
      <c r="A180" t="s">
        <v>4</v>
      </c>
      <c r="B180" s="15" t="s">
        <v>79</v>
      </c>
      <c r="C180" s="14">
        <v>30</v>
      </c>
      <c r="D180" s="14">
        <v>29</v>
      </c>
    </row>
    <row r="181" spans="1:10" x14ac:dyDescent="0.2">
      <c r="A181" t="s">
        <v>4</v>
      </c>
      <c r="B181" s="15" t="s">
        <v>85</v>
      </c>
      <c r="C181" s="14">
        <v>46</v>
      </c>
      <c r="D181" s="14">
        <v>38</v>
      </c>
    </row>
    <row r="182" spans="1:10" x14ac:dyDescent="0.2">
      <c r="A182" t="s">
        <v>4</v>
      </c>
      <c r="B182" s="14" t="s">
        <v>89</v>
      </c>
      <c r="C182" s="14">
        <v>71</v>
      </c>
      <c r="D182" s="14">
        <v>49</v>
      </c>
    </row>
    <row r="183" spans="1:10" x14ac:dyDescent="0.2">
      <c r="A183" t="s">
        <v>4</v>
      </c>
      <c r="B183" s="14" t="s">
        <v>122</v>
      </c>
      <c r="C183" s="14">
        <v>75</v>
      </c>
      <c r="D183" s="14">
        <v>62</v>
      </c>
    </row>
    <row r="184" spans="1:10" x14ac:dyDescent="0.2">
      <c r="A184" t="s">
        <v>4</v>
      </c>
      <c r="B184" s="1" t="s">
        <v>140</v>
      </c>
      <c r="C184" s="1">
        <v>59</v>
      </c>
      <c r="D184" s="1">
        <v>66</v>
      </c>
    </row>
    <row r="185" spans="1:10" x14ac:dyDescent="0.2">
      <c r="A185" t="s">
        <v>4</v>
      </c>
      <c r="B185" s="1" t="s">
        <v>152</v>
      </c>
      <c r="C185" s="1">
        <v>47</v>
      </c>
      <c r="D185" s="1">
        <v>57</v>
      </c>
    </row>
    <row r="186" spans="1:10" x14ac:dyDescent="0.2">
      <c r="B186" s="1" t="s">
        <v>104</v>
      </c>
      <c r="C186" s="1">
        <f>SUM(C156:C185)</f>
        <v>1428</v>
      </c>
      <c r="D186" s="1">
        <f>SUM(D156:D185)</f>
        <v>1571</v>
      </c>
      <c r="E186" s="1">
        <f>COUNT(C156:C185)</f>
        <v>30</v>
      </c>
    </row>
    <row r="188" spans="1:10" x14ac:dyDescent="0.2">
      <c r="A188" t="s">
        <v>168</v>
      </c>
      <c r="B188" s="15" t="s">
        <v>161</v>
      </c>
      <c r="C188" s="14"/>
      <c r="D188" s="14"/>
      <c r="H188" s="5">
        <v>1</v>
      </c>
    </row>
    <row r="189" spans="1:10" s="10" customFormat="1" x14ac:dyDescent="0.2">
      <c r="B189" s="11"/>
      <c r="C189" s="11"/>
      <c r="D189" s="11"/>
      <c r="E189" s="11"/>
      <c r="F189" s="11"/>
      <c r="G189" s="11"/>
      <c r="H189" s="12"/>
      <c r="I189" s="11"/>
      <c r="J189" s="11"/>
    </row>
    <row r="191" spans="1:10" x14ac:dyDescent="0.2">
      <c r="A191" t="s">
        <v>69</v>
      </c>
      <c r="B191" s="15" t="s">
        <v>67</v>
      </c>
      <c r="C191" s="14">
        <v>74</v>
      </c>
      <c r="D191" s="14">
        <v>64</v>
      </c>
      <c r="E191" s="1">
        <v>1</v>
      </c>
      <c r="F191" s="1">
        <v>1</v>
      </c>
      <c r="G191" s="1">
        <v>0</v>
      </c>
      <c r="H191" s="5">
        <v>1</v>
      </c>
      <c r="I191" s="1">
        <v>74</v>
      </c>
      <c r="J191" s="1">
        <v>64</v>
      </c>
    </row>
    <row r="194" spans="1:10" x14ac:dyDescent="0.2">
      <c r="A194" t="s">
        <v>118</v>
      </c>
      <c r="B194" s="15" t="s">
        <v>115</v>
      </c>
      <c r="C194" s="14">
        <v>57</v>
      </c>
      <c r="D194" s="14">
        <v>49</v>
      </c>
      <c r="E194" s="1">
        <v>1</v>
      </c>
      <c r="F194" s="1">
        <v>1</v>
      </c>
      <c r="G194" s="1">
        <v>0</v>
      </c>
      <c r="H194" s="5">
        <v>1</v>
      </c>
      <c r="I194" s="1">
        <v>57</v>
      </c>
      <c r="J194" s="1">
        <v>49</v>
      </c>
    </row>
    <row r="197" spans="1:10" x14ac:dyDescent="0.2">
      <c r="A197" t="s">
        <v>62</v>
      </c>
      <c r="B197" s="15" t="s">
        <v>60</v>
      </c>
      <c r="C197" s="14">
        <v>57</v>
      </c>
      <c r="D197" s="14">
        <v>40</v>
      </c>
      <c r="E197" s="1">
        <v>1</v>
      </c>
      <c r="F197" s="1">
        <v>1</v>
      </c>
      <c r="G197" s="1">
        <v>0</v>
      </c>
      <c r="H197" s="5">
        <v>1</v>
      </c>
      <c r="I197" s="1">
        <v>57</v>
      </c>
      <c r="J197" s="1">
        <v>40</v>
      </c>
    </row>
    <row r="200" spans="1:10" x14ac:dyDescent="0.2">
      <c r="A200" t="s">
        <v>86</v>
      </c>
      <c r="B200" s="15" t="s">
        <v>87</v>
      </c>
      <c r="C200" s="14">
        <v>74</v>
      </c>
      <c r="D200" s="14">
        <v>51</v>
      </c>
      <c r="E200" s="14">
        <v>1</v>
      </c>
      <c r="F200" s="1">
        <v>1</v>
      </c>
      <c r="G200" s="1">
        <v>0</v>
      </c>
      <c r="H200" s="5">
        <v>1</v>
      </c>
      <c r="I200" s="1">
        <v>74</v>
      </c>
      <c r="J200" s="1">
        <v>51</v>
      </c>
    </row>
    <row r="203" spans="1:10" x14ac:dyDescent="0.2">
      <c r="A203" t="s">
        <v>91</v>
      </c>
      <c r="B203" s="15" t="s">
        <v>89</v>
      </c>
      <c r="C203" s="14">
        <v>60</v>
      </c>
      <c r="D203" s="14">
        <v>31</v>
      </c>
      <c r="E203" s="1">
        <v>1</v>
      </c>
      <c r="F203" s="1">
        <v>1</v>
      </c>
      <c r="G203" s="1">
        <v>0</v>
      </c>
      <c r="H203" s="5">
        <v>1</v>
      </c>
      <c r="I203" s="1">
        <v>60</v>
      </c>
      <c r="J203" s="1">
        <v>31</v>
      </c>
    </row>
    <row r="206" spans="1:10" x14ac:dyDescent="0.2">
      <c r="A206" t="s">
        <v>139</v>
      </c>
      <c r="B206" s="1" t="s">
        <v>122</v>
      </c>
      <c r="C206" s="1">
        <v>40</v>
      </c>
      <c r="D206" s="1">
        <v>51</v>
      </c>
      <c r="E206" s="1">
        <v>1</v>
      </c>
      <c r="F206" s="1">
        <v>0</v>
      </c>
      <c r="G206" s="1">
        <v>1</v>
      </c>
      <c r="H206" s="5">
        <v>0</v>
      </c>
      <c r="I206" s="1">
        <v>40</v>
      </c>
      <c r="J206" s="1">
        <v>51</v>
      </c>
    </row>
    <row r="208" spans="1:10" x14ac:dyDescent="0.2">
      <c r="A208" t="s">
        <v>157</v>
      </c>
      <c r="B208" s="14" t="s">
        <v>152</v>
      </c>
      <c r="C208" s="14">
        <v>61</v>
      </c>
      <c r="D208" s="14">
        <v>40</v>
      </c>
      <c r="E208" s="1">
        <v>1</v>
      </c>
      <c r="F208" s="1">
        <v>1</v>
      </c>
      <c r="G208" s="1">
        <v>0</v>
      </c>
      <c r="H208" s="5">
        <v>1</v>
      </c>
      <c r="I208" s="1">
        <v>40</v>
      </c>
      <c r="J208" s="1">
        <v>51</v>
      </c>
    </row>
    <row r="211" spans="1:10" x14ac:dyDescent="0.2">
      <c r="A211" t="s">
        <v>30</v>
      </c>
      <c r="B211" s="3" t="s">
        <v>27</v>
      </c>
      <c r="C211" s="1">
        <v>28</v>
      </c>
      <c r="D211" s="1">
        <v>54</v>
      </c>
      <c r="E211" s="1">
        <f>E222</f>
        <v>11</v>
      </c>
      <c r="F211" s="1">
        <v>5</v>
      </c>
      <c r="G211" s="1">
        <v>6</v>
      </c>
      <c r="H211" s="5">
        <f>F211/E211</f>
        <v>0.45454545454545453</v>
      </c>
      <c r="I211" s="1">
        <f>C222</f>
        <v>499</v>
      </c>
      <c r="J211" s="1">
        <f>D222</f>
        <v>555</v>
      </c>
    </row>
    <row r="212" spans="1:10" x14ac:dyDescent="0.2">
      <c r="A212" t="s">
        <v>30</v>
      </c>
      <c r="B212" s="3" t="s">
        <v>27</v>
      </c>
      <c r="C212" s="1">
        <v>41</v>
      </c>
      <c r="D212" s="1">
        <v>45</v>
      </c>
    </row>
    <row r="213" spans="1:10" x14ac:dyDescent="0.2">
      <c r="A213" t="s">
        <v>30</v>
      </c>
      <c r="B213" s="15" t="s">
        <v>34</v>
      </c>
      <c r="C213" s="14">
        <v>51</v>
      </c>
      <c r="D213" s="14">
        <v>48</v>
      </c>
    </row>
    <row r="214" spans="1:10" x14ac:dyDescent="0.2">
      <c r="A214" t="s">
        <v>30</v>
      </c>
      <c r="B214" s="15" t="s">
        <v>34</v>
      </c>
      <c r="C214" s="14">
        <v>44</v>
      </c>
      <c r="D214" s="14">
        <v>41</v>
      </c>
    </row>
    <row r="215" spans="1:10" x14ac:dyDescent="0.2">
      <c r="A215" t="s">
        <v>30</v>
      </c>
      <c r="B215" s="14" t="s">
        <v>44</v>
      </c>
      <c r="C215" s="14">
        <v>42</v>
      </c>
      <c r="D215" s="14">
        <v>40</v>
      </c>
    </row>
    <row r="216" spans="1:10" x14ac:dyDescent="0.2">
      <c r="A216" t="s">
        <v>30</v>
      </c>
      <c r="B216" s="15" t="s">
        <v>44</v>
      </c>
      <c r="C216" s="14">
        <v>68</v>
      </c>
      <c r="D216" s="14">
        <v>55</v>
      </c>
    </row>
    <row r="217" spans="1:10" x14ac:dyDescent="0.2">
      <c r="A217" t="s">
        <v>30</v>
      </c>
      <c r="B217" s="15" t="s">
        <v>48</v>
      </c>
      <c r="C217" s="14">
        <v>52</v>
      </c>
      <c r="D217" s="14">
        <v>41</v>
      </c>
    </row>
    <row r="218" spans="1:10" x14ac:dyDescent="0.2">
      <c r="A218" t="s">
        <v>30</v>
      </c>
      <c r="B218" s="3" t="s">
        <v>77</v>
      </c>
      <c r="C218" s="1">
        <v>47</v>
      </c>
      <c r="D218" s="1">
        <v>51</v>
      </c>
    </row>
    <row r="219" spans="1:10" x14ac:dyDescent="0.2">
      <c r="A219" t="s">
        <v>30</v>
      </c>
      <c r="B219" s="3" t="s">
        <v>79</v>
      </c>
      <c r="C219" s="1">
        <v>38</v>
      </c>
      <c r="D219" s="1">
        <v>62</v>
      </c>
    </row>
    <row r="220" spans="1:10" x14ac:dyDescent="0.2">
      <c r="A220" t="s">
        <v>30</v>
      </c>
      <c r="B220" s="3" t="s">
        <v>85</v>
      </c>
      <c r="C220" s="1">
        <v>50</v>
      </c>
      <c r="D220" s="1">
        <v>67</v>
      </c>
    </row>
    <row r="221" spans="1:10" x14ac:dyDescent="0.2">
      <c r="A221" t="s">
        <v>30</v>
      </c>
      <c r="B221" s="3" t="s">
        <v>89</v>
      </c>
      <c r="C221" s="1">
        <v>38</v>
      </c>
      <c r="D221" s="1">
        <v>51</v>
      </c>
    </row>
    <row r="222" spans="1:10" x14ac:dyDescent="0.2">
      <c r="B222" s="1" t="s">
        <v>104</v>
      </c>
      <c r="C222" s="1">
        <f>SUM(C211:C221)</f>
        <v>499</v>
      </c>
      <c r="D222" s="1">
        <f>SUM(D211:D221)</f>
        <v>555</v>
      </c>
      <c r="E222" s="1">
        <f>COUNT(C211:C221)</f>
        <v>11</v>
      </c>
    </row>
    <row r="224" spans="1:10" x14ac:dyDescent="0.2">
      <c r="A224" t="s">
        <v>93</v>
      </c>
      <c r="B224" s="15" t="s">
        <v>89</v>
      </c>
      <c r="C224" s="14">
        <v>64</v>
      </c>
      <c r="D224" s="14">
        <v>57</v>
      </c>
      <c r="E224" s="1">
        <v>1</v>
      </c>
      <c r="F224" s="1">
        <v>1</v>
      </c>
      <c r="G224" s="1">
        <v>0</v>
      </c>
      <c r="H224" s="5">
        <v>1</v>
      </c>
      <c r="I224" s="1">
        <v>64</v>
      </c>
      <c r="J224" s="1">
        <v>57</v>
      </c>
    </row>
    <row r="227" spans="1:10" x14ac:dyDescent="0.2">
      <c r="A227" t="s">
        <v>153</v>
      </c>
      <c r="B227" s="15">
        <v>2024035</v>
      </c>
      <c r="C227" s="14">
        <v>74</v>
      </c>
      <c r="D227" s="14">
        <v>52</v>
      </c>
      <c r="E227" s="1">
        <v>1</v>
      </c>
      <c r="F227" s="1">
        <v>1</v>
      </c>
      <c r="G227" s="1">
        <v>0</v>
      </c>
      <c r="H227" s="5">
        <v>1</v>
      </c>
      <c r="I227" s="1">
        <v>74</v>
      </c>
      <c r="J227" s="1">
        <v>52</v>
      </c>
    </row>
    <row r="231" spans="1:10" x14ac:dyDescent="0.2">
      <c r="A231" t="s">
        <v>29</v>
      </c>
      <c r="B231" s="1" t="s">
        <v>27</v>
      </c>
      <c r="C231" s="1">
        <v>38</v>
      </c>
      <c r="D231" s="1">
        <v>47</v>
      </c>
      <c r="E231" s="1">
        <f>E233</f>
        <v>2</v>
      </c>
      <c r="F231" s="1">
        <v>1</v>
      </c>
      <c r="G231" s="1">
        <v>1</v>
      </c>
      <c r="H231" s="5">
        <v>0</v>
      </c>
      <c r="I231" s="1">
        <f>C233</f>
        <v>107</v>
      </c>
      <c r="J231" s="1">
        <f>D233</f>
        <v>86</v>
      </c>
    </row>
    <row r="232" spans="1:10" x14ac:dyDescent="0.2">
      <c r="B232" s="14" t="s">
        <v>161</v>
      </c>
      <c r="C232" s="14">
        <v>69</v>
      </c>
      <c r="D232" s="14">
        <v>39</v>
      </c>
    </row>
    <row r="233" spans="1:10" x14ac:dyDescent="0.2">
      <c r="A233" t="s">
        <v>104</v>
      </c>
      <c r="C233" s="1">
        <f>SUM(C231:C232)</f>
        <v>107</v>
      </c>
      <c r="D233" s="1">
        <f>SUM(D231:D232)</f>
        <v>86</v>
      </c>
      <c r="E233" s="1">
        <f>COUNT(C231:C232)</f>
        <v>2</v>
      </c>
    </row>
    <row r="235" spans="1:10" x14ac:dyDescent="0.2">
      <c r="A235" t="s">
        <v>74</v>
      </c>
      <c r="B235" s="15" t="s">
        <v>73</v>
      </c>
      <c r="C235" s="14">
        <v>62</v>
      </c>
      <c r="D235" s="14">
        <v>49</v>
      </c>
      <c r="E235" s="1">
        <v>1</v>
      </c>
      <c r="F235" s="1">
        <v>1</v>
      </c>
      <c r="G235" s="1">
        <v>0</v>
      </c>
      <c r="H235" s="5">
        <v>1</v>
      </c>
      <c r="I235" s="1">
        <v>62</v>
      </c>
      <c r="J235" s="1">
        <v>49</v>
      </c>
    </row>
    <row r="238" spans="1:10" x14ac:dyDescent="0.2">
      <c r="A238" t="s">
        <v>57</v>
      </c>
      <c r="B238" s="3" t="s">
        <v>56</v>
      </c>
      <c r="C238" s="1">
        <v>58</v>
      </c>
      <c r="D238" s="1">
        <v>62</v>
      </c>
      <c r="E238" s="1">
        <f>E241</f>
        <v>3</v>
      </c>
      <c r="F238" s="1">
        <v>1</v>
      </c>
      <c r="G238" s="1">
        <v>2</v>
      </c>
      <c r="H238" s="5">
        <f>F238/E238</f>
        <v>0.33333333333333331</v>
      </c>
      <c r="I238" s="1">
        <f>C241</f>
        <v>144</v>
      </c>
      <c r="J238" s="1">
        <f>D241</f>
        <v>152</v>
      </c>
    </row>
    <row r="239" spans="1:10" x14ac:dyDescent="0.2">
      <c r="A239" t="s">
        <v>57</v>
      </c>
      <c r="B239" s="3" t="s">
        <v>77</v>
      </c>
      <c r="C239" s="1">
        <v>47</v>
      </c>
      <c r="D239" s="1">
        <v>54</v>
      </c>
    </row>
    <row r="240" spans="1:10" x14ac:dyDescent="0.2">
      <c r="A240" t="s">
        <v>57</v>
      </c>
      <c r="B240" s="15" t="s">
        <v>79</v>
      </c>
      <c r="C240" s="14">
        <v>39</v>
      </c>
      <c r="D240" s="14">
        <v>36</v>
      </c>
    </row>
    <row r="241" spans="1:10" x14ac:dyDescent="0.2">
      <c r="B241" s="1" t="s">
        <v>104</v>
      </c>
      <c r="C241" s="1">
        <f>SUM(C238:C240)</f>
        <v>144</v>
      </c>
      <c r="D241" s="1">
        <f>SUM(D238:D240)</f>
        <v>152</v>
      </c>
      <c r="E241" s="1">
        <f>COUNT(C238:C240)</f>
        <v>3</v>
      </c>
    </row>
    <row r="243" spans="1:10" x14ac:dyDescent="0.2">
      <c r="A243" t="s">
        <v>82</v>
      </c>
      <c r="B243" s="3" t="s">
        <v>79</v>
      </c>
      <c r="C243" s="1">
        <v>40</v>
      </c>
      <c r="D243" s="1">
        <v>51</v>
      </c>
      <c r="E243" s="1">
        <f>E248</f>
        <v>5</v>
      </c>
      <c r="F243" s="1">
        <v>4</v>
      </c>
      <c r="G243" s="1">
        <v>1</v>
      </c>
      <c r="H243" s="5">
        <f>F243/E243</f>
        <v>0.8</v>
      </c>
      <c r="I243" s="1">
        <f>C248</f>
        <v>297</v>
      </c>
      <c r="J243" s="1">
        <f>D248</f>
        <v>257</v>
      </c>
    </row>
    <row r="244" spans="1:10" x14ac:dyDescent="0.2">
      <c r="A244" t="s">
        <v>82</v>
      </c>
      <c r="B244" s="14" t="s">
        <v>85</v>
      </c>
      <c r="C244" s="14">
        <v>59</v>
      </c>
      <c r="D244" s="14">
        <v>46</v>
      </c>
    </row>
    <row r="245" spans="1:10" x14ac:dyDescent="0.2">
      <c r="A245" t="s">
        <v>82</v>
      </c>
      <c r="B245" s="14" t="s">
        <v>115</v>
      </c>
      <c r="C245" s="14">
        <v>60</v>
      </c>
      <c r="D245" s="14">
        <v>49</v>
      </c>
    </row>
    <row r="246" spans="1:10" x14ac:dyDescent="0.2">
      <c r="A246" t="s">
        <v>82</v>
      </c>
      <c r="B246" s="14" t="s">
        <v>150</v>
      </c>
      <c r="C246" s="14">
        <v>72</v>
      </c>
      <c r="D246" s="14">
        <v>52</v>
      </c>
    </row>
    <row r="247" spans="1:10" x14ac:dyDescent="0.2">
      <c r="A247" t="s">
        <v>82</v>
      </c>
      <c r="B247" s="14" t="s">
        <v>152</v>
      </c>
      <c r="C247" s="14">
        <v>66</v>
      </c>
      <c r="D247" s="14">
        <v>59</v>
      </c>
    </row>
    <row r="248" spans="1:10" x14ac:dyDescent="0.2">
      <c r="B248" s="1" t="s">
        <v>104</v>
      </c>
      <c r="C248" s="1">
        <f>SUM(C243:C247)</f>
        <v>297</v>
      </c>
      <c r="D248" s="1">
        <f>SUM(D243:D247)</f>
        <v>257</v>
      </c>
      <c r="E248" s="1">
        <f>COUNT(C243:C247)</f>
        <v>5</v>
      </c>
    </row>
    <row r="250" spans="1:10" x14ac:dyDescent="0.2">
      <c r="A250" t="s">
        <v>8</v>
      </c>
      <c r="B250" s="1" t="s">
        <v>5</v>
      </c>
      <c r="C250" s="1">
        <v>42</v>
      </c>
      <c r="D250" s="1">
        <v>52</v>
      </c>
      <c r="E250" s="1">
        <f>E272</f>
        <v>22</v>
      </c>
      <c r="F250" s="1">
        <v>17</v>
      </c>
      <c r="G250" s="1">
        <v>5</v>
      </c>
      <c r="H250" s="5">
        <f>F250/E250</f>
        <v>0.77272727272727271</v>
      </c>
      <c r="I250" s="1">
        <f>C272</f>
        <v>1231</v>
      </c>
      <c r="J250" s="1">
        <f>D272</f>
        <v>1115</v>
      </c>
    </row>
    <row r="251" spans="1:10" x14ac:dyDescent="0.2">
      <c r="A251" t="s">
        <v>8</v>
      </c>
      <c r="B251" s="15" t="s">
        <v>20</v>
      </c>
      <c r="C251" s="14">
        <v>42</v>
      </c>
      <c r="D251" s="14">
        <v>41</v>
      </c>
    </row>
    <row r="252" spans="1:10" x14ac:dyDescent="0.2">
      <c r="A252" t="s">
        <v>8</v>
      </c>
      <c r="B252" s="15" t="s">
        <v>27</v>
      </c>
      <c r="C252" s="14">
        <v>39</v>
      </c>
      <c r="D252" s="14">
        <v>34</v>
      </c>
    </row>
    <row r="253" spans="1:10" x14ac:dyDescent="0.2">
      <c r="A253" t="s">
        <v>8</v>
      </c>
      <c r="B253" s="15" t="s">
        <v>44</v>
      </c>
      <c r="C253" s="14">
        <v>54</v>
      </c>
      <c r="D253" s="14">
        <v>50</v>
      </c>
    </row>
    <row r="254" spans="1:10" x14ac:dyDescent="0.2">
      <c r="A254" t="s">
        <v>8</v>
      </c>
      <c r="B254" s="3" t="s">
        <v>44</v>
      </c>
      <c r="C254" s="1">
        <v>48</v>
      </c>
      <c r="D254" s="1">
        <v>50</v>
      </c>
    </row>
    <row r="255" spans="1:10" x14ac:dyDescent="0.2">
      <c r="A255" t="s">
        <v>8</v>
      </c>
      <c r="B255" s="15" t="s">
        <v>48</v>
      </c>
      <c r="C255" s="14">
        <v>63</v>
      </c>
      <c r="D255" s="14">
        <v>45</v>
      </c>
    </row>
    <row r="256" spans="1:10" x14ac:dyDescent="0.2">
      <c r="A256" t="s">
        <v>8</v>
      </c>
      <c r="B256" s="16" t="s">
        <v>48</v>
      </c>
      <c r="C256" s="14">
        <v>77</v>
      </c>
      <c r="D256" s="14">
        <v>69</v>
      </c>
    </row>
    <row r="257" spans="1:10" x14ac:dyDescent="0.2">
      <c r="A257" t="s">
        <v>8</v>
      </c>
      <c r="B257" s="15" t="s">
        <v>56</v>
      </c>
      <c r="C257" s="14">
        <v>65</v>
      </c>
      <c r="D257" s="14">
        <v>54</v>
      </c>
    </row>
    <row r="258" spans="1:10" x14ac:dyDescent="0.2">
      <c r="A258" t="s">
        <v>8</v>
      </c>
      <c r="B258" s="15" t="s">
        <v>56</v>
      </c>
      <c r="C258" s="14">
        <v>50</v>
      </c>
      <c r="D258" s="14">
        <v>45</v>
      </c>
    </row>
    <row r="259" spans="1:10" x14ac:dyDescent="0.2">
      <c r="A259" t="s">
        <v>8</v>
      </c>
      <c r="B259" s="15" t="s">
        <v>60</v>
      </c>
      <c r="C259" s="14">
        <v>75</v>
      </c>
      <c r="D259" s="14">
        <v>60</v>
      </c>
    </row>
    <row r="260" spans="1:10" x14ac:dyDescent="0.2">
      <c r="A260" t="s">
        <v>8</v>
      </c>
      <c r="B260" s="3" t="s">
        <v>60</v>
      </c>
      <c r="C260" s="1">
        <v>55</v>
      </c>
      <c r="D260" s="1">
        <v>58</v>
      </c>
    </row>
    <row r="261" spans="1:10" x14ac:dyDescent="0.2">
      <c r="A261" t="s">
        <v>8</v>
      </c>
      <c r="B261" s="15" t="s">
        <v>67</v>
      </c>
      <c r="C261" s="14">
        <v>71</v>
      </c>
      <c r="D261" s="14">
        <v>63</v>
      </c>
    </row>
    <row r="262" spans="1:10" x14ac:dyDescent="0.2">
      <c r="A262" t="s">
        <v>8</v>
      </c>
      <c r="B262" s="3" t="s">
        <v>73</v>
      </c>
      <c r="C262" s="1">
        <v>54</v>
      </c>
      <c r="D262" s="1">
        <v>61</v>
      </c>
    </row>
    <row r="263" spans="1:10" x14ac:dyDescent="0.2">
      <c r="A263" t="s">
        <v>8</v>
      </c>
      <c r="B263" s="15" t="s">
        <v>77</v>
      </c>
      <c r="C263" s="14">
        <v>77</v>
      </c>
      <c r="D263" s="14">
        <v>70</v>
      </c>
    </row>
    <row r="264" spans="1:10" x14ac:dyDescent="0.2">
      <c r="A264" t="s">
        <v>8</v>
      </c>
      <c r="B264" s="15" t="s">
        <v>79</v>
      </c>
      <c r="C264" s="14">
        <v>50</v>
      </c>
      <c r="D264" s="14">
        <v>48</v>
      </c>
    </row>
    <row r="265" spans="1:10" x14ac:dyDescent="0.2">
      <c r="A265" t="s">
        <v>8</v>
      </c>
      <c r="B265" s="15" t="s">
        <v>79</v>
      </c>
      <c r="C265" s="14">
        <v>56</v>
      </c>
      <c r="D265" s="14">
        <v>42</v>
      </c>
    </row>
    <row r="266" spans="1:10" x14ac:dyDescent="0.2">
      <c r="A266" t="s">
        <v>8</v>
      </c>
      <c r="B266" s="15" t="s">
        <v>85</v>
      </c>
      <c r="C266" s="14">
        <v>50</v>
      </c>
      <c r="D266" s="14">
        <v>46</v>
      </c>
    </row>
    <row r="267" spans="1:10" x14ac:dyDescent="0.2">
      <c r="A267" t="s">
        <v>8</v>
      </c>
      <c r="B267" s="15" t="s">
        <v>89</v>
      </c>
      <c r="C267" s="14">
        <v>52</v>
      </c>
      <c r="D267" s="14">
        <v>49</v>
      </c>
    </row>
    <row r="268" spans="1:10" x14ac:dyDescent="0.2">
      <c r="A268" t="s">
        <v>8</v>
      </c>
      <c r="B268" s="15" t="s">
        <v>115</v>
      </c>
      <c r="C268" s="14">
        <v>41</v>
      </c>
      <c r="D268" s="14">
        <v>37</v>
      </c>
    </row>
    <row r="269" spans="1:10" x14ac:dyDescent="0.2">
      <c r="A269" t="s">
        <v>8</v>
      </c>
      <c r="B269" s="15" t="s">
        <v>122</v>
      </c>
      <c r="C269" s="14">
        <v>64</v>
      </c>
      <c r="D269" s="14">
        <v>44</v>
      </c>
    </row>
    <row r="270" spans="1:10" s="10" customFormat="1" x14ac:dyDescent="0.2">
      <c r="A270" t="s">
        <v>8</v>
      </c>
      <c r="B270" s="15" t="s">
        <v>140</v>
      </c>
      <c r="C270" s="14">
        <v>57</v>
      </c>
      <c r="D270" s="14">
        <v>47</v>
      </c>
      <c r="E270" s="11"/>
      <c r="F270" s="11"/>
      <c r="G270" s="11"/>
      <c r="H270" s="12"/>
      <c r="I270" s="11"/>
      <c r="J270" s="11"/>
    </row>
    <row r="271" spans="1:10" s="10" customFormat="1" x14ac:dyDescent="0.2">
      <c r="A271" t="s">
        <v>8</v>
      </c>
      <c r="B271" s="3" t="s">
        <v>152</v>
      </c>
      <c r="C271" s="1">
        <v>49</v>
      </c>
      <c r="D271" s="1">
        <v>50</v>
      </c>
      <c r="E271" s="11"/>
      <c r="F271" s="11"/>
      <c r="G271" s="11"/>
      <c r="H271" s="12"/>
      <c r="I271" s="11"/>
      <c r="J271" s="11"/>
    </row>
    <row r="272" spans="1:10" x14ac:dyDescent="0.2">
      <c r="B272" s="1" t="s">
        <v>104</v>
      </c>
      <c r="C272" s="1">
        <f>SUM(C250:C271)</f>
        <v>1231</v>
      </c>
      <c r="D272" s="1">
        <f>SUM(D250:D271)</f>
        <v>1115</v>
      </c>
      <c r="E272" s="1">
        <f>COUNT(C250:C271)</f>
        <v>22</v>
      </c>
    </row>
    <row r="273" spans="1:10" ht="15" customHeight="1" x14ac:dyDescent="0.2"/>
    <row r="274" spans="1:10" x14ac:dyDescent="0.2">
      <c r="A274" t="s">
        <v>103</v>
      </c>
      <c r="B274" s="1" t="s">
        <v>5</v>
      </c>
      <c r="C274" s="1">
        <v>47</v>
      </c>
      <c r="D274" s="1">
        <v>58</v>
      </c>
      <c r="E274" s="1">
        <v>1</v>
      </c>
      <c r="F274" s="1">
        <v>0</v>
      </c>
      <c r="G274" s="1">
        <v>1</v>
      </c>
      <c r="H274" s="5">
        <v>0</v>
      </c>
      <c r="I274" s="1">
        <v>47</v>
      </c>
      <c r="J274" s="1">
        <v>58</v>
      </c>
    </row>
    <row r="277" spans="1:10" x14ac:dyDescent="0.2">
      <c r="A277" t="s">
        <v>39</v>
      </c>
      <c r="B277" s="15" t="s">
        <v>34</v>
      </c>
      <c r="C277" s="14">
        <v>58</v>
      </c>
      <c r="D277" s="14">
        <v>41</v>
      </c>
      <c r="E277" s="1">
        <v>1</v>
      </c>
      <c r="F277" s="1">
        <v>1</v>
      </c>
      <c r="G277" s="1">
        <v>0</v>
      </c>
      <c r="H277" s="5">
        <v>1</v>
      </c>
      <c r="I277" s="1">
        <v>58</v>
      </c>
      <c r="J277" s="1">
        <v>41</v>
      </c>
    </row>
    <row r="280" spans="1:10" x14ac:dyDescent="0.2">
      <c r="A280" t="s">
        <v>81</v>
      </c>
      <c r="B280" s="15" t="s">
        <v>79</v>
      </c>
      <c r="C280" s="14">
        <v>75</v>
      </c>
      <c r="D280" s="14">
        <v>72</v>
      </c>
      <c r="E280" s="1">
        <v>1</v>
      </c>
      <c r="F280" s="1">
        <v>1</v>
      </c>
      <c r="G280" s="1">
        <v>0</v>
      </c>
      <c r="H280" s="5">
        <v>1</v>
      </c>
      <c r="I280" s="1">
        <v>75</v>
      </c>
      <c r="J280" s="1">
        <v>72</v>
      </c>
    </row>
    <row r="283" spans="1:10" x14ac:dyDescent="0.2">
      <c r="A283" t="s">
        <v>138</v>
      </c>
      <c r="B283" s="14" t="s">
        <v>122</v>
      </c>
      <c r="C283" s="14">
        <v>72</v>
      </c>
      <c r="D283" s="14">
        <v>61</v>
      </c>
      <c r="E283" s="1">
        <v>3</v>
      </c>
      <c r="F283" s="1">
        <v>3</v>
      </c>
      <c r="G283" s="1">
        <v>0</v>
      </c>
      <c r="H283" s="5">
        <v>1</v>
      </c>
      <c r="I283" s="1">
        <f>C287</f>
        <v>190</v>
      </c>
      <c r="J283" s="1">
        <f>D287</f>
        <v>162</v>
      </c>
    </row>
    <row r="284" spans="1:10" x14ac:dyDescent="0.2">
      <c r="A284" t="s">
        <v>138</v>
      </c>
      <c r="B284" s="14" t="s">
        <v>140</v>
      </c>
      <c r="C284" s="14">
        <v>58</v>
      </c>
      <c r="D284" s="14">
        <v>44</v>
      </c>
    </row>
    <row r="285" spans="1:10" x14ac:dyDescent="0.2">
      <c r="A285" t="s">
        <v>138</v>
      </c>
      <c r="B285" s="14" t="s">
        <v>152</v>
      </c>
      <c r="C285" s="14">
        <v>60</v>
      </c>
      <c r="D285" s="14">
        <v>57</v>
      </c>
    </row>
    <row r="286" spans="1:10" x14ac:dyDescent="0.2">
      <c r="B286" s="14"/>
      <c r="C286" s="14"/>
      <c r="D286" s="14"/>
    </row>
    <row r="287" spans="1:10" s="10" customFormat="1" x14ac:dyDescent="0.2">
      <c r="B287" s="1" t="s">
        <v>104</v>
      </c>
      <c r="C287" s="1">
        <f>SUM(C283:C285)</f>
        <v>190</v>
      </c>
      <c r="D287" s="1">
        <f>SUM(D283:D285)</f>
        <v>162</v>
      </c>
      <c r="E287" s="1">
        <f>COUNT(C283:C285)</f>
        <v>3</v>
      </c>
      <c r="F287" s="11"/>
      <c r="G287" s="11"/>
      <c r="H287" s="12"/>
      <c r="I287" s="11"/>
      <c r="J287" s="11"/>
    </row>
    <row r="289" spans="1:10" x14ac:dyDescent="0.2">
      <c r="A289" t="s">
        <v>65</v>
      </c>
      <c r="B289" s="15" t="s">
        <v>64</v>
      </c>
      <c r="C289" s="14">
        <v>76</v>
      </c>
      <c r="D289" s="14">
        <v>55</v>
      </c>
      <c r="E289" s="1">
        <f>E291</f>
        <v>2</v>
      </c>
      <c r="F289" s="1">
        <v>1</v>
      </c>
      <c r="G289" s="1">
        <v>1</v>
      </c>
      <c r="H289" s="5">
        <v>0.5</v>
      </c>
      <c r="I289" s="1">
        <f>C291</f>
        <v>135</v>
      </c>
      <c r="J289" s="1">
        <f>D291</f>
        <v>125</v>
      </c>
    </row>
    <row r="290" spans="1:10" x14ac:dyDescent="0.2">
      <c r="A290" t="s">
        <v>65</v>
      </c>
      <c r="B290" s="3" t="s">
        <v>76</v>
      </c>
      <c r="C290" s="1">
        <v>59</v>
      </c>
      <c r="D290" s="1">
        <v>70</v>
      </c>
    </row>
    <row r="291" spans="1:10" x14ac:dyDescent="0.2">
      <c r="B291" s="1" t="s">
        <v>104</v>
      </c>
      <c r="C291" s="1">
        <f>SUM(C289:C290)</f>
        <v>135</v>
      </c>
      <c r="D291" s="1">
        <f>SUM(D289:D290)</f>
        <v>125</v>
      </c>
      <c r="E291" s="1">
        <f>COUNT(C289:C290)</f>
        <v>2</v>
      </c>
    </row>
    <row r="293" spans="1:10" x14ac:dyDescent="0.2">
      <c r="A293" t="s">
        <v>114</v>
      </c>
      <c r="B293" s="1" t="s">
        <v>44</v>
      </c>
      <c r="C293" s="1">
        <v>49</v>
      </c>
      <c r="D293" s="1">
        <v>51</v>
      </c>
      <c r="E293" s="1">
        <v>1</v>
      </c>
      <c r="F293" s="1">
        <v>0</v>
      </c>
      <c r="G293" s="1">
        <v>1</v>
      </c>
      <c r="H293" s="5">
        <v>0</v>
      </c>
      <c r="I293" s="1">
        <v>49</v>
      </c>
      <c r="J293" s="1">
        <v>51</v>
      </c>
    </row>
    <row r="296" spans="1:10" x14ac:dyDescent="0.2">
      <c r="A296" t="s">
        <v>137</v>
      </c>
      <c r="B296" s="14" t="s">
        <v>122</v>
      </c>
      <c r="C296" s="14">
        <v>51</v>
      </c>
      <c r="D296" s="14">
        <v>32</v>
      </c>
      <c r="E296" s="1">
        <v>1</v>
      </c>
      <c r="F296" s="1">
        <v>1</v>
      </c>
      <c r="G296" s="1">
        <v>0</v>
      </c>
      <c r="H296" s="5">
        <v>1</v>
      </c>
      <c r="I296" s="1">
        <v>51</v>
      </c>
      <c r="J296" s="1">
        <v>32</v>
      </c>
    </row>
    <row r="299" spans="1:10" x14ac:dyDescent="0.2">
      <c r="A299" t="s">
        <v>90</v>
      </c>
      <c r="B299" s="15" t="s">
        <v>89</v>
      </c>
      <c r="C299" s="14">
        <v>59</v>
      </c>
      <c r="D299" s="14">
        <v>28</v>
      </c>
      <c r="E299" s="1">
        <v>1</v>
      </c>
      <c r="F299" s="1">
        <v>1</v>
      </c>
      <c r="G299" s="1">
        <v>0</v>
      </c>
      <c r="H299" s="5">
        <v>1</v>
      </c>
      <c r="I299" s="1">
        <v>59</v>
      </c>
      <c r="J299" s="1">
        <v>28</v>
      </c>
    </row>
    <row r="302" spans="1:10" x14ac:dyDescent="0.2">
      <c r="A302" t="s">
        <v>80</v>
      </c>
      <c r="B302" s="3" t="s">
        <v>79</v>
      </c>
      <c r="C302" s="1">
        <v>32</v>
      </c>
      <c r="D302" s="1">
        <v>76</v>
      </c>
      <c r="E302" s="1">
        <f>E306</f>
        <v>4</v>
      </c>
      <c r="F302" s="1">
        <v>2</v>
      </c>
      <c r="G302" s="1">
        <v>2</v>
      </c>
      <c r="H302" s="5">
        <v>0.5</v>
      </c>
      <c r="I302" s="1">
        <f>C306</f>
        <v>185</v>
      </c>
      <c r="J302" s="1">
        <f>D306</f>
        <v>205</v>
      </c>
    </row>
    <row r="303" spans="1:10" x14ac:dyDescent="0.2">
      <c r="A303" t="s">
        <v>80</v>
      </c>
      <c r="B303" s="15" t="s">
        <v>89</v>
      </c>
      <c r="C303" s="14">
        <v>55</v>
      </c>
      <c r="D303" s="14">
        <v>30</v>
      </c>
    </row>
    <row r="304" spans="1:10" x14ac:dyDescent="0.2">
      <c r="A304" t="s">
        <v>80</v>
      </c>
      <c r="B304" s="15" t="s">
        <v>140</v>
      </c>
      <c r="C304" s="14">
        <v>37</v>
      </c>
      <c r="D304" s="14">
        <v>35</v>
      </c>
    </row>
    <row r="305" spans="1:10" x14ac:dyDescent="0.2">
      <c r="A305" t="s">
        <v>80</v>
      </c>
      <c r="B305" s="3" t="s">
        <v>152</v>
      </c>
      <c r="C305" s="14">
        <v>61</v>
      </c>
      <c r="D305" s="14">
        <v>64</v>
      </c>
    </row>
    <row r="306" spans="1:10" x14ac:dyDescent="0.2">
      <c r="B306" s="1" t="s">
        <v>104</v>
      </c>
      <c r="C306" s="1">
        <f>SUM(C302:C305)</f>
        <v>185</v>
      </c>
      <c r="D306" s="1">
        <f>SUM(D302:D305)</f>
        <v>205</v>
      </c>
      <c r="E306" s="1">
        <f>COUNT(C302:C305)</f>
        <v>4</v>
      </c>
    </row>
    <row r="309" spans="1:10" x14ac:dyDescent="0.2">
      <c r="A309" t="s">
        <v>162</v>
      </c>
      <c r="B309" s="1" t="s">
        <v>161</v>
      </c>
      <c r="C309" s="1">
        <v>62</v>
      </c>
      <c r="D309" s="1">
        <v>66</v>
      </c>
      <c r="E309" s="1">
        <v>1</v>
      </c>
      <c r="F309" s="1">
        <v>0</v>
      </c>
      <c r="G309" s="1">
        <v>1</v>
      </c>
      <c r="H309" s="5">
        <v>0</v>
      </c>
      <c r="I309" s="1">
        <v>69</v>
      </c>
      <c r="J309" s="1">
        <v>66</v>
      </c>
    </row>
    <row r="313" spans="1:10" x14ac:dyDescent="0.2">
      <c r="A313" t="s">
        <v>61</v>
      </c>
      <c r="B313" s="15" t="s">
        <v>60</v>
      </c>
      <c r="C313" s="14">
        <v>69</v>
      </c>
      <c r="D313" s="14">
        <v>66</v>
      </c>
      <c r="E313" s="1">
        <v>1</v>
      </c>
      <c r="F313" s="1">
        <v>1</v>
      </c>
      <c r="G313" s="1">
        <v>0</v>
      </c>
      <c r="H313" s="5">
        <v>1</v>
      </c>
      <c r="I313" s="1">
        <v>69</v>
      </c>
      <c r="J313" s="1">
        <v>66</v>
      </c>
    </row>
    <row r="314" spans="1:10" x14ac:dyDescent="0.2">
      <c r="B314" s="3"/>
    </row>
    <row r="315" spans="1:10" x14ac:dyDescent="0.2">
      <c r="A315" t="s">
        <v>130</v>
      </c>
      <c r="B315" s="3" t="s">
        <v>131</v>
      </c>
      <c r="C315" s="1">
        <v>60</v>
      </c>
      <c r="D315" s="1">
        <v>71</v>
      </c>
      <c r="E315" s="1">
        <v>1</v>
      </c>
      <c r="F315" s="1">
        <v>0</v>
      </c>
      <c r="G315" s="1">
        <v>1</v>
      </c>
      <c r="H315" s="5">
        <v>0</v>
      </c>
      <c r="I315" s="1">
        <v>60</v>
      </c>
      <c r="J315" s="1">
        <v>71</v>
      </c>
    </row>
    <row r="316" spans="1:10" x14ac:dyDescent="0.2">
      <c r="B316" s="3"/>
    </row>
    <row r="318" spans="1:10" x14ac:dyDescent="0.2">
      <c r="A318" t="s">
        <v>129</v>
      </c>
      <c r="B318" s="14" t="s">
        <v>122</v>
      </c>
      <c r="C318" s="14">
        <v>55</v>
      </c>
      <c r="D318" s="14">
        <v>54</v>
      </c>
      <c r="E318" s="1">
        <v>1</v>
      </c>
      <c r="F318" s="1">
        <v>1</v>
      </c>
      <c r="G318" s="1">
        <v>0</v>
      </c>
      <c r="H318" s="5">
        <v>1</v>
      </c>
      <c r="I318" s="1">
        <v>55</v>
      </c>
      <c r="J318" s="1">
        <v>54</v>
      </c>
    </row>
    <row r="319" spans="1:10" x14ac:dyDescent="0.2">
      <c r="B319" s="14"/>
      <c r="C319" s="14"/>
      <c r="D319" s="14"/>
    </row>
    <row r="320" spans="1:10" x14ac:dyDescent="0.2">
      <c r="B320" s="14"/>
      <c r="C320" s="14"/>
      <c r="D320" s="14"/>
    </row>
    <row r="321" spans="1:10" x14ac:dyDescent="0.2">
      <c r="A321" t="s">
        <v>155</v>
      </c>
      <c r="B321" s="1" t="s">
        <v>152</v>
      </c>
      <c r="C321" s="14">
        <v>52</v>
      </c>
      <c r="D321" s="14">
        <v>58</v>
      </c>
      <c r="E321" s="1">
        <v>1</v>
      </c>
      <c r="F321" s="1">
        <v>0</v>
      </c>
      <c r="G321" s="1">
        <v>1</v>
      </c>
      <c r="H321" s="5">
        <v>0</v>
      </c>
      <c r="I321" s="1">
        <v>52</v>
      </c>
      <c r="J321" s="1">
        <v>58</v>
      </c>
    </row>
    <row r="322" spans="1:10" x14ac:dyDescent="0.2">
      <c r="B322" s="14"/>
      <c r="C322" s="14"/>
      <c r="D322" s="14"/>
    </row>
    <row r="324" spans="1:10" x14ac:dyDescent="0.2">
      <c r="A324" t="s">
        <v>146</v>
      </c>
      <c r="B324" s="1" t="s">
        <v>140</v>
      </c>
      <c r="C324" s="1">
        <v>52</v>
      </c>
      <c r="D324" s="1">
        <v>72</v>
      </c>
      <c r="E324" s="1">
        <v>1</v>
      </c>
      <c r="F324" s="1">
        <v>0</v>
      </c>
      <c r="G324" s="1">
        <v>1</v>
      </c>
      <c r="H324" s="5">
        <v>0</v>
      </c>
      <c r="I324" s="1">
        <v>52</v>
      </c>
      <c r="J324" s="1">
        <v>72</v>
      </c>
    </row>
    <row r="327" spans="1:10" x14ac:dyDescent="0.2">
      <c r="A327" t="s">
        <v>45</v>
      </c>
      <c r="B327" s="14" t="s">
        <v>44</v>
      </c>
      <c r="C327" s="14">
        <v>60</v>
      </c>
      <c r="D327" s="14">
        <v>46</v>
      </c>
      <c r="E327" s="1">
        <v>1</v>
      </c>
      <c r="F327" s="1">
        <v>1</v>
      </c>
      <c r="G327" s="1">
        <v>0</v>
      </c>
      <c r="H327" s="5">
        <v>1</v>
      </c>
      <c r="I327" s="1">
        <v>60</v>
      </c>
      <c r="J327" s="1">
        <v>46</v>
      </c>
    </row>
    <row r="328" spans="1:10" x14ac:dyDescent="0.2">
      <c r="B328" s="14"/>
      <c r="C328" s="14"/>
      <c r="D328" s="14"/>
    </row>
    <row r="329" spans="1:10" x14ac:dyDescent="0.2">
      <c r="A329" t="s">
        <v>167</v>
      </c>
      <c r="B329" s="14" t="s">
        <v>161</v>
      </c>
      <c r="C329" s="14">
        <v>63</v>
      </c>
      <c r="D329" s="14">
        <v>49</v>
      </c>
      <c r="E329" s="1">
        <v>1</v>
      </c>
      <c r="F329" s="1">
        <v>1</v>
      </c>
      <c r="G329" s="1">
        <v>0</v>
      </c>
      <c r="H329" s="5">
        <v>1</v>
      </c>
      <c r="I329" s="1">
        <v>63</v>
      </c>
      <c r="J329" s="1">
        <v>49</v>
      </c>
    </row>
    <row r="330" spans="1:10" x14ac:dyDescent="0.2">
      <c r="B330" s="14"/>
      <c r="C330" s="14"/>
      <c r="D330" s="14"/>
    </row>
    <row r="331" spans="1:10" x14ac:dyDescent="0.2">
      <c r="B331" s="14"/>
      <c r="C331" s="14"/>
      <c r="D331" s="14"/>
    </row>
    <row r="332" spans="1:10" x14ac:dyDescent="0.2">
      <c r="A332" t="s">
        <v>159</v>
      </c>
      <c r="B332" s="14" t="s">
        <v>152</v>
      </c>
      <c r="C332" s="14">
        <v>54</v>
      </c>
      <c r="D332" s="14">
        <v>47</v>
      </c>
      <c r="E332" s="1">
        <v>1</v>
      </c>
      <c r="F332" s="1">
        <v>1</v>
      </c>
      <c r="G332" s="1">
        <v>0</v>
      </c>
      <c r="H332" s="5">
        <v>1</v>
      </c>
      <c r="I332" s="1">
        <v>54</v>
      </c>
      <c r="J332" s="1">
        <v>47</v>
      </c>
    </row>
    <row r="333" spans="1:10" x14ac:dyDescent="0.2">
      <c r="B333" s="14"/>
      <c r="C333" s="14"/>
      <c r="D333" s="14"/>
    </row>
    <row r="334" spans="1:10" x14ac:dyDescent="0.2">
      <c r="B334" s="14"/>
      <c r="C334" s="14"/>
      <c r="D334" s="14"/>
    </row>
    <row r="335" spans="1:10" x14ac:dyDescent="0.2">
      <c r="A335" t="s">
        <v>143</v>
      </c>
      <c r="B335" s="14" t="s">
        <v>140</v>
      </c>
      <c r="C335" s="14">
        <v>55</v>
      </c>
      <c r="D335" s="14">
        <v>40</v>
      </c>
      <c r="E335" s="1">
        <v>1</v>
      </c>
      <c r="F335" s="1">
        <v>1</v>
      </c>
      <c r="G335" s="1">
        <v>0</v>
      </c>
      <c r="H335" s="5">
        <v>1</v>
      </c>
      <c r="I335" s="1">
        <v>55</v>
      </c>
      <c r="J335" s="1">
        <v>40</v>
      </c>
    </row>
    <row r="336" spans="1:10" x14ac:dyDescent="0.2">
      <c r="B336" s="14"/>
      <c r="C336" s="14"/>
      <c r="D336" s="14"/>
    </row>
    <row r="339" spans="1:10" x14ac:dyDescent="0.2">
      <c r="A339" t="s">
        <v>17</v>
      </c>
      <c r="B339" s="1" t="s">
        <v>5</v>
      </c>
      <c r="C339" s="1">
        <v>46</v>
      </c>
      <c r="D339" s="1">
        <v>66</v>
      </c>
      <c r="E339" s="1">
        <f>E351</f>
        <v>12</v>
      </c>
      <c r="F339" s="1">
        <v>4</v>
      </c>
      <c r="G339" s="1">
        <v>8</v>
      </c>
      <c r="H339" s="5">
        <f>F339/E339</f>
        <v>0.33333333333333331</v>
      </c>
      <c r="I339" s="1">
        <f>C351</f>
        <v>638</v>
      </c>
      <c r="J339" s="1">
        <f>D351</f>
        <v>724</v>
      </c>
    </row>
    <row r="340" spans="1:10" x14ac:dyDescent="0.2">
      <c r="A340" t="s">
        <v>17</v>
      </c>
      <c r="B340" s="3" t="s">
        <v>20</v>
      </c>
      <c r="C340" s="1">
        <v>40</v>
      </c>
      <c r="D340" s="1">
        <v>55</v>
      </c>
    </row>
    <row r="341" spans="1:10" x14ac:dyDescent="0.2">
      <c r="A341" t="s">
        <v>17</v>
      </c>
      <c r="B341" s="3" t="s">
        <v>27</v>
      </c>
      <c r="C341" s="1">
        <v>62</v>
      </c>
      <c r="D341" s="1">
        <v>75</v>
      </c>
    </row>
    <row r="342" spans="1:10" x14ac:dyDescent="0.2">
      <c r="A342" t="s">
        <v>17</v>
      </c>
      <c r="B342" s="3" t="s">
        <v>27</v>
      </c>
      <c r="C342" s="1">
        <v>25</v>
      </c>
      <c r="D342" s="1">
        <v>37</v>
      </c>
    </row>
    <row r="343" spans="1:10" x14ac:dyDescent="0.2">
      <c r="A343" t="s">
        <v>17</v>
      </c>
      <c r="B343" s="3" t="s">
        <v>34</v>
      </c>
      <c r="C343" s="1">
        <v>68</v>
      </c>
      <c r="D343" s="1">
        <v>76</v>
      </c>
    </row>
    <row r="344" spans="1:10" x14ac:dyDescent="0.2">
      <c r="A344" t="s">
        <v>17</v>
      </c>
      <c r="B344" s="3" t="s">
        <v>34</v>
      </c>
      <c r="C344" s="1">
        <v>52</v>
      </c>
      <c r="D344" s="1">
        <v>62</v>
      </c>
    </row>
    <row r="345" spans="1:10" x14ac:dyDescent="0.2">
      <c r="A345" t="s">
        <v>17</v>
      </c>
      <c r="B345" s="15" t="s">
        <v>44</v>
      </c>
      <c r="C345" s="14">
        <v>65</v>
      </c>
      <c r="D345" s="14">
        <v>63</v>
      </c>
    </row>
    <row r="346" spans="1:10" x14ac:dyDescent="0.2">
      <c r="A346" t="s">
        <v>17</v>
      </c>
      <c r="B346" s="3" t="s">
        <v>44</v>
      </c>
      <c r="C346" s="1">
        <v>46</v>
      </c>
      <c r="D346" s="1">
        <v>52</v>
      </c>
    </row>
    <row r="347" spans="1:10" x14ac:dyDescent="0.2">
      <c r="A347" t="s">
        <v>17</v>
      </c>
      <c r="B347" s="15" t="s">
        <v>56</v>
      </c>
      <c r="C347" s="14">
        <v>50</v>
      </c>
      <c r="D347" s="14">
        <v>38</v>
      </c>
    </row>
    <row r="348" spans="1:10" x14ac:dyDescent="0.2">
      <c r="A348" t="s">
        <v>17</v>
      </c>
      <c r="B348" s="3" t="s">
        <v>56</v>
      </c>
      <c r="C348" s="1">
        <v>39</v>
      </c>
      <c r="D348" s="1">
        <v>59</v>
      </c>
    </row>
    <row r="349" spans="1:10" x14ac:dyDescent="0.2">
      <c r="A349" t="s">
        <v>17</v>
      </c>
      <c r="B349" s="15" t="s">
        <v>60</v>
      </c>
      <c r="C349" s="14">
        <v>89</v>
      </c>
      <c r="D349" s="14">
        <v>86</v>
      </c>
    </row>
    <row r="350" spans="1:10" x14ac:dyDescent="0.2">
      <c r="A350" t="s">
        <v>17</v>
      </c>
      <c r="B350" s="15" t="s">
        <v>60</v>
      </c>
      <c r="C350" s="14">
        <v>56</v>
      </c>
      <c r="D350" s="14">
        <v>55</v>
      </c>
    </row>
    <row r="351" spans="1:10" x14ac:dyDescent="0.2">
      <c r="B351" s="1" t="s">
        <v>104</v>
      </c>
      <c r="C351" s="1">
        <f>SUM(C339:C350)</f>
        <v>638</v>
      </c>
      <c r="D351" s="1">
        <f>SUM(D339:D350)</f>
        <v>724</v>
      </c>
      <c r="E351" s="1">
        <f>COUNT(C339:C350)</f>
        <v>12</v>
      </c>
    </row>
    <row r="354" spans="1:10" x14ac:dyDescent="0.2">
      <c r="A354" t="s">
        <v>121</v>
      </c>
      <c r="B354" s="1" t="s">
        <v>115</v>
      </c>
      <c r="C354" s="1">
        <v>49</v>
      </c>
      <c r="D354" s="1">
        <v>53</v>
      </c>
      <c r="E354" s="1">
        <v>1</v>
      </c>
      <c r="F354" s="1">
        <v>0</v>
      </c>
      <c r="G354" s="1">
        <v>1</v>
      </c>
      <c r="H354" s="5">
        <v>0</v>
      </c>
      <c r="I354" s="1">
        <v>49</v>
      </c>
      <c r="J354" s="1">
        <v>53</v>
      </c>
    </row>
    <row r="357" spans="1:10" x14ac:dyDescent="0.2">
      <c r="A357" t="s">
        <v>10</v>
      </c>
      <c r="B357" s="1" t="s">
        <v>5</v>
      </c>
      <c r="C357" s="1">
        <v>37</v>
      </c>
      <c r="D357" s="1">
        <v>57</v>
      </c>
      <c r="E357" s="1">
        <f>E376</f>
        <v>19</v>
      </c>
      <c r="F357" s="1">
        <v>12</v>
      </c>
      <c r="G357" s="1">
        <v>7</v>
      </c>
      <c r="H357" s="5">
        <f>F357/E357</f>
        <v>0.63157894736842102</v>
      </c>
      <c r="I357" s="1">
        <f>C376</f>
        <v>1088</v>
      </c>
      <c r="J357" s="1">
        <f>D376</f>
        <v>1024</v>
      </c>
    </row>
    <row r="358" spans="1:10" x14ac:dyDescent="0.2">
      <c r="A358" t="s">
        <v>10</v>
      </c>
      <c r="B358" s="1" t="s">
        <v>5</v>
      </c>
      <c r="C358" s="1">
        <v>26</v>
      </c>
      <c r="D358" s="1">
        <v>58</v>
      </c>
    </row>
    <row r="359" spans="1:10" x14ac:dyDescent="0.2">
      <c r="A359" s="13" t="s">
        <v>10</v>
      </c>
      <c r="B359" s="14" t="s">
        <v>20</v>
      </c>
      <c r="C359" s="14">
        <v>54</v>
      </c>
      <c r="D359" s="14">
        <v>42</v>
      </c>
    </row>
    <row r="360" spans="1:10" x14ac:dyDescent="0.2">
      <c r="A360" s="13" t="s">
        <v>10</v>
      </c>
      <c r="B360" s="15" t="s">
        <v>27</v>
      </c>
      <c r="C360" s="14">
        <v>69</v>
      </c>
      <c r="D360" s="14">
        <v>59</v>
      </c>
    </row>
    <row r="361" spans="1:10" x14ac:dyDescent="0.2">
      <c r="A361" t="s">
        <v>10</v>
      </c>
      <c r="B361" s="3" t="s">
        <v>32</v>
      </c>
      <c r="C361" s="1">
        <v>35</v>
      </c>
      <c r="D361" s="1">
        <v>43</v>
      </c>
    </row>
    <row r="362" spans="1:10" x14ac:dyDescent="0.2">
      <c r="A362" s="13" t="s">
        <v>10</v>
      </c>
      <c r="B362" s="15" t="s">
        <v>34</v>
      </c>
      <c r="C362" s="14">
        <v>51</v>
      </c>
      <c r="D362" s="14">
        <v>41</v>
      </c>
    </row>
    <row r="363" spans="1:10" x14ac:dyDescent="0.2">
      <c r="A363" s="13" t="s">
        <v>10</v>
      </c>
      <c r="B363" s="15" t="s">
        <v>44</v>
      </c>
      <c r="C363" s="14">
        <v>66</v>
      </c>
      <c r="D363" s="14">
        <v>50</v>
      </c>
    </row>
    <row r="364" spans="1:10" x14ac:dyDescent="0.2">
      <c r="A364" s="13" t="s">
        <v>10</v>
      </c>
      <c r="B364" s="15" t="s">
        <v>44</v>
      </c>
      <c r="C364" s="14">
        <v>60</v>
      </c>
      <c r="D364" s="14">
        <v>56</v>
      </c>
    </row>
    <row r="365" spans="1:10" x14ac:dyDescent="0.2">
      <c r="A365" t="s">
        <v>10</v>
      </c>
      <c r="B365" s="3" t="s">
        <v>44</v>
      </c>
      <c r="C365" s="1">
        <v>61</v>
      </c>
      <c r="D365" s="1">
        <v>66</v>
      </c>
    </row>
    <row r="366" spans="1:10" x14ac:dyDescent="0.2">
      <c r="A366" s="13" t="s">
        <v>10</v>
      </c>
      <c r="B366" s="15" t="s">
        <v>47</v>
      </c>
      <c r="C366" s="14">
        <v>51</v>
      </c>
      <c r="D366" s="14">
        <v>31</v>
      </c>
    </row>
    <row r="367" spans="1:10" x14ac:dyDescent="0.2">
      <c r="A367" s="13" t="s">
        <v>10</v>
      </c>
      <c r="B367" s="15" t="s">
        <v>67</v>
      </c>
      <c r="C367" s="14">
        <v>70</v>
      </c>
      <c r="D367" s="14">
        <v>64</v>
      </c>
    </row>
    <row r="368" spans="1:10" x14ac:dyDescent="0.2">
      <c r="A368" t="s">
        <v>10</v>
      </c>
      <c r="B368" s="3" t="s">
        <v>67</v>
      </c>
      <c r="C368" s="1">
        <v>61</v>
      </c>
      <c r="D368" s="1">
        <v>67</v>
      </c>
    </row>
    <row r="369" spans="1:10" x14ac:dyDescent="0.2">
      <c r="A369" t="s">
        <v>10</v>
      </c>
      <c r="B369" s="3" t="s">
        <v>72</v>
      </c>
      <c r="C369" s="1">
        <v>48</v>
      </c>
      <c r="D369" s="1">
        <v>51</v>
      </c>
    </row>
    <row r="370" spans="1:10" x14ac:dyDescent="0.2">
      <c r="A370" s="13" t="s">
        <v>10</v>
      </c>
      <c r="B370" s="15" t="s">
        <v>73</v>
      </c>
      <c r="C370" s="14">
        <v>52</v>
      </c>
      <c r="D370" s="14">
        <v>46</v>
      </c>
    </row>
    <row r="371" spans="1:10" x14ac:dyDescent="0.2">
      <c r="A371" s="13" t="s">
        <v>10</v>
      </c>
      <c r="B371" s="15" t="s">
        <v>73</v>
      </c>
      <c r="C371" s="14">
        <v>68</v>
      </c>
      <c r="D371" s="14">
        <v>54</v>
      </c>
    </row>
    <row r="372" spans="1:10" x14ac:dyDescent="0.2">
      <c r="A372" s="13" t="s">
        <v>10</v>
      </c>
      <c r="B372" s="15" t="s">
        <v>77</v>
      </c>
      <c r="C372" s="14">
        <v>68</v>
      </c>
      <c r="D372" s="14">
        <v>54</v>
      </c>
    </row>
    <row r="373" spans="1:10" x14ac:dyDescent="0.2">
      <c r="A373" t="s">
        <v>10</v>
      </c>
      <c r="B373" s="3" t="s">
        <v>77</v>
      </c>
      <c r="C373" s="1">
        <v>56</v>
      </c>
      <c r="D373" s="1">
        <v>61</v>
      </c>
    </row>
    <row r="374" spans="1:10" x14ac:dyDescent="0.2">
      <c r="A374" s="13" t="s">
        <v>10</v>
      </c>
      <c r="B374" s="15" t="s">
        <v>140</v>
      </c>
      <c r="C374" s="14">
        <v>78</v>
      </c>
      <c r="D374" s="14">
        <v>65</v>
      </c>
    </row>
    <row r="375" spans="1:10" x14ac:dyDescent="0.2">
      <c r="A375" s="13" t="s">
        <v>10</v>
      </c>
      <c r="B375" s="15" t="s">
        <v>152</v>
      </c>
      <c r="C375" s="14">
        <v>77</v>
      </c>
      <c r="D375" s="14">
        <v>59</v>
      </c>
    </row>
    <row r="376" spans="1:10" x14ac:dyDescent="0.2">
      <c r="B376" s="1" t="s">
        <v>104</v>
      </c>
      <c r="C376" s="1">
        <f>SUM(C356:C375)</f>
        <v>1088</v>
      </c>
      <c r="D376" s="1">
        <f>SUM(D356:D375)</f>
        <v>1024</v>
      </c>
      <c r="E376" s="1">
        <f>COUNT(C357:C375)</f>
        <v>19</v>
      </c>
    </row>
    <row r="378" spans="1:10" x14ac:dyDescent="0.2">
      <c r="A378" t="s">
        <v>51</v>
      </c>
      <c r="B378" s="2" t="s">
        <v>48</v>
      </c>
      <c r="C378" s="1">
        <v>59</v>
      </c>
      <c r="D378" s="1">
        <v>76</v>
      </c>
      <c r="E378" s="1">
        <v>1</v>
      </c>
      <c r="F378" s="1">
        <v>0</v>
      </c>
      <c r="G378" s="1">
        <v>1</v>
      </c>
      <c r="H378" s="5">
        <v>0</v>
      </c>
      <c r="I378" s="1">
        <v>59</v>
      </c>
      <c r="J378" s="1">
        <v>76</v>
      </c>
    </row>
    <row r="381" spans="1:10" x14ac:dyDescent="0.2">
      <c r="A381" t="s">
        <v>7</v>
      </c>
      <c r="B381" s="1" t="s">
        <v>5</v>
      </c>
      <c r="C381" s="1">
        <v>47</v>
      </c>
      <c r="D381" s="1">
        <v>80</v>
      </c>
      <c r="E381" s="1">
        <f>E413</f>
        <v>31</v>
      </c>
      <c r="F381" s="1">
        <v>23</v>
      </c>
      <c r="G381" s="1">
        <v>8</v>
      </c>
      <c r="H381" s="5">
        <f>F381/E381</f>
        <v>0.74193548387096775</v>
      </c>
      <c r="I381" s="1">
        <f>C413</f>
        <v>1752</v>
      </c>
      <c r="J381" s="1">
        <f>D413</f>
        <v>1527</v>
      </c>
    </row>
    <row r="382" spans="1:10" x14ac:dyDescent="0.2">
      <c r="A382" t="s">
        <v>7</v>
      </c>
      <c r="B382" s="1" t="s">
        <v>5</v>
      </c>
      <c r="C382" s="1">
        <v>34</v>
      </c>
      <c r="D382" s="1">
        <v>52</v>
      </c>
    </row>
    <row r="383" spans="1:10" x14ac:dyDescent="0.2">
      <c r="A383" t="s">
        <v>7</v>
      </c>
      <c r="B383" s="3" t="s">
        <v>20</v>
      </c>
      <c r="C383" s="1">
        <v>45</v>
      </c>
      <c r="D383" s="1">
        <v>70</v>
      </c>
    </row>
    <row r="384" spans="1:10" x14ac:dyDescent="0.2">
      <c r="A384" t="s">
        <v>7</v>
      </c>
      <c r="B384" s="3" t="s">
        <v>20</v>
      </c>
      <c r="C384" s="1">
        <v>34</v>
      </c>
      <c r="D384" s="1">
        <v>61</v>
      </c>
    </row>
    <row r="385" spans="1:4" x14ac:dyDescent="0.2">
      <c r="A385" t="s">
        <v>7</v>
      </c>
      <c r="B385" s="14" t="s">
        <v>27</v>
      </c>
      <c r="C385" s="14">
        <v>75</v>
      </c>
      <c r="D385" s="14">
        <v>67</v>
      </c>
    </row>
    <row r="386" spans="1:4" x14ac:dyDescent="0.2">
      <c r="A386" t="s">
        <v>7</v>
      </c>
      <c r="B386" s="3" t="s">
        <v>27</v>
      </c>
      <c r="C386" s="1">
        <v>24</v>
      </c>
      <c r="D386" s="1">
        <v>48</v>
      </c>
    </row>
    <row r="387" spans="1:4" x14ac:dyDescent="0.2">
      <c r="A387" t="s">
        <v>7</v>
      </c>
      <c r="B387" s="15" t="s">
        <v>34</v>
      </c>
      <c r="C387" s="14">
        <v>65</v>
      </c>
      <c r="D387" s="14">
        <v>52</v>
      </c>
    </row>
    <row r="388" spans="1:4" x14ac:dyDescent="0.2">
      <c r="A388" t="s">
        <v>7</v>
      </c>
      <c r="B388" s="15" t="s">
        <v>34</v>
      </c>
      <c r="C388" s="14">
        <v>64</v>
      </c>
      <c r="D388" s="14">
        <v>58</v>
      </c>
    </row>
    <row r="389" spans="1:4" x14ac:dyDescent="0.2">
      <c r="A389" t="s">
        <v>7</v>
      </c>
      <c r="B389" s="15" t="s">
        <v>42</v>
      </c>
      <c r="C389" s="14">
        <v>40</v>
      </c>
      <c r="D389" s="14">
        <v>35</v>
      </c>
    </row>
    <row r="390" spans="1:4" x14ac:dyDescent="0.2">
      <c r="A390" t="s">
        <v>7</v>
      </c>
      <c r="B390" s="3" t="s">
        <v>44</v>
      </c>
      <c r="C390" s="1">
        <v>40</v>
      </c>
      <c r="D390" s="1">
        <v>42</v>
      </c>
    </row>
    <row r="391" spans="1:4" x14ac:dyDescent="0.2">
      <c r="A391" t="s">
        <v>7</v>
      </c>
      <c r="B391" s="15" t="s">
        <v>44</v>
      </c>
      <c r="C391" s="14">
        <v>60</v>
      </c>
      <c r="D391" s="14">
        <v>56</v>
      </c>
    </row>
    <row r="392" spans="1:4" x14ac:dyDescent="0.2">
      <c r="A392" t="s">
        <v>7</v>
      </c>
      <c r="B392" s="15" t="s">
        <v>48</v>
      </c>
      <c r="C392" s="14">
        <v>59</v>
      </c>
      <c r="D392" s="14">
        <v>47</v>
      </c>
    </row>
    <row r="393" spans="1:4" x14ac:dyDescent="0.2">
      <c r="A393" t="s">
        <v>7</v>
      </c>
      <c r="B393" s="16" t="s">
        <v>48</v>
      </c>
      <c r="C393" s="14">
        <v>62</v>
      </c>
      <c r="D393" s="14">
        <v>52</v>
      </c>
    </row>
    <row r="394" spans="1:4" x14ac:dyDescent="0.2">
      <c r="A394" t="s">
        <v>7</v>
      </c>
      <c r="B394" s="15" t="s">
        <v>56</v>
      </c>
      <c r="C394" s="14">
        <v>46</v>
      </c>
      <c r="D394" s="14">
        <v>40</v>
      </c>
    </row>
    <row r="395" spans="1:4" x14ac:dyDescent="0.2">
      <c r="A395" t="s">
        <v>7</v>
      </c>
      <c r="B395" s="15" t="s">
        <v>56</v>
      </c>
      <c r="C395" s="14">
        <v>59</v>
      </c>
      <c r="D395" s="14">
        <v>42</v>
      </c>
    </row>
    <row r="396" spans="1:4" x14ac:dyDescent="0.2">
      <c r="A396" t="s">
        <v>7</v>
      </c>
      <c r="B396" s="3" t="s">
        <v>59</v>
      </c>
      <c r="C396" s="1">
        <v>40</v>
      </c>
      <c r="D396" s="1">
        <v>41</v>
      </c>
    </row>
    <row r="397" spans="1:4" x14ac:dyDescent="0.2">
      <c r="A397" t="s">
        <v>7</v>
      </c>
      <c r="B397" s="15" t="s">
        <v>60</v>
      </c>
      <c r="C397" s="14">
        <v>73</v>
      </c>
      <c r="D397" s="14">
        <v>43</v>
      </c>
    </row>
    <row r="398" spans="1:4" x14ac:dyDescent="0.2">
      <c r="A398" t="s">
        <v>7</v>
      </c>
      <c r="B398" s="15" t="s">
        <v>60</v>
      </c>
      <c r="C398" s="14">
        <v>64</v>
      </c>
      <c r="D398" s="14">
        <v>42</v>
      </c>
    </row>
    <row r="399" spans="1:4" x14ac:dyDescent="0.2">
      <c r="A399" t="s">
        <v>7</v>
      </c>
      <c r="B399" s="15" t="s">
        <v>64</v>
      </c>
      <c r="C399" s="14">
        <v>80</v>
      </c>
      <c r="D399" s="14">
        <v>43</v>
      </c>
    </row>
    <row r="400" spans="1:4" x14ac:dyDescent="0.2">
      <c r="A400" t="s">
        <v>7</v>
      </c>
      <c r="B400" s="3" t="s">
        <v>67</v>
      </c>
      <c r="C400" s="1">
        <v>52</v>
      </c>
      <c r="D400" s="1">
        <v>55</v>
      </c>
    </row>
    <row r="401" spans="1:10" x14ac:dyDescent="0.2">
      <c r="A401" t="s">
        <v>7</v>
      </c>
      <c r="B401" s="15" t="s">
        <v>67</v>
      </c>
      <c r="C401" s="14">
        <v>61</v>
      </c>
      <c r="D401" s="14">
        <v>53</v>
      </c>
    </row>
    <row r="402" spans="1:10" x14ac:dyDescent="0.2">
      <c r="A402" t="s">
        <v>7</v>
      </c>
      <c r="B402" s="15" t="s">
        <v>73</v>
      </c>
      <c r="C402" s="14">
        <v>64</v>
      </c>
      <c r="D402" s="14">
        <v>54</v>
      </c>
    </row>
    <row r="403" spans="1:10" x14ac:dyDescent="0.2">
      <c r="A403" t="s">
        <v>7</v>
      </c>
      <c r="B403" s="15" t="s">
        <v>73</v>
      </c>
      <c r="C403" s="14">
        <v>50</v>
      </c>
      <c r="D403" s="14">
        <v>39</v>
      </c>
    </row>
    <row r="404" spans="1:10" x14ac:dyDescent="0.2">
      <c r="A404" t="s">
        <v>7</v>
      </c>
      <c r="B404" s="15" t="s">
        <v>77</v>
      </c>
      <c r="C404" s="14">
        <v>78</v>
      </c>
      <c r="D404" s="14">
        <v>54</v>
      </c>
    </row>
    <row r="405" spans="1:10" x14ac:dyDescent="0.2">
      <c r="A405" t="s">
        <v>7</v>
      </c>
      <c r="B405" s="15" t="s">
        <v>77</v>
      </c>
      <c r="C405" s="14">
        <v>54</v>
      </c>
      <c r="D405" s="14">
        <v>40</v>
      </c>
    </row>
    <row r="406" spans="1:10" x14ac:dyDescent="0.2">
      <c r="A406" t="s">
        <v>7</v>
      </c>
      <c r="B406" s="15" t="s">
        <v>78</v>
      </c>
      <c r="C406" s="14">
        <v>76</v>
      </c>
      <c r="D406" s="14">
        <v>59</v>
      </c>
    </row>
    <row r="407" spans="1:10" x14ac:dyDescent="0.2">
      <c r="A407" t="s">
        <v>7</v>
      </c>
      <c r="B407" s="15" t="s">
        <v>79</v>
      </c>
      <c r="C407" s="14">
        <v>41</v>
      </c>
      <c r="D407" s="14">
        <v>31</v>
      </c>
    </row>
    <row r="408" spans="1:10" x14ac:dyDescent="0.2">
      <c r="A408" t="s">
        <v>7</v>
      </c>
      <c r="B408" s="15" t="s">
        <v>85</v>
      </c>
      <c r="C408" s="14">
        <v>47</v>
      </c>
      <c r="D408" s="14">
        <v>32</v>
      </c>
    </row>
    <row r="409" spans="1:10" x14ac:dyDescent="0.2">
      <c r="A409" t="s">
        <v>7</v>
      </c>
      <c r="B409" s="14" t="s">
        <v>85</v>
      </c>
      <c r="C409" s="14">
        <v>71</v>
      </c>
      <c r="D409" s="14">
        <v>52</v>
      </c>
    </row>
    <row r="410" spans="1:10" x14ac:dyDescent="0.2">
      <c r="A410" t="s">
        <v>7</v>
      </c>
      <c r="B410" s="14" t="s">
        <v>89</v>
      </c>
      <c r="C410" s="14">
        <v>60</v>
      </c>
      <c r="D410" s="14">
        <v>24</v>
      </c>
    </row>
    <row r="411" spans="1:10" x14ac:dyDescent="0.2">
      <c r="A411" t="s">
        <v>7</v>
      </c>
      <c r="B411" s="14" t="s">
        <v>122</v>
      </c>
      <c r="C411" s="14">
        <v>87</v>
      </c>
      <c r="D411" s="14">
        <v>63</v>
      </c>
    </row>
    <row r="413" spans="1:10" ht="17" customHeight="1" x14ac:dyDescent="0.2">
      <c r="B413" s="1" t="s">
        <v>104</v>
      </c>
      <c r="C413" s="1">
        <f>SUM(C381:C412)</f>
        <v>1752</v>
      </c>
      <c r="D413" s="1">
        <f>SUM(D381:D412)</f>
        <v>1527</v>
      </c>
      <c r="E413" s="1">
        <f>COUNT(C381:C412)</f>
        <v>31</v>
      </c>
    </row>
    <row r="414" spans="1:10" ht="17" customHeight="1" x14ac:dyDescent="0.2"/>
    <row r="415" spans="1:10" ht="17" customHeight="1" x14ac:dyDescent="0.2">
      <c r="A415" t="s">
        <v>144</v>
      </c>
      <c r="B415" s="16" t="s">
        <v>140</v>
      </c>
      <c r="C415" s="14">
        <v>57</v>
      </c>
      <c r="D415" s="14">
        <v>70</v>
      </c>
      <c r="E415" s="1">
        <v>1</v>
      </c>
      <c r="F415" s="1">
        <v>0</v>
      </c>
      <c r="G415" s="1">
        <v>1</v>
      </c>
      <c r="H415" s="5">
        <v>1</v>
      </c>
      <c r="I415" s="1">
        <v>57</v>
      </c>
      <c r="J415" s="1">
        <v>70</v>
      </c>
    </row>
    <row r="416" spans="1:10" ht="17" customHeight="1" x14ac:dyDescent="0.2"/>
    <row r="418" spans="1:10" x14ac:dyDescent="0.2">
      <c r="A418" t="s">
        <v>52</v>
      </c>
      <c r="B418" s="16" t="s">
        <v>48</v>
      </c>
      <c r="C418" s="14">
        <v>58</v>
      </c>
      <c r="D418" s="14">
        <v>41</v>
      </c>
      <c r="E418" s="1">
        <v>1</v>
      </c>
      <c r="F418" s="1">
        <v>1</v>
      </c>
      <c r="G418" s="1">
        <v>0</v>
      </c>
      <c r="H418" s="5">
        <v>1</v>
      </c>
      <c r="I418" s="1">
        <v>58</v>
      </c>
      <c r="J418" s="1">
        <v>41</v>
      </c>
    </row>
    <row r="421" spans="1:10" x14ac:dyDescent="0.2">
      <c r="A421" t="s">
        <v>11</v>
      </c>
      <c r="B421" s="1" t="s">
        <v>5</v>
      </c>
      <c r="C421" s="1">
        <v>33</v>
      </c>
      <c r="D421" s="1">
        <v>53</v>
      </c>
      <c r="E421" s="1">
        <f>E461</f>
        <v>38</v>
      </c>
      <c r="F421" s="1">
        <v>21</v>
      </c>
      <c r="G421" s="1">
        <v>17</v>
      </c>
      <c r="H421" s="5">
        <f>F421/E421</f>
        <v>0.55263157894736847</v>
      </c>
      <c r="I421" s="1">
        <f>C461</f>
        <v>1868</v>
      </c>
      <c r="J421" s="1">
        <f>D461</f>
        <v>1823</v>
      </c>
    </row>
    <row r="422" spans="1:10" x14ac:dyDescent="0.2">
      <c r="A422" t="s">
        <v>11</v>
      </c>
      <c r="B422" s="1" t="s">
        <v>5</v>
      </c>
      <c r="C422" s="1">
        <v>39</v>
      </c>
      <c r="D422" s="1">
        <v>53</v>
      </c>
    </row>
    <row r="423" spans="1:10" x14ac:dyDescent="0.2">
      <c r="A423" t="s">
        <v>11</v>
      </c>
      <c r="B423" s="3" t="s">
        <v>20</v>
      </c>
      <c r="C423" s="1">
        <v>34</v>
      </c>
      <c r="D423" s="1">
        <v>48</v>
      </c>
    </row>
    <row r="424" spans="1:10" x14ac:dyDescent="0.2">
      <c r="A424" t="s">
        <v>11</v>
      </c>
      <c r="B424" s="3" t="s">
        <v>20</v>
      </c>
      <c r="C424" s="1">
        <v>40</v>
      </c>
      <c r="D424" s="1">
        <v>54</v>
      </c>
    </row>
    <row r="425" spans="1:10" x14ac:dyDescent="0.2">
      <c r="A425" t="s">
        <v>11</v>
      </c>
      <c r="B425" s="3" t="s">
        <v>27</v>
      </c>
      <c r="C425" s="1">
        <v>61</v>
      </c>
      <c r="D425" s="1">
        <v>70</v>
      </c>
    </row>
    <row r="426" spans="1:10" x14ac:dyDescent="0.2">
      <c r="A426" t="s">
        <v>11</v>
      </c>
      <c r="B426" s="3" t="s">
        <v>27</v>
      </c>
      <c r="C426" s="1">
        <v>31</v>
      </c>
      <c r="D426" s="1">
        <v>33</v>
      </c>
    </row>
    <row r="427" spans="1:10" x14ac:dyDescent="0.2">
      <c r="A427" s="13" t="s">
        <v>11</v>
      </c>
      <c r="B427" s="15" t="s">
        <v>34</v>
      </c>
      <c r="C427" s="14">
        <v>64</v>
      </c>
      <c r="D427" s="14">
        <v>60</v>
      </c>
    </row>
    <row r="428" spans="1:10" x14ac:dyDescent="0.2">
      <c r="A428" t="s">
        <v>11</v>
      </c>
      <c r="B428" s="3" t="s">
        <v>34</v>
      </c>
      <c r="C428" s="1">
        <v>44</v>
      </c>
      <c r="D428" s="1">
        <v>53</v>
      </c>
    </row>
    <row r="429" spans="1:10" x14ac:dyDescent="0.2">
      <c r="A429" s="13" t="s">
        <v>11</v>
      </c>
      <c r="B429" s="15" t="s">
        <v>42</v>
      </c>
      <c r="C429" s="14">
        <v>59</v>
      </c>
      <c r="D429" s="14">
        <v>47</v>
      </c>
    </row>
    <row r="430" spans="1:10" x14ac:dyDescent="0.2">
      <c r="A430" t="s">
        <v>11</v>
      </c>
      <c r="B430" s="3" t="s">
        <v>44</v>
      </c>
      <c r="C430" s="1">
        <v>41</v>
      </c>
      <c r="D430" s="1">
        <v>58</v>
      </c>
    </row>
    <row r="431" spans="1:10" x14ac:dyDescent="0.2">
      <c r="A431" s="13" t="s">
        <v>11</v>
      </c>
      <c r="B431" s="15" t="s">
        <v>44</v>
      </c>
      <c r="C431" s="14">
        <v>61</v>
      </c>
      <c r="D431" s="14">
        <v>45</v>
      </c>
    </row>
    <row r="432" spans="1:10" x14ac:dyDescent="0.2">
      <c r="A432" t="s">
        <v>11</v>
      </c>
      <c r="B432" s="3" t="s">
        <v>47</v>
      </c>
      <c r="C432" s="1">
        <v>42</v>
      </c>
      <c r="D432" s="1">
        <v>50</v>
      </c>
    </row>
    <row r="433" spans="1:4" x14ac:dyDescent="0.2">
      <c r="A433" s="13" t="s">
        <v>11</v>
      </c>
      <c r="B433" s="16" t="s">
        <v>48</v>
      </c>
      <c r="C433" s="14">
        <v>41</v>
      </c>
      <c r="D433" s="14">
        <v>30</v>
      </c>
    </row>
    <row r="434" spans="1:4" x14ac:dyDescent="0.2">
      <c r="A434" s="13" t="s">
        <v>11</v>
      </c>
      <c r="B434" s="16" t="s">
        <v>48</v>
      </c>
      <c r="C434" s="14">
        <v>69</v>
      </c>
      <c r="D434" s="14">
        <v>54</v>
      </c>
    </row>
    <row r="435" spans="1:4" x14ac:dyDescent="0.2">
      <c r="A435" s="13" t="s">
        <v>11</v>
      </c>
      <c r="B435" s="15" t="s">
        <v>56</v>
      </c>
      <c r="C435" s="14">
        <v>42</v>
      </c>
      <c r="D435" s="14">
        <v>39</v>
      </c>
    </row>
    <row r="436" spans="1:4" x14ac:dyDescent="0.2">
      <c r="A436" s="13" t="s">
        <v>11</v>
      </c>
      <c r="B436" s="15" t="s">
        <v>56</v>
      </c>
      <c r="C436" s="14">
        <v>53</v>
      </c>
      <c r="D436" s="14">
        <v>47</v>
      </c>
    </row>
    <row r="437" spans="1:4" x14ac:dyDescent="0.2">
      <c r="A437" t="s">
        <v>11</v>
      </c>
      <c r="B437" s="3" t="s">
        <v>60</v>
      </c>
      <c r="C437" s="1">
        <v>40</v>
      </c>
      <c r="D437" s="1">
        <v>47</v>
      </c>
    </row>
    <row r="438" spans="1:4" x14ac:dyDescent="0.2">
      <c r="A438" s="13" t="s">
        <v>11</v>
      </c>
      <c r="B438" s="15" t="s">
        <v>60</v>
      </c>
      <c r="C438" s="14">
        <v>69</v>
      </c>
      <c r="D438" s="14">
        <v>61</v>
      </c>
    </row>
    <row r="439" spans="1:4" x14ac:dyDescent="0.2">
      <c r="A439" s="13" t="s">
        <v>11</v>
      </c>
      <c r="B439" s="15" t="s">
        <v>67</v>
      </c>
      <c r="C439" s="14">
        <v>55</v>
      </c>
      <c r="D439" s="14">
        <v>53</v>
      </c>
    </row>
    <row r="440" spans="1:4" x14ac:dyDescent="0.2">
      <c r="A440" t="s">
        <v>11</v>
      </c>
      <c r="B440" s="3" t="s">
        <v>67</v>
      </c>
      <c r="C440" s="1">
        <v>50</v>
      </c>
      <c r="D440" s="1">
        <v>55</v>
      </c>
    </row>
    <row r="441" spans="1:4" x14ac:dyDescent="0.2">
      <c r="A441" s="13" t="s">
        <v>11</v>
      </c>
      <c r="B441" s="15" t="s">
        <v>73</v>
      </c>
      <c r="C441" s="14">
        <v>56</v>
      </c>
      <c r="D441" s="14">
        <v>31</v>
      </c>
    </row>
    <row r="442" spans="1:4" x14ac:dyDescent="0.2">
      <c r="A442" s="13" t="s">
        <v>11</v>
      </c>
      <c r="B442" s="15" t="s">
        <v>73</v>
      </c>
      <c r="C442" s="14">
        <v>49</v>
      </c>
      <c r="D442" s="14">
        <v>44</v>
      </c>
    </row>
    <row r="443" spans="1:4" x14ac:dyDescent="0.2">
      <c r="A443" t="s">
        <v>11</v>
      </c>
      <c r="B443" s="3" t="s">
        <v>77</v>
      </c>
      <c r="C443" s="1">
        <v>48</v>
      </c>
      <c r="D443" s="1">
        <v>57</v>
      </c>
    </row>
    <row r="444" spans="1:4" x14ac:dyDescent="0.2">
      <c r="A444" s="13" t="s">
        <v>11</v>
      </c>
      <c r="B444" s="15" t="s">
        <v>77</v>
      </c>
      <c r="C444" s="14">
        <v>56</v>
      </c>
      <c r="D444" s="14">
        <v>38</v>
      </c>
    </row>
    <row r="445" spans="1:4" x14ac:dyDescent="0.2">
      <c r="A445" t="s">
        <v>11</v>
      </c>
      <c r="B445" s="3" t="s">
        <v>79</v>
      </c>
      <c r="C445" s="1">
        <v>45</v>
      </c>
      <c r="D445" s="1">
        <v>47</v>
      </c>
    </row>
    <row r="446" spans="1:4" x14ac:dyDescent="0.2">
      <c r="A446" t="s">
        <v>11</v>
      </c>
      <c r="B446" s="3" t="s">
        <v>79</v>
      </c>
      <c r="C446" s="1">
        <v>35</v>
      </c>
      <c r="D446" s="1">
        <v>45</v>
      </c>
    </row>
    <row r="447" spans="1:4" x14ac:dyDescent="0.2">
      <c r="A447" s="13" t="s">
        <v>11</v>
      </c>
      <c r="B447" s="15" t="s">
        <v>85</v>
      </c>
      <c r="C447" s="14">
        <v>48</v>
      </c>
      <c r="D447" s="14">
        <v>41</v>
      </c>
    </row>
    <row r="448" spans="1:4" x14ac:dyDescent="0.2">
      <c r="A448" t="s">
        <v>11</v>
      </c>
      <c r="B448" s="3" t="s">
        <v>85</v>
      </c>
      <c r="C448" s="1">
        <v>41</v>
      </c>
      <c r="D448" s="1">
        <v>43</v>
      </c>
    </row>
    <row r="449" spans="1:10" x14ac:dyDescent="0.2">
      <c r="A449" t="s">
        <v>11</v>
      </c>
      <c r="B449" s="3" t="s">
        <v>85</v>
      </c>
      <c r="C449" s="1">
        <v>47</v>
      </c>
      <c r="D449" s="1">
        <v>51</v>
      </c>
    </row>
    <row r="450" spans="1:10" x14ac:dyDescent="0.2">
      <c r="A450" s="13" t="s">
        <v>11</v>
      </c>
      <c r="B450" s="15" t="s">
        <v>89</v>
      </c>
      <c r="C450" s="14">
        <v>52</v>
      </c>
      <c r="D450" s="14">
        <v>48</v>
      </c>
    </row>
    <row r="451" spans="1:10" x14ac:dyDescent="0.2">
      <c r="A451" s="13" t="s">
        <v>11</v>
      </c>
      <c r="B451" s="15" t="s">
        <v>89</v>
      </c>
      <c r="C451" s="14">
        <v>62</v>
      </c>
      <c r="D451" s="14">
        <v>52</v>
      </c>
    </row>
    <row r="452" spans="1:10" x14ac:dyDescent="0.2">
      <c r="A452" s="13" t="s">
        <v>11</v>
      </c>
      <c r="B452" s="15" t="s">
        <v>122</v>
      </c>
      <c r="C452" s="14">
        <v>48</v>
      </c>
      <c r="D452" s="14">
        <v>44</v>
      </c>
    </row>
    <row r="453" spans="1:10" x14ac:dyDescent="0.2">
      <c r="A453" s="13" t="s">
        <v>11</v>
      </c>
      <c r="B453" s="15" t="s">
        <v>122</v>
      </c>
      <c r="C453" s="14">
        <v>42</v>
      </c>
      <c r="D453" s="14">
        <v>32</v>
      </c>
    </row>
    <row r="454" spans="1:10" x14ac:dyDescent="0.2">
      <c r="A454" s="13" t="s">
        <v>11</v>
      </c>
      <c r="B454" s="15" t="s">
        <v>140</v>
      </c>
      <c r="C454" s="14">
        <v>46</v>
      </c>
      <c r="D454" s="14">
        <v>42</v>
      </c>
    </row>
    <row r="455" spans="1:10" x14ac:dyDescent="0.2">
      <c r="A455" s="13" t="s">
        <v>11</v>
      </c>
      <c r="B455" s="15" t="s">
        <v>140</v>
      </c>
      <c r="C455" s="14">
        <v>52</v>
      </c>
      <c r="D455" s="14">
        <v>46</v>
      </c>
    </row>
    <row r="456" spans="1:10" x14ac:dyDescent="0.2">
      <c r="A456" s="13" t="s">
        <v>11</v>
      </c>
      <c r="B456" s="15" t="s">
        <v>152</v>
      </c>
      <c r="C456" s="14">
        <v>46</v>
      </c>
      <c r="D456" s="14">
        <v>35</v>
      </c>
    </row>
    <row r="457" spans="1:10" ht="17" customHeight="1" x14ac:dyDescent="0.2">
      <c r="A457" s="13" t="s">
        <v>11</v>
      </c>
      <c r="B457" s="15" t="s">
        <v>152</v>
      </c>
      <c r="C457" s="14">
        <v>61</v>
      </c>
      <c r="D457" s="14">
        <v>48</v>
      </c>
    </row>
    <row r="458" spans="1:10" ht="17" customHeight="1" x14ac:dyDescent="0.2">
      <c r="A458" t="s">
        <v>11</v>
      </c>
      <c r="B458" s="3" t="s">
        <v>161</v>
      </c>
      <c r="C458" s="1">
        <v>66</v>
      </c>
      <c r="D458" s="1">
        <v>69</v>
      </c>
    </row>
    <row r="459" spans="1:10" ht="17" customHeight="1" x14ac:dyDescent="0.2">
      <c r="A459" s="13"/>
      <c r="B459" s="15"/>
      <c r="C459" s="14"/>
      <c r="D459" s="14"/>
    </row>
    <row r="460" spans="1:10" x14ac:dyDescent="0.2">
      <c r="A460" s="13"/>
      <c r="B460" s="15"/>
    </row>
    <row r="461" spans="1:10" x14ac:dyDescent="0.2">
      <c r="B461" s="1" t="s">
        <v>104</v>
      </c>
      <c r="C461" s="1">
        <f>SUM(C421:C460)</f>
        <v>1868</v>
      </c>
      <c r="D461" s="1">
        <f>SUM(D421:D460)</f>
        <v>1823</v>
      </c>
      <c r="E461" s="1">
        <f>COUNT(C421:C460)</f>
        <v>38</v>
      </c>
    </row>
    <row r="464" spans="1:10" ht="17" customHeight="1" x14ac:dyDescent="0.2">
      <c r="A464" t="s">
        <v>35</v>
      </c>
      <c r="B464" s="1" t="s">
        <v>34</v>
      </c>
      <c r="C464" s="1">
        <v>38</v>
      </c>
      <c r="D464" s="1">
        <v>53</v>
      </c>
      <c r="E464" s="1">
        <v>1</v>
      </c>
      <c r="F464" s="1">
        <v>0</v>
      </c>
      <c r="G464" s="1">
        <v>1</v>
      </c>
      <c r="H464" s="5">
        <v>0</v>
      </c>
      <c r="I464" s="1">
        <v>38</v>
      </c>
      <c r="J464" s="1">
        <v>53</v>
      </c>
    </row>
    <row r="465" spans="1:10" ht="17" customHeight="1" x14ac:dyDescent="0.2">
      <c r="A465" t="s">
        <v>35</v>
      </c>
      <c r="B465" s="1" t="s">
        <v>152</v>
      </c>
    </row>
    <row r="466" spans="1:10" ht="17" customHeight="1" x14ac:dyDescent="0.2"/>
    <row r="467" spans="1:10" ht="17" customHeight="1" x14ac:dyDescent="0.2"/>
    <row r="468" spans="1:10" ht="17" customHeight="1" x14ac:dyDescent="0.2">
      <c r="A468" t="s">
        <v>164</v>
      </c>
      <c r="B468" s="1" t="s">
        <v>161</v>
      </c>
      <c r="C468" s="1">
        <v>36</v>
      </c>
      <c r="D468" s="1">
        <v>71</v>
      </c>
      <c r="E468" s="1">
        <v>1</v>
      </c>
      <c r="F468" s="1">
        <v>0</v>
      </c>
      <c r="G468" s="1">
        <v>1</v>
      </c>
      <c r="H468" s="5">
        <v>0</v>
      </c>
      <c r="I468" s="1">
        <v>36</v>
      </c>
      <c r="J468" s="1">
        <v>71</v>
      </c>
    </row>
    <row r="469" spans="1:10" ht="17" customHeight="1" x14ac:dyDescent="0.2"/>
    <row r="471" spans="1:10" x14ac:dyDescent="0.2">
      <c r="A471" t="s">
        <v>142</v>
      </c>
      <c r="B471" s="1" t="s">
        <v>140</v>
      </c>
      <c r="C471" s="1">
        <v>39</v>
      </c>
      <c r="D471" s="1">
        <v>49</v>
      </c>
      <c r="E471" s="1">
        <v>1</v>
      </c>
      <c r="F471" s="1">
        <v>0</v>
      </c>
      <c r="G471" s="1">
        <v>1</v>
      </c>
      <c r="H471" s="5">
        <v>0</v>
      </c>
      <c r="I471" s="1">
        <v>39</v>
      </c>
      <c r="J471" s="1">
        <v>49</v>
      </c>
    </row>
    <row r="474" spans="1:10" x14ac:dyDescent="0.2">
      <c r="A474" t="s">
        <v>46</v>
      </c>
      <c r="B474" s="3" t="s">
        <v>44</v>
      </c>
      <c r="C474" s="1">
        <v>51</v>
      </c>
      <c r="D474" s="1">
        <v>53</v>
      </c>
      <c r="E474" s="1">
        <f>E483</f>
        <v>9</v>
      </c>
      <c r="F474" s="1">
        <v>3</v>
      </c>
      <c r="G474" s="1">
        <v>8</v>
      </c>
      <c r="H474" s="5">
        <f>F474/E474</f>
        <v>0.33333333333333331</v>
      </c>
      <c r="I474" s="1">
        <f>C483</f>
        <v>514</v>
      </c>
      <c r="J474" s="1">
        <f>D483</f>
        <v>528</v>
      </c>
    </row>
    <row r="475" spans="1:10" x14ac:dyDescent="0.2">
      <c r="A475" t="s">
        <v>46</v>
      </c>
      <c r="B475" s="2" t="s">
        <v>48</v>
      </c>
      <c r="C475" s="1">
        <v>66</v>
      </c>
      <c r="D475" s="1">
        <v>70</v>
      </c>
    </row>
    <row r="476" spans="1:10" x14ac:dyDescent="0.2">
      <c r="A476" t="s">
        <v>46</v>
      </c>
      <c r="B476" s="14" t="s">
        <v>73</v>
      </c>
      <c r="C476" s="14">
        <v>46</v>
      </c>
      <c r="D476" s="14">
        <v>45</v>
      </c>
    </row>
    <row r="477" spans="1:10" x14ac:dyDescent="0.2">
      <c r="A477" t="s">
        <v>46</v>
      </c>
      <c r="B477" s="3" t="s">
        <v>73</v>
      </c>
      <c r="C477" s="1">
        <v>62</v>
      </c>
      <c r="D477" s="1">
        <v>65</v>
      </c>
    </row>
    <row r="478" spans="1:10" x14ac:dyDescent="0.2">
      <c r="A478" t="s">
        <v>46</v>
      </c>
      <c r="B478" s="15" t="s">
        <v>77</v>
      </c>
      <c r="C478" s="14">
        <v>59</v>
      </c>
      <c r="D478" s="14">
        <v>55</v>
      </c>
    </row>
    <row r="479" spans="1:10" x14ac:dyDescent="0.2">
      <c r="A479" t="s">
        <v>46</v>
      </c>
      <c r="B479" s="3" t="s">
        <v>79</v>
      </c>
      <c r="C479" s="1">
        <v>48</v>
      </c>
      <c r="D479" s="1">
        <v>60</v>
      </c>
    </row>
    <row r="480" spans="1:10" x14ac:dyDescent="0.2">
      <c r="A480" t="s">
        <v>46</v>
      </c>
      <c r="B480" s="3" t="s">
        <v>122</v>
      </c>
      <c r="C480" s="1">
        <v>47</v>
      </c>
      <c r="D480" s="1">
        <v>48</v>
      </c>
    </row>
    <row r="481" spans="1:10" x14ac:dyDescent="0.2">
      <c r="A481" t="s">
        <v>46</v>
      </c>
      <c r="B481" s="3" t="s">
        <v>140</v>
      </c>
      <c r="C481" s="1">
        <v>79</v>
      </c>
      <c r="D481" s="1">
        <v>73</v>
      </c>
    </row>
    <row r="482" spans="1:10" x14ac:dyDescent="0.2">
      <c r="A482" t="s">
        <v>46</v>
      </c>
      <c r="B482" s="3" t="s">
        <v>152</v>
      </c>
      <c r="C482" s="1">
        <v>56</v>
      </c>
      <c r="D482" s="1">
        <v>59</v>
      </c>
    </row>
    <row r="483" spans="1:10" x14ac:dyDescent="0.2">
      <c r="B483" s="1" t="s">
        <v>104</v>
      </c>
      <c r="C483" s="1">
        <f>SUM(C474:C482)</f>
        <v>514</v>
      </c>
      <c r="D483" s="1">
        <f>SUM(D474:D482)</f>
        <v>528</v>
      </c>
      <c r="E483" s="1">
        <f>COUNT(C474:C482)</f>
        <v>9</v>
      </c>
    </row>
    <row r="485" spans="1:10" x14ac:dyDescent="0.2">
      <c r="A485" t="s">
        <v>145</v>
      </c>
      <c r="B485" s="14" t="s">
        <v>140</v>
      </c>
      <c r="C485" s="14">
        <v>73</v>
      </c>
      <c r="D485" s="14">
        <v>55</v>
      </c>
      <c r="E485" s="1">
        <v>1</v>
      </c>
      <c r="F485" s="1">
        <v>1</v>
      </c>
      <c r="G485" s="1">
        <v>0</v>
      </c>
      <c r="H485" s="5">
        <v>1</v>
      </c>
      <c r="I485" s="1">
        <v>73</v>
      </c>
      <c r="J485" s="1">
        <v>55</v>
      </c>
    </row>
    <row r="488" spans="1:10" x14ac:dyDescent="0.2">
      <c r="A488" t="s">
        <v>41</v>
      </c>
      <c r="B488" s="15" t="s">
        <v>34</v>
      </c>
      <c r="C488" s="14">
        <v>70</v>
      </c>
      <c r="D488" s="14">
        <v>63</v>
      </c>
      <c r="E488" s="1">
        <v>1</v>
      </c>
      <c r="F488" s="1">
        <v>1</v>
      </c>
      <c r="G488" s="1">
        <v>0</v>
      </c>
      <c r="H488" s="5">
        <v>1</v>
      </c>
      <c r="I488" s="1">
        <v>70</v>
      </c>
      <c r="J488" s="1">
        <v>63</v>
      </c>
    </row>
    <row r="491" spans="1:10" x14ac:dyDescent="0.2">
      <c r="A491" t="s">
        <v>3</v>
      </c>
      <c r="B491" s="15" t="s">
        <v>77</v>
      </c>
      <c r="C491" s="14">
        <v>49</v>
      </c>
      <c r="D491" s="14">
        <v>47</v>
      </c>
      <c r="E491" s="1">
        <v>3</v>
      </c>
      <c r="F491" s="1">
        <v>3</v>
      </c>
      <c r="G491" s="1">
        <v>0</v>
      </c>
      <c r="H491" s="5">
        <f>F491/E491</f>
        <v>1</v>
      </c>
      <c r="I491" s="1">
        <f>C494</f>
        <v>173</v>
      </c>
      <c r="J491" s="1">
        <f>D494</f>
        <v>123</v>
      </c>
    </row>
    <row r="492" spans="1:10" x14ac:dyDescent="0.2">
      <c r="A492" t="s">
        <v>3</v>
      </c>
      <c r="B492" s="15" t="s">
        <v>85</v>
      </c>
      <c r="C492" s="14">
        <v>65</v>
      </c>
      <c r="D492" s="14">
        <v>49</v>
      </c>
    </row>
    <row r="493" spans="1:10" x14ac:dyDescent="0.2">
      <c r="A493" t="s">
        <v>3</v>
      </c>
      <c r="B493" s="15" t="s">
        <v>122</v>
      </c>
      <c r="C493" s="14">
        <v>59</v>
      </c>
      <c r="D493" s="14">
        <v>27</v>
      </c>
    </row>
    <row r="494" spans="1:10" x14ac:dyDescent="0.2">
      <c r="B494" s="1" t="s">
        <v>104</v>
      </c>
      <c r="C494" s="1">
        <f>SUM(C491:C493)</f>
        <v>173</v>
      </c>
      <c r="D494" s="1">
        <f>SUM(D491:D493)</f>
        <v>123</v>
      </c>
      <c r="E494" s="1">
        <f>COUNT(C491:C493)</f>
        <v>3</v>
      </c>
    </row>
    <row r="496" spans="1:10" x14ac:dyDescent="0.2">
      <c r="A496" t="s">
        <v>9</v>
      </c>
      <c r="B496" s="1" t="s">
        <v>5</v>
      </c>
      <c r="C496" s="1">
        <v>57</v>
      </c>
      <c r="D496" s="1">
        <v>78</v>
      </c>
      <c r="E496" s="1">
        <f>E518</f>
        <v>22</v>
      </c>
      <c r="F496" s="1">
        <v>9</v>
      </c>
      <c r="G496" s="1">
        <v>13</v>
      </c>
      <c r="H496" s="5">
        <f>F496/E496</f>
        <v>0.40909090909090912</v>
      </c>
      <c r="I496" s="1">
        <f>C518</f>
        <v>1196</v>
      </c>
      <c r="J496" s="1">
        <f>D518</f>
        <v>1315</v>
      </c>
    </row>
    <row r="497" spans="1:4" x14ac:dyDescent="0.2">
      <c r="A497" t="s">
        <v>9</v>
      </c>
      <c r="B497" s="1" t="s">
        <v>5</v>
      </c>
      <c r="C497" s="1">
        <v>51</v>
      </c>
      <c r="D497" s="1">
        <v>72</v>
      </c>
    </row>
    <row r="498" spans="1:4" x14ac:dyDescent="0.2">
      <c r="A498" t="s">
        <v>9</v>
      </c>
      <c r="B498" s="1" t="s">
        <v>20</v>
      </c>
      <c r="C498" s="1">
        <v>33</v>
      </c>
      <c r="D498" s="1">
        <v>69</v>
      </c>
    </row>
    <row r="499" spans="1:4" x14ac:dyDescent="0.2">
      <c r="A499" t="s">
        <v>9</v>
      </c>
      <c r="B499" s="3" t="s">
        <v>27</v>
      </c>
      <c r="C499" s="1">
        <v>51</v>
      </c>
      <c r="D499" s="1">
        <v>57</v>
      </c>
    </row>
    <row r="500" spans="1:4" x14ac:dyDescent="0.2">
      <c r="A500" t="s">
        <v>9</v>
      </c>
      <c r="B500" s="3" t="s">
        <v>44</v>
      </c>
      <c r="C500" s="1">
        <v>37</v>
      </c>
      <c r="D500" s="1">
        <v>59</v>
      </c>
    </row>
    <row r="501" spans="1:4" x14ac:dyDescent="0.2">
      <c r="A501" t="s">
        <v>9</v>
      </c>
      <c r="B501" s="16" t="s">
        <v>48</v>
      </c>
      <c r="C501" s="14">
        <v>42</v>
      </c>
      <c r="D501" s="14">
        <v>40</v>
      </c>
    </row>
    <row r="502" spans="1:4" x14ac:dyDescent="0.2">
      <c r="A502" t="s">
        <v>9</v>
      </c>
      <c r="B502" s="16" t="s">
        <v>48</v>
      </c>
      <c r="C502" s="14">
        <v>58</v>
      </c>
      <c r="D502" s="14">
        <v>53</v>
      </c>
    </row>
    <row r="503" spans="1:4" x14ac:dyDescent="0.2">
      <c r="A503" t="s">
        <v>9</v>
      </c>
      <c r="B503" s="16" t="s">
        <v>54</v>
      </c>
      <c r="C503" s="14">
        <v>72</v>
      </c>
      <c r="D503" s="14">
        <v>67</v>
      </c>
    </row>
    <row r="504" spans="1:4" x14ac:dyDescent="0.2">
      <c r="A504" t="s">
        <v>9</v>
      </c>
      <c r="B504" s="3" t="s">
        <v>56</v>
      </c>
      <c r="C504" s="1">
        <v>41</v>
      </c>
      <c r="D504" s="1">
        <v>43</v>
      </c>
    </row>
    <row r="505" spans="1:4" x14ac:dyDescent="0.2">
      <c r="A505" t="s">
        <v>9</v>
      </c>
      <c r="B505" s="3" t="s">
        <v>56</v>
      </c>
      <c r="C505" s="1">
        <v>51</v>
      </c>
      <c r="D505" s="1">
        <v>62</v>
      </c>
    </row>
    <row r="506" spans="1:4" x14ac:dyDescent="0.2">
      <c r="A506" t="s">
        <v>9</v>
      </c>
      <c r="B506" s="3" t="s">
        <v>60</v>
      </c>
      <c r="C506" s="1">
        <v>55</v>
      </c>
      <c r="D506" s="1">
        <v>62</v>
      </c>
    </row>
    <row r="507" spans="1:4" x14ac:dyDescent="0.2">
      <c r="A507" t="s">
        <v>9</v>
      </c>
      <c r="B507" s="15" t="s">
        <v>60</v>
      </c>
      <c r="C507" s="14">
        <v>76</v>
      </c>
      <c r="D507" s="14">
        <v>65</v>
      </c>
    </row>
    <row r="508" spans="1:4" x14ac:dyDescent="0.2">
      <c r="A508" t="s">
        <v>9</v>
      </c>
      <c r="B508" s="15" t="s">
        <v>64</v>
      </c>
      <c r="C508" s="14">
        <v>60</v>
      </c>
      <c r="D508" s="14">
        <v>52</v>
      </c>
    </row>
    <row r="509" spans="1:4" x14ac:dyDescent="0.2">
      <c r="A509" t="s">
        <v>9</v>
      </c>
      <c r="B509" s="15" t="s">
        <v>67</v>
      </c>
      <c r="C509" s="14">
        <v>84</v>
      </c>
      <c r="D509" s="14">
        <v>80</v>
      </c>
    </row>
    <row r="510" spans="1:4" x14ac:dyDescent="0.2">
      <c r="A510" t="s">
        <v>9</v>
      </c>
      <c r="B510" s="15" t="s">
        <v>67</v>
      </c>
      <c r="C510" s="14">
        <v>53</v>
      </c>
      <c r="D510" s="14">
        <v>52</v>
      </c>
    </row>
    <row r="511" spans="1:4" x14ac:dyDescent="0.2">
      <c r="A511" t="s">
        <v>9</v>
      </c>
      <c r="B511" s="3" t="s">
        <v>73</v>
      </c>
      <c r="C511" s="1">
        <v>61</v>
      </c>
      <c r="D511" s="1">
        <v>63</v>
      </c>
    </row>
    <row r="512" spans="1:4" x14ac:dyDescent="0.2">
      <c r="A512" t="s">
        <v>9</v>
      </c>
      <c r="B512" s="15" t="s">
        <v>73</v>
      </c>
      <c r="C512" s="14">
        <v>54</v>
      </c>
      <c r="D512" s="14">
        <v>45</v>
      </c>
    </row>
    <row r="513" spans="1:10" x14ac:dyDescent="0.2">
      <c r="A513" t="s">
        <v>9</v>
      </c>
      <c r="B513" s="3" t="s">
        <v>76</v>
      </c>
      <c r="C513" s="1">
        <v>52</v>
      </c>
      <c r="D513" s="1">
        <v>58</v>
      </c>
    </row>
    <row r="514" spans="1:10" x14ac:dyDescent="0.2">
      <c r="A514" t="s">
        <v>9</v>
      </c>
      <c r="B514" s="3" t="s">
        <v>77</v>
      </c>
      <c r="C514" s="1">
        <v>65</v>
      </c>
      <c r="D514" s="1">
        <v>70</v>
      </c>
    </row>
    <row r="515" spans="1:10" x14ac:dyDescent="0.2">
      <c r="A515" t="s">
        <v>9</v>
      </c>
      <c r="B515" s="3" t="s">
        <v>77</v>
      </c>
      <c r="C515" s="1">
        <v>37</v>
      </c>
      <c r="D515" s="1">
        <v>51</v>
      </c>
    </row>
    <row r="516" spans="1:10" x14ac:dyDescent="0.2">
      <c r="A516" t="s">
        <v>9</v>
      </c>
      <c r="B516" s="3" t="s">
        <v>78</v>
      </c>
      <c r="C516" s="1">
        <v>37</v>
      </c>
      <c r="D516" s="1">
        <v>58</v>
      </c>
    </row>
    <row r="517" spans="1:10" x14ac:dyDescent="0.2">
      <c r="A517" t="s">
        <v>9</v>
      </c>
      <c r="B517" s="15" t="s">
        <v>122</v>
      </c>
      <c r="C517" s="14">
        <v>69</v>
      </c>
      <c r="D517" s="14">
        <v>59</v>
      </c>
    </row>
    <row r="518" spans="1:10" x14ac:dyDescent="0.2">
      <c r="B518" s="1" t="s">
        <v>104</v>
      </c>
      <c r="C518" s="1">
        <f>SUM(C496:C517)</f>
        <v>1196</v>
      </c>
      <c r="D518" s="1">
        <f>SUM(D496:D517)</f>
        <v>1315</v>
      </c>
      <c r="E518" s="1">
        <f>COUNT(C496:C517)</f>
        <v>22</v>
      </c>
    </row>
    <row r="520" spans="1:10" x14ac:dyDescent="0.2">
      <c r="A520" t="s">
        <v>37</v>
      </c>
      <c r="B520" s="1" t="s">
        <v>34</v>
      </c>
      <c r="C520" s="1">
        <v>40</v>
      </c>
      <c r="D520" s="1">
        <v>58</v>
      </c>
      <c r="E520" s="1">
        <f>E526</f>
        <v>6</v>
      </c>
      <c r="F520" s="1">
        <v>2</v>
      </c>
      <c r="G520" s="1">
        <v>4</v>
      </c>
      <c r="H520" s="5">
        <f>F520/E520</f>
        <v>0.33333333333333331</v>
      </c>
      <c r="I520" s="1">
        <f>C526</f>
        <v>297</v>
      </c>
      <c r="J520" s="1">
        <f>D526</f>
        <v>357</v>
      </c>
    </row>
    <row r="521" spans="1:10" x14ac:dyDescent="0.2">
      <c r="A521" t="s">
        <v>37</v>
      </c>
      <c r="B521" s="1" t="s">
        <v>34</v>
      </c>
      <c r="C521" s="1">
        <v>56</v>
      </c>
      <c r="D521" s="1">
        <v>81</v>
      </c>
    </row>
    <row r="522" spans="1:10" x14ac:dyDescent="0.2">
      <c r="A522" t="s">
        <v>37</v>
      </c>
      <c r="B522" s="3" t="s">
        <v>67</v>
      </c>
      <c r="C522" s="1">
        <v>30</v>
      </c>
      <c r="D522" s="1">
        <v>53</v>
      </c>
    </row>
    <row r="523" spans="1:10" x14ac:dyDescent="0.2">
      <c r="A523" t="s">
        <v>37</v>
      </c>
      <c r="B523" s="3" t="s">
        <v>77</v>
      </c>
      <c r="C523" s="1">
        <v>55</v>
      </c>
      <c r="D523" s="1">
        <v>65</v>
      </c>
    </row>
    <row r="524" spans="1:10" x14ac:dyDescent="0.2">
      <c r="A524" t="s">
        <v>37</v>
      </c>
      <c r="B524" s="15" t="s">
        <v>79</v>
      </c>
      <c r="C524" s="14">
        <v>55</v>
      </c>
      <c r="D524" s="14">
        <v>49</v>
      </c>
    </row>
    <row r="525" spans="1:10" x14ac:dyDescent="0.2">
      <c r="A525" t="s">
        <v>37</v>
      </c>
      <c r="B525" s="14" t="s">
        <v>85</v>
      </c>
      <c r="C525" s="14">
        <v>61</v>
      </c>
      <c r="D525" s="14">
        <v>51</v>
      </c>
    </row>
    <row r="526" spans="1:10" x14ac:dyDescent="0.2">
      <c r="B526" s="1" t="s">
        <v>104</v>
      </c>
      <c r="C526" s="1">
        <f>SUM(C520:C525)</f>
        <v>297</v>
      </c>
      <c r="D526" s="1">
        <f>SUM(D520:D525)</f>
        <v>357</v>
      </c>
      <c r="E526" s="1">
        <f>COUNT(C520:C525)</f>
        <v>6</v>
      </c>
    </row>
    <row r="528" spans="1:10" x14ac:dyDescent="0.2">
      <c r="A528" t="s">
        <v>58</v>
      </c>
      <c r="B528" s="15" t="s">
        <v>56</v>
      </c>
      <c r="C528" s="14">
        <v>42</v>
      </c>
      <c r="D528" s="14">
        <v>29</v>
      </c>
      <c r="E528" s="1">
        <f>E533</f>
        <v>5</v>
      </c>
      <c r="F528" s="1">
        <v>2</v>
      </c>
      <c r="G528" s="1">
        <v>3</v>
      </c>
      <c r="H528" s="5">
        <f>F528/E528</f>
        <v>0.4</v>
      </c>
      <c r="I528" s="1">
        <f>C533</f>
        <v>254</v>
      </c>
      <c r="J528" s="1">
        <f>D533</f>
        <v>263</v>
      </c>
    </row>
    <row r="529" spans="1:10" x14ac:dyDescent="0.2">
      <c r="A529" t="s">
        <v>58</v>
      </c>
      <c r="B529" s="3" t="s">
        <v>79</v>
      </c>
      <c r="C529" s="1">
        <v>46</v>
      </c>
      <c r="D529" s="1">
        <v>53</v>
      </c>
    </row>
    <row r="530" spans="1:10" x14ac:dyDescent="0.2">
      <c r="A530" t="s">
        <v>58</v>
      </c>
      <c r="B530" s="15" t="s">
        <v>122</v>
      </c>
      <c r="C530" s="14">
        <v>65</v>
      </c>
      <c r="D530" s="14">
        <v>61</v>
      </c>
    </row>
    <row r="531" spans="1:10" x14ac:dyDescent="0.2">
      <c r="A531" t="s">
        <v>58</v>
      </c>
      <c r="B531" s="3" t="s">
        <v>140</v>
      </c>
      <c r="C531" s="1">
        <v>50</v>
      </c>
      <c r="D531" s="1">
        <v>64</v>
      </c>
    </row>
    <row r="532" spans="1:10" x14ac:dyDescent="0.2">
      <c r="A532" t="s">
        <v>58</v>
      </c>
      <c r="B532" s="3" t="s">
        <v>140</v>
      </c>
      <c r="C532" s="1">
        <v>51</v>
      </c>
      <c r="D532" s="1">
        <v>56</v>
      </c>
    </row>
    <row r="533" spans="1:10" x14ac:dyDescent="0.2">
      <c r="B533" s="1" t="s">
        <v>104</v>
      </c>
      <c r="C533" s="1">
        <f>SUM(C528:C532)</f>
        <v>254</v>
      </c>
      <c r="D533" s="1">
        <f>SUM(D528:D532)</f>
        <v>263</v>
      </c>
      <c r="E533" s="1">
        <f>COUNT(C528:C532)</f>
        <v>5</v>
      </c>
    </row>
    <row r="535" spans="1:10" x14ac:dyDescent="0.2">
      <c r="A535" t="s">
        <v>151</v>
      </c>
      <c r="B535" s="1" t="s">
        <v>140</v>
      </c>
      <c r="C535" s="1">
        <v>34</v>
      </c>
      <c r="D535" s="1">
        <v>61</v>
      </c>
      <c r="E535" s="1">
        <v>1</v>
      </c>
      <c r="F535" s="1">
        <v>0</v>
      </c>
      <c r="G535" s="1">
        <v>1</v>
      </c>
      <c r="H535" s="5">
        <f>F535/E535</f>
        <v>0</v>
      </c>
      <c r="I535" s="1">
        <v>34</v>
      </c>
      <c r="J535" s="1">
        <v>41</v>
      </c>
    </row>
    <row r="537" spans="1:10" x14ac:dyDescent="0.2">
      <c r="A537" t="s">
        <v>126</v>
      </c>
      <c r="B537" s="14" t="s">
        <v>122</v>
      </c>
      <c r="C537" s="14">
        <v>64</v>
      </c>
      <c r="D537" s="14">
        <v>24</v>
      </c>
      <c r="E537" s="1">
        <v>1</v>
      </c>
      <c r="F537" s="1">
        <v>1</v>
      </c>
      <c r="G537" s="1">
        <v>0</v>
      </c>
      <c r="H537" s="5">
        <v>1</v>
      </c>
      <c r="I537" s="1">
        <v>64</v>
      </c>
      <c r="J537" s="1">
        <v>24</v>
      </c>
    </row>
    <row r="538" spans="1:10" ht="15" customHeight="1" x14ac:dyDescent="0.2"/>
    <row r="539" spans="1:10" ht="15" customHeight="1" x14ac:dyDescent="0.2"/>
    <row r="540" spans="1:10" ht="15" customHeight="1" x14ac:dyDescent="0.2">
      <c r="A540" t="s">
        <v>134</v>
      </c>
      <c r="B540" s="14" t="s">
        <v>122</v>
      </c>
      <c r="C540" s="14">
        <v>76</v>
      </c>
      <c r="D540" s="14">
        <v>34</v>
      </c>
      <c r="E540" s="1">
        <v>1</v>
      </c>
      <c r="F540" s="1">
        <v>1</v>
      </c>
      <c r="G540" s="1">
        <v>0</v>
      </c>
      <c r="H540" s="5">
        <v>1</v>
      </c>
      <c r="I540" s="1">
        <v>76</v>
      </c>
      <c r="J540" s="1">
        <v>34</v>
      </c>
    </row>
    <row r="542" spans="1:10" x14ac:dyDescent="0.2">
      <c r="A542" t="s">
        <v>63</v>
      </c>
      <c r="B542" s="3" t="s">
        <v>60</v>
      </c>
      <c r="C542" s="1">
        <v>47</v>
      </c>
      <c r="D542" s="1">
        <v>74</v>
      </c>
      <c r="E542" s="1">
        <f>E553</f>
        <v>11</v>
      </c>
      <c r="F542" s="1">
        <v>1</v>
      </c>
      <c r="G542" s="1">
        <v>10</v>
      </c>
      <c r="H542" s="5">
        <f>F542/E542</f>
        <v>9.0909090909090912E-2</v>
      </c>
      <c r="I542" s="1">
        <f>C553</f>
        <v>480</v>
      </c>
      <c r="J542" s="1">
        <f>D553</f>
        <v>674</v>
      </c>
    </row>
    <row r="543" spans="1:10" x14ac:dyDescent="0.2">
      <c r="A543" t="s">
        <v>63</v>
      </c>
      <c r="B543" s="3" t="s">
        <v>67</v>
      </c>
      <c r="C543" s="1">
        <v>41</v>
      </c>
      <c r="D543" s="1">
        <v>80</v>
      </c>
    </row>
    <row r="544" spans="1:10" x14ac:dyDescent="0.2">
      <c r="A544" t="s">
        <v>63</v>
      </c>
      <c r="B544" s="3" t="s">
        <v>73</v>
      </c>
      <c r="C544" s="1">
        <v>47</v>
      </c>
      <c r="D544" s="1">
        <v>56</v>
      </c>
    </row>
    <row r="545" spans="1:10" x14ac:dyDescent="0.2">
      <c r="A545" t="s">
        <v>63</v>
      </c>
      <c r="B545" s="3" t="s">
        <v>73</v>
      </c>
      <c r="C545" s="1">
        <v>41</v>
      </c>
      <c r="D545" s="1">
        <v>60</v>
      </c>
    </row>
    <row r="546" spans="1:10" x14ac:dyDescent="0.2">
      <c r="A546" t="s">
        <v>63</v>
      </c>
      <c r="B546" s="3" t="s">
        <v>77</v>
      </c>
      <c r="C546" s="1">
        <v>33</v>
      </c>
      <c r="D546" s="1">
        <v>77</v>
      </c>
    </row>
    <row r="547" spans="1:10" x14ac:dyDescent="0.2">
      <c r="A547" t="s">
        <v>63</v>
      </c>
      <c r="B547" s="3" t="s">
        <v>79</v>
      </c>
      <c r="C547" s="1">
        <v>34</v>
      </c>
      <c r="D547" s="1">
        <v>59</v>
      </c>
    </row>
    <row r="548" spans="1:10" x14ac:dyDescent="0.2">
      <c r="A548" t="s">
        <v>63</v>
      </c>
      <c r="B548" s="3" t="s">
        <v>85</v>
      </c>
      <c r="C548" s="1">
        <v>36</v>
      </c>
      <c r="D548" s="1">
        <v>46</v>
      </c>
    </row>
    <row r="549" spans="1:10" x14ac:dyDescent="0.2">
      <c r="A549" t="s">
        <v>63</v>
      </c>
      <c r="B549" s="15" t="s">
        <v>89</v>
      </c>
      <c r="C549" s="14">
        <v>53</v>
      </c>
      <c r="D549" s="14">
        <v>48</v>
      </c>
    </row>
    <row r="550" spans="1:10" x14ac:dyDescent="0.2">
      <c r="A550" t="s">
        <v>63</v>
      </c>
      <c r="B550" s="3" t="s">
        <v>122</v>
      </c>
      <c r="C550" s="1">
        <v>45</v>
      </c>
      <c r="D550" s="1">
        <v>60</v>
      </c>
    </row>
    <row r="551" spans="1:10" x14ac:dyDescent="0.2">
      <c r="A551" t="s">
        <v>63</v>
      </c>
      <c r="B551" s="3" t="s">
        <v>140</v>
      </c>
      <c r="C551" s="1">
        <v>56</v>
      </c>
      <c r="D551" s="1">
        <v>58</v>
      </c>
    </row>
    <row r="552" spans="1:10" x14ac:dyDescent="0.2">
      <c r="A552" t="s">
        <v>63</v>
      </c>
      <c r="B552" s="3" t="s">
        <v>152</v>
      </c>
      <c r="C552" s="1">
        <v>47</v>
      </c>
      <c r="D552" s="1">
        <v>56</v>
      </c>
    </row>
    <row r="553" spans="1:10" x14ac:dyDescent="0.2">
      <c r="B553" s="1" t="s">
        <v>104</v>
      </c>
      <c r="C553" s="1">
        <f>SUM(C542:C552)</f>
        <v>480</v>
      </c>
      <c r="D553" s="1">
        <f>SUM(D542:D552)</f>
        <v>674</v>
      </c>
      <c r="E553" s="1">
        <f>COUNT(C542:C552)</f>
        <v>11</v>
      </c>
    </row>
    <row r="555" spans="1:10" x14ac:dyDescent="0.2">
      <c r="A555" t="s">
        <v>141</v>
      </c>
      <c r="B555" s="1" t="s">
        <v>140</v>
      </c>
      <c r="C555" s="1">
        <v>82</v>
      </c>
      <c r="D555" s="1">
        <v>58</v>
      </c>
      <c r="E555" s="1">
        <v>1</v>
      </c>
      <c r="F555" s="1">
        <v>1</v>
      </c>
      <c r="G555" s="1">
        <v>0</v>
      </c>
      <c r="H555" s="5">
        <v>1</v>
      </c>
      <c r="I555" s="1">
        <v>82</v>
      </c>
      <c r="J555" s="1">
        <v>58</v>
      </c>
    </row>
    <row r="557" spans="1:10" x14ac:dyDescent="0.2">
      <c r="A557" t="s">
        <v>135</v>
      </c>
      <c r="B557" s="14" t="s">
        <v>122</v>
      </c>
      <c r="C557" s="14">
        <v>44</v>
      </c>
      <c r="D557" s="14">
        <v>42</v>
      </c>
      <c r="E557" s="1">
        <v>2</v>
      </c>
      <c r="F557" s="1">
        <v>2</v>
      </c>
      <c r="G557" s="1">
        <v>0</v>
      </c>
      <c r="H557" s="5">
        <v>1</v>
      </c>
      <c r="I557" s="1">
        <v>44</v>
      </c>
      <c r="J557" s="1">
        <v>42</v>
      </c>
    </row>
    <row r="558" spans="1:10" x14ac:dyDescent="0.2">
      <c r="A558" t="s">
        <v>135</v>
      </c>
      <c r="B558" s="1" t="s">
        <v>152</v>
      </c>
      <c r="C558" s="1">
        <v>68</v>
      </c>
      <c r="D558" s="1">
        <v>65</v>
      </c>
    </row>
    <row r="560" spans="1:10" x14ac:dyDescent="0.2">
      <c r="A560" t="s">
        <v>49</v>
      </c>
      <c r="B560" s="16" t="s">
        <v>48</v>
      </c>
      <c r="C560" s="14">
        <v>51</v>
      </c>
      <c r="D560" s="14">
        <v>37</v>
      </c>
      <c r="E560" s="1">
        <v>6</v>
      </c>
      <c r="F560" s="1">
        <v>6</v>
      </c>
      <c r="G560" s="1">
        <v>0</v>
      </c>
      <c r="H560" s="5">
        <f>F560/E560</f>
        <v>1</v>
      </c>
      <c r="I560" s="1">
        <f>C566</f>
        <v>391</v>
      </c>
      <c r="J560" s="1">
        <f>D566</f>
        <v>222</v>
      </c>
    </row>
    <row r="561" spans="1:10" x14ac:dyDescent="0.2">
      <c r="A561" t="s">
        <v>49</v>
      </c>
      <c r="B561" s="16" t="s">
        <v>48</v>
      </c>
      <c r="C561" s="14">
        <v>70</v>
      </c>
      <c r="D561" s="14">
        <v>34</v>
      </c>
    </row>
    <row r="562" spans="1:10" x14ac:dyDescent="0.2">
      <c r="A562" t="s">
        <v>49</v>
      </c>
      <c r="B562" s="15" t="s">
        <v>56</v>
      </c>
      <c r="C562" s="14">
        <v>74</v>
      </c>
      <c r="D562" s="14">
        <v>39</v>
      </c>
    </row>
    <row r="563" spans="1:10" x14ac:dyDescent="0.2">
      <c r="A563" t="s">
        <v>49</v>
      </c>
      <c r="B563" s="15" t="s">
        <v>56</v>
      </c>
      <c r="C563" s="14">
        <v>62</v>
      </c>
      <c r="D563" s="14">
        <v>26</v>
      </c>
    </row>
    <row r="564" spans="1:10" x14ac:dyDescent="0.2">
      <c r="A564" t="s">
        <v>49</v>
      </c>
      <c r="B564" s="15" t="s">
        <v>85</v>
      </c>
      <c r="C564" s="14">
        <v>74</v>
      </c>
      <c r="D564" s="14">
        <v>38</v>
      </c>
    </row>
    <row r="565" spans="1:10" x14ac:dyDescent="0.2">
      <c r="A565" t="s">
        <v>49</v>
      </c>
      <c r="B565" s="15" t="s">
        <v>89</v>
      </c>
      <c r="C565" s="14">
        <v>60</v>
      </c>
      <c r="D565" s="14">
        <v>48</v>
      </c>
    </row>
    <row r="566" spans="1:10" x14ac:dyDescent="0.2">
      <c r="B566" s="1" t="s">
        <v>104</v>
      </c>
      <c r="C566" s="1">
        <f>SUM(C560:C565)</f>
        <v>391</v>
      </c>
      <c r="D566" s="1">
        <f>SUM(D560:D565)</f>
        <v>222</v>
      </c>
      <c r="E566" s="1">
        <f>COUNT(C560:C565)</f>
        <v>6</v>
      </c>
    </row>
    <row r="567" spans="1:10" x14ac:dyDescent="0.2">
      <c r="B567" s="3"/>
    </row>
    <row r="568" spans="1:10" x14ac:dyDescent="0.2">
      <c r="A568" t="s">
        <v>88</v>
      </c>
      <c r="B568" s="3" t="s">
        <v>87</v>
      </c>
      <c r="C568" s="1">
        <v>44</v>
      </c>
      <c r="D568" s="1">
        <v>53</v>
      </c>
      <c r="E568" s="1">
        <f>E572</f>
        <v>4</v>
      </c>
      <c r="F568" s="1">
        <v>2</v>
      </c>
      <c r="G568" s="1">
        <v>2</v>
      </c>
      <c r="H568" s="5">
        <v>0</v>
      </c>
      <c r="I568" s="1">
        <f>C572</f>
        <v>226</v>
      </c>
      <c r="J568" s="1">
        <f>D572</f>
        <v>201</v>
      </c>
    </row>
    <row r="569" spans="1:10" x14ac:dyDescent="0.2">
      <c r="A569" t="s">
        <v>88</v>
      </c>
      <c r="B569" s="3" t="s">
        <v>89</v>
      </c>
      <c r="C569" s="1">
        <v>56</v>
      </c>
      <c r="D569" s="1">
        <v>57</v>
      </c>
    </row>
    <row r="570" spans="1:10" x14ac:dyDescent="0.2">
      <c r="A570" t="s">
        <v>88</v>
      </c>
      <c r="B570" s="15" t="s">
        <v>140</v>
      </c>
      <c r="C570" s="14">
        <v>47</v>
      </c>
      <c r="D570" s="14">
        <v>42</v>
      </c>
    </row>
    <row r="571" spans="1:10" x14ac:dyDescent="0.2">
      <c r="A571" t="s">
        <v>88</v>
      </c>
      <c r="B571" s="15" t="s">
        <v>152</v>
      </c>
      <c r="C571" s="14">
        <v>79</v>
      </c>
      <c r="D571" s="14">
        <v>49</v>
      </c>
    </row>
    <row r="572" spans="1:10" x14ac:dyDescent="0.2">
      <c r="B572" s="1" t="s">
        <v>104</v>
      </c>
      <c r="C572" s="1">
        <f>SUM(C568:C571)</f>
        <v>226</v>
      </c>
      <c r="D572" s="1">
        <f>SUM(D568:D571)</f>
        <v>201</v>
      </c>
      <c r="E572" s="1">
        <f>COUNT(C568:C571)</f>
        <v>4</v>
      </c>
    </row>
    <row r="574" spans="1:10" x14ac:dyDescent="0.2">
      <c r="A574" t="s">
        <v>148</v>
      </c>
      <c r="B574" s="15" t="s">
        <v>140</v>
      </c>
      <c r="C574" s="14">
        <v>65</v>
      </c>
      <c r="D574" s="14">
        <v>48</v>
      </c>
      <c r="E574" s="1">
        <f>E576</f>
        <v>2</v>
      </c>
      <c r="F574" s="1">
        <v>2</v>
      </c>
      <c r="G574" s="1">
        <v>0</v>
      </c>
      <c r="H574" s="5">
        <v>1</v>
      </c>
      <c r="I574" s="1">
        <f>C576</f>
        <v>127</v>
      </c>
      <c r="J574" s="1">
        <f>D576</f>
        <v>93</v>
      </c>
    </row>
    <row r="575" spans="1:10" x14ac:dyDescent="0.2">
      <c r="A575" t="s">
        <v>148</v>
      </c>
      <c r="B575" s="15" t="s">
        <v>152</v>
      </c>
      <c r="C575" s="14">
        <v>62</v>
      </c>
      <c r="D575" s="14">
        <v>45</v>
      </c>
    </row>
    <row r="576" spans="1:10" x14ac:dyDescent="0.2">
      <c r="B576" s="1" t="s">
        <v>104</v>
      </c>
      <c r="C576" s="1">
        <f>SUM(C574:C575)</f>
        <v>127</v>
      </c>
      <c r="D576" s="1">
        <f>SUM(D574:D575)</f>
        <v>93</v>
      </c>
      <c r="E576" s="1">
        <f>COUNT(C574:C575)</f>
        <v>2</v>
      </c>
    </row>
    <row r="578" spans="1:10" x14ac:dyDescent="0.2">
      <c r="A578" t="s">
        <v>66</v>
      </c>
      <c r="B578" s="15" t="s">
        <v>64</v>
      </c>
      <c r="C578" s="14">
        <v>59</v>
      </c>
      <c r="D578" s="14">
        <v>55</v>
      </c>
      <c r="E578" s="1">
        <v>1</v>
      </c>
      <c r="F578" s="1">
        <v>1</v>
      </c>
      <c r="G578" s="1">
        <v>0</v>
      </c>
      <c r="H578" s="5">
        <v>1</v>
      </c>
      <c r="I578" s="1">
        <v>59</v>
      </c>
      <c r="J578" s="1">
        <v>55</v>
      </c>
    </row>
    <row r="580" spans="1:10" x14ac:dyDescent="0.2">
      <c r="A580" t="s">
        <v>165</v>
      </c>
      <c r="B580" s="14" t="s">
        <v>161</v>
      </c>
      <c r="C580" s="14">
        <v>53</v>
      </c>
      <c r="D580" s="14">
        <v>37</v>
      </c>
      <c r="E580" s="1">
        <v>1</v>
      </c>
      <c r="F580" s="1">
        <v>1</v>
      </c>
      <c r="G580" s="1">
        <v>0</v>
      </c>
      <c r="H580" s="5">
        <v>1</v>
      </c>
      <c r="I580" s="1">
        <v>53</v>
      </c>
      <c r="J580" s="1">
        <v>37</v>
      </c>
    </row>
    <row r="583" spans="1:10" x14ac:dyDescent="0.2">
      <c r="A583" t="s">
        <v>83</v>
      </c>
      <c r="B583" s="1" t="s">
        <v>84</v>
      </c>
      <c r="C583" s="1">
        <v>42</v>
      </c>
      <c r="D583" s="1">
        <v>47</v>
      </c>
      <c r="E583" s="1">
        <v>1</v>
      </c>
      <c r="F583" s="1">
        <v>0</v>
      </c>
      <c r="G583" s="1">
        <v>1</v>
      </c>
      <c r="H583" s="5">
        <v>0</v>
      </c>
      <c r="I583" s="1">
        <v>42</v>
      </c>
      <c r="J583" s="1">
        <v>47</v>
      </c>
    </row>
    <row r="586" spans="1:10" x14ac:dyDescent="0.2">
      <c r="A586" t="s">
        <v>40</v>
      </c>
      <c r="B586" s="15" t="s">
        <v>34</v>
      </c>
      <c r="C586" s="14">
        <v>63</v>
      </c>
      <c r="D586" s="14">
        <v>55</v>
      </c>
      <c r="E586" s="1">
        <v>1</v>
      </c>
      <c r="F586" s="1">
        <v>1</v>
      </c>
      <c r="G586" s="1">
        <v>0</v>
      </c>
      <c r="H586" s="5">
        <v>1</v>
      </c>
      <c r="I586" s="1">
        <v>63</v>
      </c>
      <c r="J586" s="1">
        <v>55</v>
      </c>
    </row>
    <row r="589" spans="1:10" x14ac:dyDescent="0.2">
      <c r="A589" t="s">
        <v>92</v>
      </c>
      <c r="B589" s="15" t="s">
        <v>89</v>
      </c>
      <c r="C589" s="14">
        <v>62</v>
      </c>
      <c r="D589" s="14">
        <v>38</v>
      </c>
      <c r="E589" s="1">
        <v>1</v>
      </c>
      <c r="F589" s="1">
        <v>1</v>
      </c>
      <c r="G589" s="1">
        <v>0</v>
      </c>
      <c r="H589" s="5">
        <v>1</v>
      </c>
      <c r="I589" s="1">
        <v>62</v>
      </c>
      <c r="J589" s="1">
        <v>38</v>
      </c>
    </row>
    <row r="592" spans="1:10" x14ac:dyDescent="0.2">
      <c r="A592" t="s">
        <v>23</v>
      </c>
      <c r="B592" s="3" t="s">
        <v>20</v>
      </c>
      <c r="C592" s="1">
        <v>49</v>
      </c>
      <c r="D592" s="1">
        <v>39</v>
      </c>
      <c r="E592" s="1">
        <v>1</v>
      </c>
      <c r="F592" s="1">
        <v>1</v>
      </c>
      <c r="G592" s="1">
        <v>0</v>
      </c>
      <c r="H592" s="5">
        <v>1</v>
      </c>
      <c r="I592" s="1">
        <v>49</v>
      </c>
      <c r="J592" s="1">
        <v>39</v>
      </c>
    </row>
    <row r="593" spans="1:10" x14ac:dyDescent="0.2">
      <c r="B593" s="3"/>
    </row>
    <row r="594" spans="1:10" x14ac:dyDescent="0.2">
      <c r="A594" t="s">
        <v>154</v>
      </c>
      <c r="B594" s="3" t="s">
        <v>152</v>
      </c>
      <c r="C594" s="1">
        <v>47</v>
      </c>
      <c r="D594" s="1">
        <v>40</v>
      </c>
      <c r="E594" s="1">
        <v>1</v>
      </c>
      <c r="F594" s="1">
        <v>1</v>
      </c>
      <c r="G594" s="1">
        <v>0</v>
      </c>
      <c r="H594" s="5">
        <v>1</v>
      </c>
      <c r="I594" s="1">
        <v>47</v>
      </c>
      <c r="J594" s="1">
        <v>40</v>
      </c>
    </row>
    <row r="595" spans="1:10" x14ac:dyDescent="0.2">
      <c r="B595" s="3"/>
    </row>
    <row r="596" spans="1:10" x14ac:dyDescent="0.2">
      <c r="B596" s="3"/>
    </row>
    <row r="598" spans="1:10" x14ac:dyDescent="0.2">
      <c r="A598" t="s">
        <v>132</v>
      </c>
      <c r="B598" s="1" t="s">
        <v>122</v>
      </c>
      <c r="C598" s="1">
        <v>53</v>
      </c>
      <c r="D598" s="1">
        <v>62</v>
      </c>
      <c r="E598" s="1">
        <v>1</v>
      </c>
      <c r="F598" s="1">
        <v>0</v>
      </c>
      <c r="G598" s="1">
        <v>1</v>
      </c>
      <c r="H598" s="5">
        <v>0</v>
      </c>
      <c r="I598" s="1">
        <v>53</v>
      </c>
      <c r="J598" s="1">
        <v>62</v>
      </c>
    </row>
    <row r="601" spans="1:10" x14ac:dyDescent="0.2">
      <c r="A601" t="s">
        <v>2</v>
      </c>
      <c r="B601" s="1" t="s">
        <v>5</v>
      </c>
      <c r="C601" s="1">
        <v>46</v>
      </c>
      <c r="D601" s="1">
        <v>76</v>
      </c>
      <c r="E601" s="1">
        <f>E625</f>
        <v>23</v>
      </c>
      <c r="F601" s="1">
        <v>15</v>
      </c>
      <c r="G601" s="1">
        <v>8</v>
      </c>
      <c r="H601" s="5">
        <f>F601/E601</f>
        <v>0.65217391304347827</v>
      </c>
      <c r="I601" s="1">
        <f>C625</f>
        <v>1291</v>
      </c>
      <c r="J601" s="1">
        <f>D625</f>
        <v>1244</v>
      </c>
    </row>
    <row r="602" spans="1:10" x14ac:dyDescent="0.2">
      <c r="A602" t="s">
        <v>2</v>
      </c>
      <c r="B602" s="1" t="s">
        <v>5</v>
      </c>
      <c r="C602" s="1">
        <v>31</v>
      </c>
      <c r="D602" s="1">
        <v>71</v>
      </c>
    </row>
    <row r="603" spans="1:10" x14ac:dyDescent="0.2">
      <c r="A603" t="s">
        <v>2</v>
      </c>
      <c r="B603" s="1" t="s">
        <v>18</v>
      </c>
      <c r="C603" s="1">
        <v>43</v>
      </c>
      <c r="D603" s="1">
        <v>75</v>
      </c>
    </row>
    <row r="604" spans="1:10" x14ac:dyDescent="0.2">
      <c r="A604" t="s">
        <v>2</v>
      </c>
      <c r="B604" s="1" t="s">
        <v>20</v>
      </c>
      <c r="C604" s="1">
        <v>56</v>
      </c>
      <c r="D604" s="1">
        <v>61</v>
      </c>
    </row>
    <row r="605" spans="1:10" x14ac:dyDescent="0.2">
      <c r="A605" t="s">
        <v>2</v>
      </c>
      <c r="B605" s="3" t="s">
        <v>27</v>
      </c>
      <c r="C605" s="1">
        <v>43</v>
      </c>
      <c r="D605" s="1">
        <v>59</v>
      </c>
    </row>
    <row r="606" spans="1:10" x14ac:dyDescent="0.2">
      <c r="A606" t="s">
        <v>2</v>
      </c>
      <c r="B606" s="15" t="s">
        <v>27</v>
      </c>
      <c r="C606" s="14">
        <v>54</v>
      </c>
      <c r="D606" s="14">
        <v>46</v>
      </c>
    </row>
    <row r="607" spans="1:10" x14ac:dyDescent="0.2">
      <c r="A607" t="s">
        <v>2</v>
      </c>
      <c r="B607" s="15" t="s">
        <v>32</v>
      </c>
      <c r="C607" s="14">
        <v>59</v>
      </c>
      <c r="D607" s="14">
        <v>46</v>
      </c>
    </row>
    <row r="608" spans="1:10" x14ac:dyDescent="0.2">
      <c r="A608" t="s">
        <v>2</v>
      </c>
      <c r="B608" s="15" t="s">
        <v>48</v>
      </c>
      <c r="C608" s="14">
        <v>52</v>
      </c>
      <c r="D608" s="14">
        <v>40</v>
      </c>
    </row>
    <row r="609" spans="1:4" x14ac:dyDescent="0.2">
      <c r="A609" t="s">
        <v>2</v>
      </c>
      <c r="B609" s="15" t="s">
        <v>56</v>
      </c>
      <c r="C609" s="14">
        <v>51</v>
      </c>
      <c r="D609" s="14">
        <v>43</v>
      </c>
    </row>
    <row r="610" spans="1:4" x14ac:dyDescent="0.2">
      <c r="A610" t="s">
        <v>2</v>
      </c>
      <c r="B610" s="3" t="s">
        <v>56</v>
      </c>
      <c r="C610" s="1">
        <v>53</v>
      </c>
      <c r="D610" s="1">
        <v>54</v>
      </c>
    </row>
    <row r="611" spans="1:4" x14ac:dyDescent="0.2">
      <c r="A611" t="s">
        <v>2</v>
      </c>
      <c r="B611" s="1" t="s">
        <v>60</v>
      </c>
      <c r="C611" s="1">
        <v>68</v>
      </c>
      <c r="D611" s="1">
        <v>72</v>
      </c>
    </row>
    <row r="612" spans="1:4" x14ac:dyDescent="0.2">
      <c r="A612" t="s">
        <v>2</v>
      </c>
      <c r="B612" s="15" t="s">
        <v>60</v>
      </c>
      <c r="C612" s="14">
        <v>51</v>
      </c>
      <c r="D612" s="14">
        <v>47</v>
      </c>
    </row>
    <row r="613" spans="1:4" x14ac:dyDescent="0.2">
      <c r="A613" t="s">
        <v>2</v>
      </c>
      <c r="B613" s="15" t="s">
        <v>67</v>
      </c>
      <c r="C613" s="14">
        <v>62</v>
      </c>
      <c r="D613" s="14">
        <v>47</v>
      </c>
    </row>
    <row r="614" spans="1:4" x14ac:dyDescent="0.2">
      <c r="A614" t="s">
        <v>2</v>
      </c>
      <c r="B614" s="15" t="s">
        <v>73</v>
      </c>
      <c r="C614" s="14">
        <v>67</v>
      </c>
      <c r="D614" s="14">
        <v>60</v>
      </c>
    </row>
    <row r="615" spans="1:4" x14ac:dyDescent="0.2">
      <c r="A615" t="s">
        <v>2</v>
      </c>
      <c r="B615" s="3" t="s">
        <v>77</v>
      </c>
      <c r="C615" s="1">
        <v>74</v>
      </c>
      <c r="D615" s="1">
        <v>77</v>
      </c>
    </row>
    <row r="616" spans="1:4" x14ac:dyDescent="0.2">
      <c r="A616" t="s">
        <v>2</v>
      </c>
      <c r="B616" s="15" t="s">
        <v>79</v>
      </c>
      <c r="C616" s="14">
        <v>61</v>
      </c>
      <c r="D616" s="14">
        <v>58</v>
      </c>
    </row>
    <row r="617" spans="1:4" x14ac:dyDescent="0.2">
      <c r="A617" t="s">
        <v>2</v>
      </c>
      <c r="B617" s="15" t="s">
        <v>85</v>
      </c>
      <c r="C617" s="14">
        <v>65</v>
      </c>
      <c r="D617" s="14">
        <v>49</v>
      </c>
    </row>
    <row r="618" spans="1:4" x14ac:dyDescent="0.2">
      <c r="A618" t="s">
        <v>2</v>
      </c>
      <c r="B618" s="15" t="s">
        <v>87</v>
      </c>
      <c r="C618" s="14">
        <v>61</v>
      </c>
      <c r="D618" s="14">
        <v>53</v>
      </c>
    </row>
    <row r="619" spans="1:4" x14ac:dyDescent="0.2">
      <c r="A619" t="s">
        <v>2</v>
      </c>
      <c r="B619" s="15" t="s">
        <v>89</v>
      </c>
      <c r="C619" s="14">
        <v>70</v>
      </c>
      <c r="D619" s="14">
        <v>55</v>
      </c>
    </row>
    <row r="620" spans="1:4" x14ac:dyDescent="0.2">
      <c r="A620" t="s">
        <v>2</v>
      </c>
      <c r="B620" s="15" t="s">
        <v>122</v>
      </c>
      <c r="C620" s="14">
        <v>63</v>
      </c>
      <c r="D620" s="14">
        <v>46</v>
      </c>
    </row>
    <row r="621" spans="1:4" x14ac:dyDescent="0.2">
      <c r="A621" t="s">
        <v>2</v>
      </c>
      <c r="B621" s="15" t="s">
        <v>140</v>
      </c>
      <c r="C621" s="14">
        <v>68</v>
      </c>
      <c r="D621" s="14">
        <v>46</v>
      </c>
    </row>
    <row r="622" spans="1:4" x14ac:dyDescent="0.2">
      <c r="A622" t="s">
        <v>2</v>
      </c>
      <c r="B622" s="15" t="s">
        <v>152</v>
      </c>
      <c r="C622" s="14">
        <v>44</v>
      </c>
      <c r="D622" s="14">
        <v>33</v>
      </c>
    </row>
    <row r="623" spans="1:4" x14ac:dyDescent="0.2">
      <c r="A623" t="s">
        <v>2</v>
      </c>
      <c r="B623" s="15" t="s">
        <v>152</v>
      </c>
      <c r="C623" s="14">
        <v>49</v>
      </c>
      <c r="D623" s="14">
        <v>30</v>
      </c>
    </row>
    <row r="624" spans="1:4" x14ac:dyDescent="0.2">
      <c r="B624" s="15"/>
      <c r="C624" s="14"/>
      <c r="D624" s="14"/>
    </row>
    <row r="625" spans="1:10" x14ac:dyDescent="0.2">
      <c r="B625" s="1" t="s">
        <v>104</v>
      </c>
      <c r="C625" s="1">
        <f>SUM(C601:C623)</f>
        <v>1291</v>
      </c>
      <c r="D625" s="1">
        <f>SUM(D601:D623)</f>
        <v>1244</v>
      </c>
      <c r="E625" s="1">
        <f>COUNT(C601:C623)</f>
        <v>23</v>
      </c>
    </row>
    <row r="627" spans="1:10" x14ac:dyDescent="0.2">
      <c r="A627" t="s">
        <v>15</v>
      </c>
      <c r="B627" s="1" t="s">
        <v>5</v>
      </c>
      <c r="C627" s="1">
        <v>49</v>
      </c>
      <c r="D627" s="1">
        <v>72</v>
      </c>
      <c r="E627" s="1">
        <f>E638</f>
        <v>10</v>
      </c>
      <c r="F627" s="1">
        <v>7</v>
      </c>
      <c r="G627" s="1">
        <v>3</v>
      </c>
      <c r="H627" s="5">
        <f>F627/E627</f>
        <v>0.7</v>
      </c>
      <c r="I627" s="1">
        <f>C638</f>
        <v>550</v>
      </c>
      <c r="J627" s="1">
        <f>D638</f>
        <v>445</v>
      </c>
    </row>
    <row r="628" spans="1:10" x14ac:dyDescent="0.2">
      <c r="A628" t="s">
        <v>15</v>
      </c>
      <c r="B628" s="1" t="s">
        <v>5</v>
      </c>
      <c r="C628" s="1">
        <v>45</v>
      </c>
      <c r="D628" s="1">
        <v>54</v>
      </c>
    </row>
    <row r="629" spans="1:10" x14ac:dyDescent="0.2">
      <c r="A629" t="s">
        <v>15</v>
      </c>
      <c r="B629" s="3" t="s">
        <v>34</v>
      </c>
      <c r="C629" s="1">
        <v>50</v>
      </c>
      <c r="D629" s="1">
        <v>59</v>
      </c>
    </row>
    <row r="630" spans="1:10" x14ac:dyDescent="0.2">
      <c r="A630" t="s">
        <v>15</v>
      </c>
      <c r="B630" s="15" t="s">
        <v>44</v>
      </c>
      <c r="C630" s="14">
        <v>56</v>
      </c>
      <c r="D630" s="14">
        <v>42</v>
      </c>
    </row>
    <row r="631" spans="1:10" x14ac:dyDescent="0.2">
      <c r="A631" t="s">
        <v>15</v>
      </c>
      <c r="B631" s="15" t="s">
        <v>44</v>
      </c>
      <c r="C631" s="14">
        <v>60</v>
      </c>
      <c r="D631" s="14">
        <v>38</v>
      </c>
    </row>
    <row r="632" spans="1:10" x14ac:dyDescent="0.2">
      <c r="A632" t="s">
        <v>15</v>
      </c>
      <c r="B632" s="15" t="s">
        <v>79</v>
      </c>
      <c r="C632" s="14">
        <v>55</v>
      </c>
      <c r="D632" s="14">
        <v>40</v>
      </c>
    </row>
    <row r="633" spans="1:10" x14ac:dyDescent="0.2">
      <c r="A633" t="s">
        <v>15</v>
      </c>
      <c r="B633" s="15" t="s">
        <v>85</v>
      </c>
      <c r="C633" s="14">
        <v>29</v>
      </c>
      <c r="D633" s="14">
        <v>21</v>
      </c>
    </row>
    <row r="634" spans="1:10" x14ac:dyDescent="0.2">
      <c r="A634" t="s">
        <v>15</v>
      </c>
      <c r="B634" s="15" t="s">
        <v>89</v>
      </c>
      <c r="C634" s="14">
        <v>74</v>
      </c>
      <c r="D634" s="14">
        <v>45</v>
      </c>
    </row>
    <row r="635" spans="1:10" x14ac:dyDescent="0.2">
      <c r="A635" t="s">
        <v>15</v>
      </c>
      <c r="B635" s="15" t="s">
        <v>122</v>
      </c>
      <c r="C635" s="14">
        <v>48</v>
      </c>
      <c r="D635" s="14">
        <v>38</v>
      </c>
    </row>
    <row r="636" spans="1:10" x14ac:dyDescent="0.2">
      <c r="A636" t="s">
        <v>15</v>
      </c>
      <c r="B636" s="15" t="s">
        <v>161</v>
      </c>
      <c r="C636" s="14">
        <v>84</v>
      </c>
      <c r="D636" s="14">
        <v>36</v>
      </c>
    </row>
    <row r="637" spans="1:10" x14ac:dyDescent="0.2">
      <c r="B637" s="3"/>
    </row>
    <row r="638" spans="1:10" x14ac:dyDescent="0.2">
      <c r="B638" s="1" t="s">
        <v>104</v>
      </c>
      <c r="C638" s="1">
        <f>SUM(C627:C637)</f>
        <v>550</v>
      </c>
      <c r="D638" s="1">
        <f>SUM(D627:D637)</f>
        <v>445</v>
      </c>
      <c r="E638" s="1">
        <f>COUNT(C627:C637)</f>
        <v>10</v>
      </c>
    </row>
    <row r="641" spans="1:10" x14ac:dyDescent="0.2">
      <c r="A641" t="s">
        <v>53</v>
      </c>
      <c r="B641" s="16" t="s">
        <v>48</v>
      </c>
      <c r="C641" s="14">
        <v>75</v>
      </c>
      <c r="D641" s="14">
        <v>59</v>
      </c>
      <c r="E641" s="1">
        <f>E644</f>
        <v>3</v>
      </c>
      <c r="F641" s="1">
        <v>3</v>
      </c>
      <c r="G641" s="1">
        <v>0</v>
      </c>
      <c r="H641" s="5">
        <v>1</v>
      </c>
      <c r="I641" s="1">
        <f>C644</f>
        <v>216</v>
      </c>
      <c r="J641" s="1">
        <f>D644</f>
        <v>129</v>
      </c>
    </row>
    <row r="642" spans="1:10" x14ac:dyDescent="0.2">
      <c r="A642" t="s">
        <v>53</v>
      </c>
      <c r="B642" s="14" t="s">
        <v>85</v>
      </c>
      <c r="C642" s="14">
        <v>58</v>
      </c>
      <c r="D642" s="14">
        <v>30</v>
      </c>
    </row>
    <row r="643" spans="1:10" x14ac:dyDescent="0.2">
      <c r="A643" t="s">
        <v>53</v>
      </c>
      <c r="B643" s="15" t="s">
        <v>89</v>
      </c>
      <c r="C643" s="14">
        <v>83</v>
      </c>
      <c r="D643" s="14">
        <v>40</v>
      </c>
    </row>
    <row r="644" spans="1:10" x14ac:dyDescent="0.2">
      <c r="B644" s="1" t="s">
        <v>104</v>
      </c>
      <c r="C644" s="1">
        <f>SUM(C641:C643)</f>
        <v>216</v>
      </c>
      <c r="D644" s="1">
        <f>SUM(D641:D643)</f>
        <v>129</v>
      </c>
      <c r="E644" s="1">
        <f>COUNT(C641:C643)</f>
        <v>3</v>
      </c>
    </row>
    <row r="646" spans="1:10" x14ac:dyDescent="0.2">
      <c r="A646" t="s">
        <v>133</v>
      </c>
      <c r="B646" s="1" t="s">
        <v>122</v>
      </c>
      <c r="C646" s="1">
        <v>55</v>
      </c>
      <c r="D646" s="1">
        <v>60</v>
      </c>
      <c r="E646" s="1">
        <v>1</v>
      </c>
      <c r="F646" s="1">
        <v>0</v>
      </c>
      <c r="G646" s="1">
        <v>1</v>
      </c>
      <c r="H646" s="5">
        <v>0</v>
      </c>
      <c r="I646" s="1">
        <v>55</v>
      </c>
      <c r="J646" s="1">
        <v>60</v>
      </c>
    </row>
    <row r="648" spans="1:10" x14ac:dyDescent="0.2">
      <c r="A648" t="s">
        <v>158</v>
      </c>
      <c r="B648" s="1" t="s">
        <v>152</v>
      </c>
    </row>
    <row r="652" spans="1:10" x14ac:dyDescent="0.2">
      <c r="A652" t="s">
        <v>75</v>
      </c>
      <c r="B652" s="3" t="s">
        <v>73</v>
      </c>
      <c r="C652" s="1">
        <v>45</v>
      </c>
      <c r="D652" s="1">
        <v>58</v>
      </c>
      <c r="E652" s="1">
        <f>E654</f>
        <v>2</v>
      </c>
      <c r="F652" s="1">
        <v>1</v>
      </c>
      <c r="G652" s="1">
        <v>1</v>
      </c>
      <c r="H652" s="5">
        <f>F652/E652</f>
        <v>0.5</v>
      </c>
      <c r="I652" s="1">
        <f>C654</f>
        <v>102</v>
      </c>
      <c r="J652" s="1">
        <f>D654</f>
        <v>97</v>
      </c>
    </row>
    <row r="653" spans="1:10" x14ac:dyDescent="0.2">
      <c r="A653" t="s">
        <v>75</v>
      </c>
      <c r="B653" s="3" t="s">
        <v>140</v>
      </c>
      <c r="C653" s="1">
        <v>57</v>
      </c>
      <c r="D653" s="1">
        <v>39</v>
      </c>
    </row>
    <row r="654" spans="1:10" x14ac:dyDescent="0.2">
      <c r="B654" s="1" t="s">
        <v>104</v>
      </c>
      <c r="C654" s="1">
        <f>SUM(C652:C653)</f>
        <v>102</v>
      </c>
      <c r="D654" s="1">
        <f>SUM(D652:D653)</f>
        <v>97</v>
      </c>
      <c r="E654" s="1">
        <f>COUNT(C652:C653)</f>
        <v>2</v>
      </c>
    </row>
    <row r="656" spans="1:10" x14ac:dyDescent="0.2">
      <c r="A656" t="s">
        <v>127</v>
      </c>
      <c r="B656" s="1" t="s">
        <v>122</v>
      </c>
      <c r="C656" s="1">
        <v>59</v>
      </c>
      <c r="D656" s="1">
        <v>75</v>
      </c>
      <c r="E656" s="1">
        <v>1</v>
      </c>
      <c r="F656" s="1">
        <v>0</v>
      </c>
      <c r="G656" s="1">
        <v>1</v>
      </c>
      <c r="H656" s="5">
        <v>0</v>
      </c>
      <c r="I656" s="1">
        <v>59</v>
      </c>
      <c r="J656" s="1">
        <v>75</v>
      </c>
    </row>
    <row r="658" spans="1:10" x14ac:dyDescent="0.2">
      <c r="A658" t="s">
        <v>43</v>
      </c>
      <c r="B658" s="1" t="s">
        <v>42</v>
      </c>
      <c r="C658" s="1">
        <v>59</v>
      </c>
      <c r="D658" s="1">
        <v>65</v>
      </c>
      <c r="E658" s="1">
        <f>E660</f>
        <v>2</v>
      </c>
      <c r="F658" s="1">
        <v>1</v>
      </c>
      <c r="G658" s="1">
        <v>1</v>
      </c>
      <c r="H658" s="5">
        <f>F658/E658</f>
        <v>0.5</v>
      </c>
      <c r="I658" s="1">
        <f>C660</f>
        <v>119</v>
      </c>
      <c r="J658" s="1">
        <f>D660</f>
        <v>104</v>
      </c>
    </row>
    <row r="659" spans="1:10" x14ac:dyDescent="0.2">
      <c r="A659" t="s">
        <v>43</v>
      </c>
      <c r="B659" s="15" t="s">
        <v>87</v>
      </c>
      <c r="C659" s="14">
        <v>60</v>
      </c>
      <c r="D659" s="14">
        <v>39</v>
      </c>
    </row>
    <row r="660" spans="1:10" x14ac:dyDescent="0.2">
      <c r="B660" s="1" t="s">
        <v>104</v>
      </c>
      <c r="C660" s="1">
        <f>SUM(C658:C659)</f>
        <v>119</v>
      </c>
      <c r="D660" s="1">
        <f>SUM(D658:D659)</f>
        <v>104</v>
      </c>
      <c r="E660" s="1">
        <f>COUNT(C658:C659)</f>
        <v>2</v>
      </c>
    </row>
    <row r="662" spans="1:10" x14ac:dyDescent="0.2">
      <c r="A662" t="s">
        <v>128</v>
      </c>
      <c r="B662" s="14" t="s">
        <v>122</v>
      </c>
      <c r="C662" s="14">
        <v>65</v>
      </c>
      <c r="D662" s="14">
        <v>40</v>
      </c>
      <c r="E662" s="1">
        <v>1</v>
      </c>
      <c r="F662" s="1">
        <v>2</v>
      </c>
      <c r="G662" s="1">
        <v>0</v>
      </c>
      <c r="H662" s="5">
        <v>1</v>
      </c>
      <c r="I662" s="1">
        <v>65</v>
      </c>
      <c r="J662" s="1">
        <v>40</v>
      </c>
    </row>
    <row r="663" spans="1:10" x14ac:dyDescent="0.2">
      <c r="A663" t="s">
        <v>128</v>
      </c>
      <c r="B663" s="14" t="s">
        <v>140</v>
      </c>
      <c r="C663" s="14">
        <v>61</v>
      </c>
      <c r="D663" s="14">
        <v>45</v>
      </c>
    </row>
    <row r="664" spans="1:10" x14ac:dyDescent="0.2">
      <c r="B664" s="1" t="s">
        <v>104</v>
      </c>
      <c r="C664" s="1">
        <f>SUM(C662:C663)</f>
        <v>126</v>
      </c>
      <c r="D664" s="1">
        <f>SUM(D662:D663)</f>
        <v>85</v>
      </c>
      <c r="E664" s="1">
        <f>COUNT(C662:C663)</f>
        <v>2</v>
      </c>
    </row>
    <row r="666" spans="1:10" x14ac:dyDescent="0.2">
      <c r="A666" t="s">
        <v>13</v>
      </c>
      <c r="B666" s="1" t="s">
        <v>5</v>
      </c>
      <c r="C666" s="1">
        <v>42</v>
      </c>
      <c r="D666" s="1">
        <v>72</v>
      </c>
      <c r="E666" s="1">
        <f>E668</f>
        <v>2</v>
      </c>
      <c r="F666" s="1">
        <v>1</v>
      </c>
      <c r="G666" s="1">
        <v>1</v>
      </c>
      <c r="H666" s="5">
        <v>0.5</v>
      </c>
      <c r="I666" s="1">
        <f>C668</f>
        <v>96</v>
      </c>
      <c r="J666" s="1">
        <f>D668</f>
        <v>88</v>
      </c>
    </row>
    <row r="667" spans="1:10" x14ac:dyDescent="0.2">
      <c r="A667" t="s">
        <v>13</v>
      </c>
      <c r="B667" s="15" t="s">
        <v>85</v>
      </c>
      <c r="C667" s="14">
        <v>54</v>
      </c>
      <c r="D667" s="14">
        <v>16</v>
      </c>
    </row>
    <row r="668" spans="1:10" x14ac:dyDescent="0.2">
      <c r="B668" s="1" t="s">
        <v>104</v>
      </c>
      <c r="C668" s="1">
        <f>SUM(C666:C667)</f>
        <v>96</v>
      </c>
      <c r="D668" s="1">
        <f>SUM(D666:D667)</f>
        <v>88</v>
      </c>
      <c r="E668" s="1">
        <f>COUNT(C666:C667)</f>
        <v>2</v>
      </c>
    </row>
    <row r="670" spans="1:10" x14ac:dyDescent="0.2">
      <c r="A670" t="s">
        <v>38</v>
      </c>
      <c r="B670" s="14" t="s">
        <v>34</v>
      </c>
      <c r="C670" s="14">
        <v>52</v>
      </c>
      <c r="D670" s="14">
        <v>45</v>
      </c>
      <c r="E670" s="1">
        <f>E674</f>
        <v>4</v>
      </c>
      <c r="F670" s="1">
        <v>4</v>
      </c>
      <c r="G670" s="1">
        <v>0</v>
      </c>
      <c r="H670" s="5">
        <v>1</v>
      </c>
      <c r="I670" s="1">
        <v>52</v>
      </c>
      <c r="J670" s="1">
        <v>45</v>
      </c>
    </row>
    <row r="671" spans="1:10" x14ac:dyDescent="0.2">
      <c r="A671" t="s">
        <v>38</v>
      </c>
      <c r="B671" s="14" t="s">
        <v>140</v>
      </c>
      <c r="C671" s="14">
        <v>59</v>
      </c>
      <c r="D671" s="14">
        <v>47</v>
      </c>
    </row>
    <row r="672" spans="1:10" x14ac:dyDescent="0.2">
      <c r="A672" t="s">
        <v>38</v>
      </c>
      <c r="B672" s="14" t="s">
        <v>152</v>
      </c>
      <c r="C672" s="14">
        <v>54</v>
      </c>
      <c r="D672" s="14">
        <v>43</v>
      </c>
    </row>
    <row r="673" spans="1:10" x14ac:dyDescent="0.2">
      <c r="B673" s="14" t="s">
        <v>161</v>
      </c>
      <c r="C673" s="14">
        <v>66</v>
      </c>
      <c r="D673" s="14">
        <v>59</v>
      </c>
    </row>
    <row r="674" spans="1:10" x14ac:dyDescent="0.2">
      <c r="B674" s="1" t="s">
        <v>104</v>
      </c>
      <c r="C674" s="1">
        <f>SUM(C670:C673)</f>
        <v>231</v>
      </c>
      <c r="D674" s="1">
        <f>SUM(D670:D673)</f>
        <v>194</v>
      </c>
      <c r="E674" s="1">
        <f>COUNT(C670:C673)</f>
        <v>4</v>
      </c>
    </row>
    <row r="676" spans="1:10" x14ac:dyDescent="0.2">
      <c r="A676" t="s">
        <v>147</v>
      </c>
      <c r="B676" s="14" t="s">
        <v>140</v>
      </c>
      <c r="C676" s="14">
        <v>63</v>
      </c>
      <c r="D676" s="14">
        <v>39</v>
      </c>
      <c r="E676" s="1">
        <v>1</v>
      </c>
      <c r="F676" s="1">
        <v>1</v>
      </c>
      <c r="G676" s="1">
        <v>0</v>
      </c>
      <c r="H676" s="5">
        <v>1</v>
      </c>
      <c r="I676" s="1">
        <v>63</v>
      </c>
      <c r="J676" s="1">
        <v>39</v>
      </c>
    </row>
    <row r="680" spans="1:10" x14ac:dyDescent="0.2">
      <c r="A680" t="s">
        <v>24</v>
      </c>
      <c r="B680" s="14" t="s">
        <v>20</v>
      </c>
      <c r="C680" s="14">
        <v>44</v>
      </c>
      <c r="D680" s="14">
        <v>31</v>
      </c>
      <c r="E680" s="1">
        <v>1</v>
      </c>
      <c r="F680" s="1">
        <v>1</v>
      </c>
      <c r="G680" s="1">
        <v>0</v>
      </c>
      <c r="H680" s="5">
        <v>1</v>
      </c>
      <c r="I680" s="1">
        <v>44</v>
      </c>
      <c r="J680" s="1">
        <v>31</v>
      </c>
    </row>
    <row r="683" spans="1:10" x14ac:dyDescent="0.2">
      <c r="A683" t="s">
        <v>71</v>
      </c>
      <c r="B683" s="15" t="s">
        <v>67</v>
      </c>
      <c r="C683" s="14">
        <v>53</v>
      </c>
      <c r="D683" s="14">
        <v>48</v>
      </c>
      <c r="E683" s="1">
        <v>3</v>
      </c>
      <c r="F683" s="1">
        <v>3</v>
      </c>
      <c r="G683" s="1">
        <v>0</v>
      </c>
      <c r="H683" s="5">
        <v>1</v>
      </c>
      <c r="I683" s="1">
        <f>C686</f>
        <v>192</v>
      </c>
      <c r="J683" s="1">
        <f>D686</f>
        <v>142</v>
      </c>
    </row>
    <row r="684" spans="1:10" x14ac:dyDescent="0.2">
      <c r="A684" t="s">
        <v>71</v>
      </c>
      <c r="B684" s="15" t="s">
        <v>85</v>
      </c>
      <c r="C684" s="14">
        <v>65</v>
      </c>
      <c r="D684" s="14">
        <v>64</v>
      </c>
    </row>
    <row r="685" spans="1:10" x14ac:dyDescent="0.2">
      <c r="A685" t="s">
        <v>71</v>
      </c>
      <c r="B685" s="15" t="s">
        <v>89</v>
      </c>
      <c r="C685" s="14">
        <v>74</v>
      </c>
      <c r="D685" s="14">
        <v>30</v>
      </c>
    </row>
    <row r="686" spans="1:10" x14ac:dyDescent="0.2">
      <c r="B686" s="1" t="s">
        <v>104</v>
      </c>
      <c r="C686" s="1">
        <f>SUM(C683:C685)</f>
        <v>192</v>
      </c>
      <c r="D686" s="1">
        <f>SUM(D683:D685)</f>
        <v>142</v>
      </c>
      <c r="E686" s="1">
        <f>COUNT(C683:C685)</f>
        <v>3</v>
      </c>
    </row>
    <row r="688" spans="1:10" x14ac:dyDescent="0.2">
      <c r="A688" t="s">
        <v>22</v>
      </c>
      <c r="B688" s="1" t="s">
        <v>20</v>
      </c>
      <c r="C688" s="1">
        <v>31</v>
      </c>
      <c r="D688" s="1">
        <v>70</v>
      </c>
      <c r="E688" s="1">
        <v>1</v>
      </c>
      <c r="F688" s="1">
        <v>0</v>
      </c>
      <c r="G688" s="1">
        <v>1</v>
      </c>
      <c r="H688" s="5">
        <v>0</v>
      </c>
      <c r="I688" s="1">
        <v>31</v>
      </c>
      <c r="J688" s="1">
        <v>70</v>
      </c>
    </row>
    <row r="691" spans="1:10" x14ac:dyDescent="0.2">
      <c r="A691" t="s">
        <v>68</v>
      </c>
      <c r="B691" s="15" t="s">
        <v>67</v>
      </c>
      <c r="C691" s="14">
        <v>65</v>
      </c>
      <c r="D691" s="14">
        <v>56</v>
      </c>
      <c r="E691" s="1">
        <v>1</v>
      </c>
      <c r="F691" s="1">
        <v>1</v>
      </c>
      <c r="G691" s="1">
        <v>0</v>
      </c>
      <c r="H691" s="5">
        <v>1</v>
      </c>
      <c r="I691" s="1">
        <v>65</v>
      </c>
      <c r="J691" s="1">
        <v>56</v>
      </c>
    </row>
    <row r="692" spans="1:10" x14ac:dyDescent="0.2">
      <c r="B692" s="3"/>
    </row>
    <row r="693" spans="1:10" x14ac:dyDescent="0.2">
      <c r="B693" s="3"/>
    </row>
    <row r="694" spans="1:10" x14ac:dyDescent="0.2">
      <c r="A694" t="s">
        <v>119</v>
      </c>
      <c r="B694" s="15" t="s">
        <v>120</v>
      </c>
      <c r="C694" s="14">
        <v>57</v>
      </c>
      <c r="D694" s="14">
        <v>54</v>
      </c>
      <c r="E694" s="1">
        <v>1</v>
      </c>
      <c r="F694" s="1">
        <v>1</v>
      </c>
      <c r="G694" s="1">
        <v>0</v>
      </c>
      <c r="H694" s="5">
        <v>1</v>
      </c>
      <c r="I694" s="1">
        <v>57</v>
      </c>
      <c r="J694" s="1">
        <v>54</v>
      </c>
    </row>
    <row r="695" spans="1:10" x14ac:dyDescent="0.2">
      <c r="B695" s="3"/>
    </row>
    <row r="696" spans="1:10" s="10" customFormat="1" x14ac:dyDescent="0.2">
      <c r="A696" t="s">
        <v>136</v>
      </c>
      <c r="B696" s="15" t="s">
        <v>122</v>
      </c>
      <c r="C696" s="14">
        <v>84</v>
      </c>
      <c r="D696" s="14">
        <v>59</v>
      </c>
      <c r="E696" s="1">
        <v>1</v>
      </c>
      <c r="F696" s="1">
        <v>1</v>
      </c>
      <c r="G696" s="1">
        <v>0</v>
      </c>
      <c r="H696" s="5">
        <v>1</v>
      </c>
      <c r="I696" s="1">
        <v>89</v>
      </c>
      <c r="J696" s="1">
        <v>54</v>
      </c>
    </row>
    <row r="698" spans="1:10" x14ac:dyDescent="0.2">
      <c r="A698" t="s">
        <v>94</v>
      </c>
      <c r="B698" s="15" t="s">
        <v>89</v>
      </c>
      <c r="C698" s="14">
        <v>66</v>
      </c>
      <c r="D698" s="14">
        <v>30</v>
      </c>
      <c r="E698" s="1">
        <f>E702</f>
        <v>3</v>
      </c>
      <c r="F698" s="1">
        <v>3</v>
      </c>
      <c r="G698" s="1">
        <v>0</v>
      </c>
      <c r="H698" s="5">
        <v>1</v>
      </c>
      <c r="I698" s="1">
        <v>66</v>
      </c>
      <c r="J698" s="1">
        <v>30</v>
      </c>
    </row>
    <row r="699" spans="1:10" x14ac:dyDescent="0.2">
      <c r="B699" s="14" t="s">
        <v>152</v>
      </c>
      <c r="C699" s="14">
        <v>65</v>
      </c>
      <c r="D699" s="14">
        <v>50</v>
      </c>
    </row>
    <row r="700" spans="1:10" x14ac:dyDescent="0.2">
      <c r="B700" s="14" t="s">
        <v>161</v>
      </c>
      <c r="C700" s="14">
        <v>76</v>
      </c>
      <c r="D700" s="14">
        <v>45</v>
      </c>
    </row>
    <row r="702" spans="1:10" x14ac:dyDescent="0.2">
      <c r="B702" s="1" t="s">
        <v>104</v>
      </c>
      <c r="C702" s="1">
        <f>SUM(C698:C700)</f>
        <v>207</v>
      </c>
      <c r="D702" s="1">
        <f>SUM(D698:D700)</f>
        <v>125</v>
      </c>
      <c r="E702" s="1">
        <f>COUNT(C698:C701)</f>
        <v>3</v>
      </c>
    </row>
    <row r="704" spans="1:10" x14ac:dyDescent="0.2">
      <c r="A704" t="s">
        <v>6</v>
      </c>
      <c r="B704" s="1" t="s">
        <v>5</v>
      </c>
      <c r="C704" s="1">
        <v>46</v>
      </c>
      <c r="D704" s="1">
        <v>58</v>
      </c>
      <c r="E704" s="1">
        <f>E708</f>
        <v>4</v>
      </c>
      <c r="F704" s="1">
        <v>2</v>
      </c>
      <c r="G704" s="1">
        <v>2</v>
      </c>
      <c r="H704" s="5">
        <f>F704/E704</f>
        <v>0.5</v>
      </c>
      <c r="I704" s="1">
        <f>C708</f>
        <v>222</v>
      </c>
      <c r="J704" s="1">
        <f>D708</f>
        <v>223</v>
      </c>
    </row>
    <row r="705" spans="1:10" x14ac:dyDescent="0.2">
      <c r="A705" t="s">
        <v>6</v>
      </c>
      <c r="B705" s="1" t="s">
        <v>5</v>
      </c>
      <c r="C705" s="1">
        <v>50</v>
      </c>
      <c r="D705" s="1">
        <v>53</v>
      </c>
    </row>
    <row r="706" spans="1:10" x14ac:dyDescent="0.2">
      <c r="A706" t="s">
        <v>6</v>
      </c>
      <c r="B706" s="15" t="s">
        <v>20</v>
      </c>
      <c r="C706" s="14">
        <v>52</v>
      </c>
      <c r="D706" s="14">
        <v>47</v>
      </c>
    </row>
    <row r="707" spans="1:10" x14ac:dyDescent="0.2">
      <c r="A707" t="s">
        <v>6</v>
      </c>
      <c r="B707" s="15" t="s">
        <v>27</v>
      </c>
      <c r="C707" s="14">
        <v>74</v>
      </c>
      <c r="D707" s="14">
        <v>65</v>
      </c>
    </row>
    <row r="708" spans="1:10" x14ac:dyDescent="0.2">
      <c r="B708" s="1" t="s">
        <v>104</v>
      </c>
      <c r="C708" s="1">
        <f>SUM(C704:C707)</f>
        <v>222</v>
      </c>
      <c r="D708" s="1">
        <f>SUM(D704:D707)</f>
        <v>223</v>
      </c>
      <c r="E708" s="1">
        <f>COUNT(C704:C707)</f>
        <v>4</v>
      </c>
    </row>
    <row r="710" spans="1:10" x14ac:dyDescent="0.2">
      <c r="A710" t="s">
        <v>108</v>
      </c>
      <c r="B710" s="3" t="s">
        <v>64</v>
      </c>
      <c r="C710" s="1">
        <v>68</v>
      </c>
      <c r="D710" s="1">
        <v>76</v>
      </c>
      <c r="E710" s="1">
        <v>1</v>
      </c>
      <c r="F710" s="1">
        <v>0</v>
      </c>
      <c r="G710" s="1">
        <v>1</v>
      </c>
      <c r="H710" s="5">
        <v>0</v>
      </c>
      <c r="I710" s="1">
        <v>68</v>
      </c>
      <c r="J710" s="1">
        <v>76</v>
      </c>
    </row>
    <row r="713" spans="1:10" x14ac:dyDescent="0.2">
      <c r="A713" t="s">
        <v>104</v>
      </c>
      <c r="E713" s="1">
        <v>432</v>
      </c>
      <c r="F713" s="1">
        <f>SUM(F5:F711)</f>
        <v>283</v>
      </c>
      <c r="G713" s="1">
        <f>SUM(G5:G711)</f>
        <v>201</v>
      </c>
      <c r="H713" s="5">
        <f>F713/E713</f>
        <v>0.65509259259259256</v>
      </c>
      <c r="I713" s="1">
        <f>SUM(I7:I711)</f>
        <v>25216</v>
      </c>
      <c r="J713" s="1">
        <f>SUM(J7:J711)</f>
        <v>24021</v>
      </c>
    </row>
    <row r="719" spans="1:10" x14ac:dyDescent="0.2">
      <c r="A719" s="7" t="s">
        <v>105</v>
      </c>
      <c r="B719" s="1" t="s">
        <v>106</v>
      </c>
      <c r="C719" s="1" t="s">
        <v>107</v>
      </c>
    </row>
    <row r="720" spans="1:10" x14ac:dyDescent="0.2">
      <c r="A720" s="7">
        <v>2009</v>
      </c>
      <c r="B720" s="1">
        <v>0</v>
      </c>
      <c r="C720" s="1">
        <v>25</v>
      </c>
    </row>
    <row r="721" spans="1:3" x14ac:dyDescent="0.2">
      <c r="A721" s="7">
        <v>2010</v>
      </c>
      <c r="B721" s="1">
        <v>8</v>
      </c>
      <c r="C721" s="1">
        <v>13</v>
      </c>
    </row>
    <row r="722" spans="1:3" x14ac:dyDescent="0.2">
      <c r="A722" s="7">
        <v>2011</v>
      </c>
      <c r="B722" s="3">
        <v>11</v>
      </c>
      <c r="C722" s="1">
        <v>16</v>
      </c>
    </row>
    <row r="723" spans="1:3" x14ac:dyDescent="0.2">
      <c r="A723" s="7">
        <v>2012</v>
      </c>
      <c r="B723" s="1">
        <v>17</v>
      </c>
      <c r="C723" s="1">
        <v>12</v>
      </c>
    </row>
    <row r="724" spans="1:3" x14ac:dyDescent="0.2">
      <c r="A724" s="7">
        <v>2013</v>
      </c>
      <c r="B724" s="1">
        <v>13</v>
      </c>
      <c r="C724" s="1">
        <v>14</v>
      </c>
    </row>
    <row r="725" spans="1:3" x14ac:dyDescent="0.2">
      <c r="A725" s="7">
        <v>2014</v>
      </c>
      <c r="B725" s="1">
        <v>21</v>
      </c>
      <c r="C725" s="1">
        <v>7</v>
      </c>
    </row>
    <row r="726" spans="1:3" x14ac:dyDescent="0.2">
      <c r="A726" s="7">
        <v>2015</v>
      </c>
      <c r="B726" s="1">
        <v>17</v>
      </c>
      <c r="C726" s="1">
        <v>9</v>
      </c>
    </row>
    <row r="727" spans="1:3" x14ac:dyDescent="0.2">
      <c r="A727" s="7">
        <v>2016</v>
      </c>
      <c r="B727" s="1">
        <v>19</v>
      </c>
      <c r="C727" s="1">
        <v>11</v>
      </c>
    </row>
    <row r="728" spans="1:3" x14ac:dyDescent="0.2">
      <c r="A728" s="7">
        <v>2017</v>
      </c>
      <c r="B728" s="1">
        <v>15</v>
      </c>
      <c r="C728" s="1">
        <v>11</v>
      </c>
    </row>
    <row r="729" spans="1:3" x14ac:dyDescent="0.2">
      <c r="A729" s="7">
        <v>2018</v>
      </c>
      <c r="B729" s="3">
        <v>14</v>
      </c>
      <c r="C729" s="1">
        <v>13</v>
      </c>
    </row>
    <row r="730" spans="1:3" x14ac:dyDescent="0.2">
      <c r="A730" s="7">
        <v>2019</v>
      </c>
      <c r="B730" s="3">
        <v>10</v>
      </c>
      <c r="C730" s="1">
        <v>16</v>
      </c>
    </row>
    <row r="731" spans="1:3" x14ac:dyDescent="0.2">
      <c r="A731" s="7">
        <v>2020</v>
      </c>
      <c r="B731" s="3">
        <v>10</v>
      </c>
      <c r="C731" s="1">
        <v>14</v>
      </c>
    </row>
    <row r="732" spans="1:3" x14ac:dyDescent="0.2">
      <c r="A732" s="7">
        <v>2021</v>
      </c>
      <c r="B732" s="3">
        <v>22</v>
      </c>
      <c r="C732" s="1">
        <v>5</v>
      </c>
    </row>
    <row r="733" spans="1:3" x14ac:dyDescent="0.2">
      <c r="A733" s="7">
        <v>2022</v>
      </c>
      <c r="B733" s="3">
        <v>27</v>
      </c>
      <c r="C733" s="1">
        <v>4</v>
      </c>
    </row>
    <row r="734" spans="1:3" x14ac:dyDescent="0.2">
      <c r="A734" s="7">
        <v>2023</v>
      </c>
      <c r="B734" s="3">
        <v>22</v>
      </c>
      <c r="C734" s="1">
        <v>7</v>
      </c>
    </row>
    <row r="735" spans="1:3" x14ac:dyDescent="0.2">
      <c r="A735" s="7">
        <v>2024</v>
      </c>
      <c r="B735" s="3">
        <v>22</v>
      </c>
      <c r="C735" s="1">
        <v>8</v>
      </c>
    </row>
    <row r="736" spans="1:3" x14ac:dyDescent="0.2">
      <c r="A736" s="7">
        <v>2025</v>
      </c>
      <c r="B736" s="3">
        <v>22</v>
      </c>
      <c r="C736" s="1">
        <v>9</v>
      </c>
    </row>
    <row r="737" spans="1:5" x14ac:dyDescent="0.2">
      <c r="A737" s="7">
        <v>2026</v>
      </c>
      <c r="B737" s="3">
        <v>10</v>
      </c>
      <c r="C737" s="1">
        <v>5</v>
      </c>
    </row>
    <row r="738" spans="1:5" x14ac:dyDescent="0.2">
      <c r="A738" s="7"/>
      <c r="B738" s="3"/>
    </row>
    <row r="739" spans="1:5" x14ac:dyDescent="0.2">
      <c r="A739" s="7" t="s">
        <v>104</v>
      </c>
      <c r="B739" s="1">
        <f>SUM(B720:B737)</f>
        <v>280</v>
      </c>
      <c r="C739" s="1">
        <f>SUM(C720:C737)</f>
        <v>199</v>
      </c>
    </row>
    <row r="741" spans="1:5" x14ac:dyDescent="0.2">
      <c r="A741" t="s">
        <v>109</v>
      </c>
      <c r="C741" s="1" t="s">
        <v>106</v>
      </c>
      <c r="D741" s="1" t="s">
        <v>107</v>
      </c>
      <c r="E741" s="1" t="s">
        <v>111</v>
      </c>
    </row>
    <row r="742" spans="1:5" x14ac:dyDescent="0.2">
      <c r="A742" t="s">
        <v>110</v>
      </c>
      <c r="B742" s="1" t="s">
        <v>116</v>
      </c>
      <c r="C742" s="1">
        <f>SUM(B720:B730)</f>
        <v>145</v>
      </c>
      <c r="D742" s="1">
        <f>SUM(C720:C730)</f>
        <v>147</v>
      </c>
      <c r="E742" s="8">
        <f>C742/(C742+D742)</f>
        <v>0.49657534246575341</v>
      </c>
    </row>
    <row r="743" spans="1:5" x14ac:dyDescent="0.2">
      <c r="A743" t="s">
        <v>112</v>
      </c>
      <c r="B743" s="1" t="s">
        <v>124</v>
      </c>
      <c r="C743" s="1">
        <v>59</v>
      </c>
      <c r="D743" s="1">
        <v>23</v>
      </c>
      <c r="E743" s="8">
        <f>C743/(C743+D743)</f>
        <v>0.71951219512195119</v>
      </c>
    </row>
    <row r="744" spans="1:5" x14ac:dyDescent="0.2">
      <c r="A744" t="s">
        <v>123</v>
      </c>
      <c r="B744" s="1" t="s">
        <v>125</v>
      </c>
      <c r="C744" s="1">
        <v>76</v>
      </c>
      <c r="D744" s="1">
        <v>29</v>
      </c>
      <c r="E744" s="8">
        <f>C744/(C744+D744)</f>
        <v>0.72380952380952379</v>
      </c>
    </row>
    <row r="746" spans="1:5" x14ac:dyDescent="0.2">
      <c r="A746" t="s">
        <v>104</v>
      </c>
      <c r="C746" s="1">
        <f>SUM(C742:C744)</f>
        <v>280</v>
      </c>
      <c r="D746" s="1">
        <f>SUM(D742:D744)</f>
        <v>199</v>
      </c>
    </row>
    <row r="752" spans="1:5" x14ac:dyDescent="0.2">
      <c r="B752" s="9"/>
    </row>
  </sheetData>
  <autoFilter ref="A4:D774" xr:uid="{63170A46-0F55-E745-BD01-31CA2B991851}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2023-01-13T17:07:15Z</cp:lastPrinted>
  <dcterms:created xsi:type="dcterms:W3CDTF">2022-01-16T04:12:21Z</dcterms:created>
  <dcterms:modified xsi:type="dcterms:W3CDTF">2026-01-11T05:18:22Z</dcterms:modified>
</cp:coreProperties>
</file>