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oyes/Documents/basketball all/NM BASKETBALL/Ponte Vedra Sharks/2024-25/"/>
    </mc:Choice>
  </mc:AlternateContent>
  <xr:revisionPtr revIDLastSave="0" documentId="13_ncr:1_{D8AB9FC2-C217-0346-AB70-05C83C071DA8}" xr6:coauthVersionLast="47" xr6:coauthVersionMax="47" xr10:uidLastSave="{00000000-0000-0000-0000-000000000000}"/>
  <bookViews>
    <workbookView xWindow="1260" yWindow="4840" windowWidth="27640" windowHeight="16940" xr2:uid="{0BB04467-5824-E54D-B12B-06FFFE1F33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2" i="1" l="1"/>
  <c r="T31" i="1"/>
  <c r="T30" i="1"/>
  <c r="T28" i="1"/>
  <c r="T27" i="1"/>
  <c r="S35" i="1"/>
  <c r="S43" i="1" s="1"/>
  <c r="S34" i="1"/>
  <c r="T29" i="1"/>
  <c r="T26" i="1"/>
  <c r="T24" i="1"/>
  <c r="T33" i="1"/>
  <c r="T25" i="1"/>
  <c r="T23" i="1"/>
  <c r="T22" i="1"/>
  <c r="T21" i="1"/>
  <c r="T13" i="1"/>
  <c r="T20" i="1" l="1"/>
  <c r="T19" i="1"/>
  <c r="T18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R35" i="1"/>
  <c r="R43" i="1" s="1"/>
  <c r="Q35" i="1"/>
  <c r="Q43" i="1" s="1"/>
  <c r="P35" i="1"/>
  <c r="P43" i="1" s="1"/>
  <c r="O35" i="1"/>
  <c r="O43" i="1" s="1"/>
  <c r="N35" i="1"/>
  <c r="N43" i="1" s="1"/>
  <c r="M35" i="1"/>
  <c r="M43" i="1" s="1"/>
  <c r="L35" i="1"/>
  <c r="L43" i="1" s="1"/>
  <c r="K35" i="1"/>
  <c r="K43" i="1" s="1"/>
  <c r="J35" i="1"/>
  <c r="J43" i="1" s="1"/>
  <c r="I35" i="1"/>
  <c r="I43" i="1" s="1"/>
  <c r="H35" i="1"/>
  <c r="H43" i="1" s="1"/>
  <c r="G35" i="1"/>
  <c r="G43" i="1" s="1"/>
  <c r="F35" i="1"/>
  <c r="F43" i="1" s="1"/>
  <c r="E35" i="1"/>
  <c r="E43" i="1" s="1"/>
  <c r="C35" i="1"/>
  <c r="B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4" i="1"/>
  <c r="B34" i="1"/>
  <c r="T17" i="1"/>
  <c r="T16" i="1"/>
  <c r="T15" i="1"/>
  <c r="T14" i="1"/>
  <c r="T12" i="1"/>
  <c r="T11" i="1"/>
  <c r="T10" i="1"/>
  <c r="T9" i="1"/>
  <c r="T8" i="1"/>
  <c r="T7" i="1"/>
  <c r="T6" i="1"/>
  <c r="T5" i="1"/>
  <c r="T4" i="1"/>
  <c r="T3" i="1"/>
  <c r="T35" i="1" l="1"/>
</calcChain>
</file>

<file path=xl/sharedStrings.xml><?xml version="1.0" encoding="utf-8"?>
<sst xmlns="http://schemas.openxmlformats.org/spreadsheetml/2006/main" count="70" uniqueCount="66">
  <si>
    <t>Ponte Vedra</t>
  </si>
  <si>
    <t>DATE</t>
  </si>
  <si>
    <t>SCORE</t>
  </si>
  <si>
    <t>Opponent</t>
  </si>
  <si>
    <t>Cowan</t>
  </si>
  <si>
    <t>Sanchez</t>
  </si>
  <si>
    <t>Simmons</t>
  </si>
  <si>
    <t>TOTALS</t>
  </si>
  <si>
    <t>AVERAGE</t>
  </si>
  <si>
    <t>GAMES Played</t>
  </si>
  <si>
    <t>2020-21</t>
  </si>
  <si>
    <t>Game:</t>
  </si>
  <si>
    <t>Beau Beech 45 vs. Nease  Dec 2011</t>
  </si>
  <si>
    <t>Season:</t>
  </si>
  <si>
    <t>Beau Beech 707 points (2011-12)</t>
  </si>
  <si>
    <t>Career:</t>
  </si>
  <si>
    <t>Beau Beech 1579 points (2008-12)</t>
  </si>
  <si>
    <t>Reb: Game</t>
  </si>
  <si>
    <t>Beau Beech 17 (Vs. Menendez Jan 2012)</t>
  </si>
  <si>
    <t>Ast Game:</t>
  </si>
  <si>
    <t>Ast: Season</t>
  </si>
  <si>
    <t>Jackson Johnson:  160 (2011-12)</t>
  </si>
  <si>
    <t>2022-23</t>
  </si>
  <si>
    <t>Burkhardt</t>
  </si>
  <si>
    <t>Katsikas</t>
  </si>
  <si>
    <t>Palmer</t>
  </si>
  <si>
    <t>Westercamp</t>
  </si>
  <si>
    <t>Matanzas</t>
  </si>
  <si>
    <t>David Sanchez (15 vs. Beachside Jan 2024)</t>
  </si>
  <si>
    <t>2023-24</t>
  </si>
  <si>
    <t>Kroog</t>
  </si>
  <si>
    <t>R.Speace</t>
  </si>
  <si>
    <t>Kesilewski</t>
  </si>
  <si>
    <t>Mracek</t>
  </si>
  <si>
    <t>Hynes</t>
  </si>
  <si>
    <t>A.Speace</t>
  </si>
  <si>
    <t>Paunetto</t>
  </si>
  <si>
    <t>Bryant</t>
  </si>
  <si>
    <t>Providence</t>
  </si>
  <si>
    <t>Riverside</t>
  </si>
  <si>
    <t>Fathee Lopez</t>
  </si>
  <si>
    <t>University Christian</t>
  </si>
  <si>
    <t>Wolfson</t>
  </si>
  <si>
    <t>Nease</t>
  </si>
  <si>
    <t>Bartram Trail</t>
  </si>
  <si>
    <t>Impact Christian</t>
  </si>
  <si>
    <t>South Dade</t>
  </si>
  <si>
    <t>Lake Highland Prep</t>
  </si>
  <si>
    <t>Fleming Island</t>
  </si>
  <si>
    <t>Spruce Creek</t>
  </si>
  <si>
    <t>Buchholz</t>
  </si>
  <si>
    <t>Creekside</t>
  </si>
  <si>
    <t>Fletcher</t>
  </si>
  <si>
    <t>Raines</t>
  </si>
  <si>
    <t>Jackson</t>
  </si>
  <si>
    <t>St. Augustine</t>
  </si>
  <si>
    <t>Bishop Snyder</t>
  </si>
  <si>
    <t>Oakleaf</t>
  </si>
  <si>
    <t>San Jose Prep</t>
  </si>
  <si>
    <t>Ribault</t>
  </si>
  <si>
    <t>Ed White</t>
  </si>
  <si>
    <t>Booker T Washington</t>
  </si>
  <si>
    <t>Gainesville</t>
  </si>
  <si>
    <t>Tallahassee Leon</t>
  </si>
  <si>
    <t>Leesburg</t>
  </si>
  <si>
    <t>Blanche Ely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</si>
</sst>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2"/>
      <color theme="1"/>
      <name val="Calibri"/>
      <family val="2"/>
      <scheme val="minor"/>
    </font>
    <font>
      <sz val="14"/>
      <color rgb="FF000000"/>
      <name val="Geneva"/>
      <family val="2"/>
    </font>
    <font>
      <sz val="12"/>
      <color theme="1"/>
      <name val="Helvetica"/>
      <family val="2"/>
    </font>
    <font>
      <sz val="11"/>
      <color rgb="FF000000"/>
      <name val="Geneva"/>
      <family val="2"/>
    </font>
    <font>
      <sz val="10"/>
      <color rgb="FF000000"/>
      <name val="Geneva"/>
      <family val="2"/>
    </font>
    <font>
      <sz val="9"/>
      <color rgb="FF000000"/>
      <name val="Geneva"/>
      <family val="2"/>
    </font>
    <font>
      <b/>
      <sz val="10"/>
      <color rgb="FF000000"/>
      <name val="Helvetica Neue"/>
      <family val="2"/>
    </font>
    <font>
      <sz val="9"/>
      <color theme="1"/>
      <name val="Helvetica"/>
      <family val="2"/>
    </font>
    <font>
      <sz val="9"/>
      <color rgb="FF000000"/>
      <name val="Helvetica Neue"/>
      <family val="2"/>
    </font>
    <font>
      <sz val="10"/>
      <color rgb="FF000000"/>
      <name val="Helvetica Neue"/>
      <family val="2"/>
    </font>
    <font>
      <sz val="12"/>
      <color rgb="FF000000"/>
      <name val="Geneva"/>
      <family val="2"/>
    </font>
    <font>
      <sz val="10"/>
      <color theme="1"/>
      <name val="Helvetica"/>
      <family val="2"/>
    </font>
    <font>
      <b/>
      <sz val="10"/>
      <color rgb="FF000000"/>
      <name val="Geneva"/>
      <family val="2"/>
    </font>
    <font>
      <b/>
      <sz val="11"/>
      <color rgb="FF000000"/>
      <name val="Geneva"/>
      <family val="2"/>
    </font>
    <font>
      <b/>
      <sz val="9"/>
      <color rgb="FF000000"/>
      <name val="Genev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7" fontId="1" fillId="0" borderId="0" xfId="0" quotePrefix="1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16" fontId="9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16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16" fontId="13" fillId="0" borderId="0" xfId="0" applyNumberFormat="1" applyFont="1" applyAlignment="1">
      <alignment horizontal="left"/>
    </xf>
    <xf numFmtId="16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" fontId="14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/>
    <xf numFmtId="16" fontId="4" fillId="0" borderId="0" xfId="0" applyNumberFormat="1" applyFont="1" applyAlignment="1">
      <alignment horizontal="left"/>
    </xf>
    <xf numFmtId="0" fontId="4" fillId="0" borderId="0" xfId="0" applyFont="1"/>
    <xf numFmtId="16" fontId="3" fillId="0" borderId="0" xfId="0" applyNumberFormat="1" applyFont="1" applyAlignment="1">
      <alignment horizontal="left"/>
    </xf>
    <xf numFmtId="0" fontId="1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DE94-9B6B-F24C-999F-C0E4FD4D1BAB}">
  <dimension ref="A1:T51"/>
  <sheetViews>
    <sheetView tabSelected="1" workbookViewId="0">
      <pane ySplit="1160" topLeftCell="A15" activePane="bottomLeft"/>
      <selection pane="bottomLeft" activeCell="I25" sqref="I25"/>
    </sheetView>
  </sheetViews>
  <sheetFormatPr baseColWidth="10" defaultRowHeight="16" x14ac:dyDescent="0.2"/>
  <cols>
    <col min="2" max="2" width="7" bestFit="1" customWidth="1"/>
    <col min="3" max="3" width="5.83203125" bestFit="1" customWidth="1"/>
    <col min="4" max="4" width="24" customWidth="1"/>
    <col min="5" max="5" width="8" bestFit="1" customWidth="1"/>
    <col min="6" max="6" width="11.1640625" bestFit="1" customWidth="1"/>
    <col min="7" max="7" width="8.83203125" bestFit="1" customWidth="1"/>
    <col min="8" max="8" width="8.5" bestFit="1" customWidth="1"/>
    <col min="9" max="9" width="9.1640625" bestFit="1" customWidth="1"/>
    <col min="10" max="10" width="8.83203125" bestFit="1" customWidth="1"/>
    <col min="11" max="11" width="6.83203125" bestFit="1" customWidth="1"/>
    <col min="12" max="12" width="8.83203125" bestFit="1" customWidth="1"/>
    <col min="13" max="13" width="6.1640625" bestFit="1" customWidth="1"/>
    <col min="14" max="14" width="6.6640625" bestFit="1" customWidth="1"/>
    <col min="15" max="15" width="8.5" bestFit="1" customWidth="1"/>
    <col min="16" max="16" width="8.83203125" bestFit="1" customWidth="1"/>
    <col min="17" max="17" width="6.5" bestFit="1" customWidth="1"/>
    <col min="18" max="18" width="6.6640625" customWidth="1"/>
    <col min="19" max="19" width="8.33203125" bestFit="1" customWidth="1"/>
    <col min="20" max="20" width="7.1640625" bestFit="1" customWidth="1"/>
  </cols>
  <sheetData>
    <row r="1" spans="1:20" ht="19" x14ac:dyDescent="0.2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7" x14ac:dyDescent="0.25">
      <c r="A2" s="4" t="s">
        <v>1</v>
      </c>
      <c r="B2" s="4" t="s">
        <v>2</v>
      </c>
      <c r="C2" s="2"/>
      <c r="D2" s="5" t="s">
        <v>3</v>
      </c>
      <c r="E2" s="6" t="s">
        <v>5</v>
      </c>
      <c r="F2" s="6" t="s">
        <v>26</v>
      </c>
      <c r="G2" s="6" t="s">
        <v>30</v>
      </c>
      <c r="H2" s="6" t="s">
        <v>31</v>
      </c>
      <c r="I2" s="6" t="s">
        <v>32</v>
      </c>
      <c r="J2" s="6" t="s">
        <v>23</v>
      </c>
      <c r="K2" s="6" t="s">
        <v>33</v>
      </c>
      <c r="L2" s="6" t="s">
        <v>24</v>
      </c>
      <c r="M2" s="6" t="s">
        <v>34</v>
      </c>
      <c r="N2" s="6" t="s">
        <v>25</v>
      </c>
      <c r="O2" s="6" t="s">
        <v>36</v>
      </c>
      <c r="P2" s="6" t="s">
        <v>35</v>
      </c>
      <c r="Q2" s="6" t="s">
        <v>37</v>
      </c>
      <c r="R2" s="6" t="s">
        <v>4</v>
      </c>
      <c r="S2" s="6" t="s">
        <v>6</v>
      </c>
      <c r="T2" s="7" t="s">
        <v>7</v>
      </c>
    </row>
    <row r="3" spans="1:20" x14ac:dyDescent="0.2">
      <c r="A3" s="8">
        <v>45614</v>
      </c>
      <c r="B3" s="22">
        <v>77</v>
      </c>
      <c r="C3" s="22">
        <v>59</v>
      </c>
      <c r="D3" s="23" t="s">
        <v>27</v>
      </c>
      <c r="E3" s="9">
        <v>9</v>
      </c>
      <c r="F3" s="10">
        <v>4</v>
      </c>
      <c r="G3" s="10">
        <v>11</v>
      </c>
      <c r="H3" s="9">
        <v>11</v>
      </c>
      <c r="I3" s="9">
        <v>9</v>
      </c>
      <c r="J3" s="9">
        <v>11</v>
      </c>
      <c r="K3" s="9"/>
      <c r="L3" s="9">
        <v>5</v>
      </c>
      <c r="M3" s="9"/>
      <c r="N3" s="9">
        <v>15</v>
      </c>
      <c r="O3" s="9"/>
      <c r="P3" s="9"/>
      <c r="Q3" s="9"/>
      <c r="R3" s="10">
        <v>2</v>
      </c>
      <c r="S3" s="10"/>
      <c r="T3" s="7">
        <f t="shared" ref="T3:T33" si="0">SUM(E3:S3)</f>
        <v>77</v>
      </c>
    </row>
    <row r="4" spans="1:20" x14ac:dyDescent="0.2">
      <c r="A4" s="13">
        <v>45615</v>
      </c>
      <c r="B4" s="11">
        <v>47</v>
      </c>
      <c r="C4" s="11">
        <v>56</v>
      </c>
      <c r="D4" s="12" t="s">
        <v>38</v>
      </c>
      <c r="E4" s="9">
        <v>3</v>
      </c>
      <c r="F4" s="10">
        <v>9</v>
      </c>
      <c r="G4" s="9">
        <v>3</v>
      </c>
      <c r="H4" s="9">
        <v>4</v>
      </c>
      <c r="I4" s="9">
        <v>0</v>
      </c>
      <c r="J4" s="9">
        <v>10</v>
      </c>
      <c r="K4" s="9"/>
      <c r="L4" s="9">
        <v>3</v>
      </c>
      <c r="M4" s="9"/>
      <c r="N4" s="9">
        <v>15</v>
      </c>
      <c r="O4" s="9"/>
      <c r="P4" s="9"/>
      <c r="Q4" s="9"/>
      <c r="R4" s="9">
        <v>0</v>
      </c>
      <c r="S4" s="9"/>
      <c r="T4" s="7">
        <f t="shared" si="0"/>
        <v>47</v>
      </c>
    </row>
    <row r="5" spans="1:20" x14ac:dyDescent="0.2">
      <c r="A5" s="8">
        <v>45618</v>
      </c>
      <c r="B5" s="19">
        <v>79</v>
      </c>
      <c r="C5" s="19">
        <v>49</v>
      </c>
      <c r="D5" s="20" t="s">
        <v>39</v>
      </c>
      <c r="E5" s="9">
        <v>17</v>
      </c>
      <c r="F5" s="10">
        <v>11</v>
      </c>
      <c r="G5" s="9">
        <v>3</v>
      </c>
      <c r="H5" s="9">
        <v>14</v>
      </c>
      <c r="I5" s="9">
        <v>2</v>
      </c>
      <c r="J5" s="9"/>
      <c r="K5" s="9">
        <v>0</v>
      </c>
      <c r="L5" s="9">
        <v>6</v>
      </c>
      <c r="M5" s="9"/>
      <c r="N5" s="9">
        <v>20</v>
      </c>
      <c r="O5" s="9">
        <v>2</v>
      </c>
      <c r="P5" s="9">
        <v>0</v>
      </c>
      <c r="Q5" s="9">
        <v>0</v>
      </c>
      <c r="R5" s="10">
        <v>4</v>
      </c>
      <c r="S5" s="10"/>
      <c r="T5" s="7">
        <f t="shared" si="0"/>
        <v>79</v>
      </c>
    </row>
    <row r="6" spans="1:20" x14ac:dyDescent="0.2">
      <c r="A6" s="8">
        <v>45622</v>
      </c>
      <c r="B6" s="19">
        <v>74</v>
      </c>
      <c r="C6" s="19">
        <v>52</v>
      </c>
      <c r="D6" s="20" t="s">
        <v>40</v>
      </c>
      <c r="E6" s="9">
        <v>21</v>
      </c>
      <c r="F6" s="10">
        <v>22</v>
      </c>
      <c r="G6" s="9">
        <v>3</v>
      </c>
      <c r="H6" s="9">
        <v>3</v>
      </c>
      <c r="I6" s="9">
        <v>0</v>
      </c>
      <c r="J6" s="9">
        <v>8</v>
      </c>
      <c r="K6" s="9"/>
      <c r="L6" s="9">
        <v>2</v>
      </c>
      <c r="M6" s="9"/>
      <c r="N6" s="9">
        <v>13</v>
      </c>
      <c r="O6" s="9"/>
      <c r="P6" s="9"/>
      <c r="Q6" s="9">
        <v>0</v>
      </c>
      <c r="R6" s="9">
        <v>2</v>
      </c>
      <c r="S6" s="9"/>
      <c r="T6" s="7">
        <f t="shared" si="0"/>
        <v>74</v>
      </c>
    </row>
    <row r="7" spans="1:20" x14ac:dyDescent="0.2">
      <c r="A7" s="8">
        <v>45629</v>
      </c>
      <c r="B7" s="19">
        <v>54</v>
      </c>
      <c r="C7" s="19">
        <v>53</v>
      </c>
      <c r="D7" s="20" t="s">
        <v>41</v>
      </c>
      <c r="E7" s="10">
        <v>18</v>
      </c>
      <c r="F7" s="10">
        <v>9</v>
      </c>
      <c r="G7" s="10">
        <v>0</v>
      </c>
      <c r="H7" s="9">
        <v>2</v>
      </c>
      <c r="I7" s="9">
        <v>0</v>
      </c>
      <c r="J7" s="9">
        <v>0</v>
      </c>
      <c r="K7" s="9"/>
      <c r="L7" s="9">
        <v>12</v>
      </c>
      <c r="M7" s="9"/>
      <c r="N7" s="9">
        <v>11</v>
      </c>
      <c r="O7" s="9"/>
      <c r="P7" s="9"/>
      <c r="Q7" s="9"/>
      <c r="R7" s="9">
        <v>2</v>
      </c>
      <c r="S7" s="9"/>
      <c r="T7" s="7">
        <f t="shared" si="0"/>
        <v>54</v>
      </c>
    </row>
    <row r="8" spans="1:20" x14ac:dyDescent="0.2">
      <c r="A8" s="8">
        <v>45631</v>
      </c>
      <c r="B8" s="19">
        <v>65</v>
      </c>
      <c r="C8" s="19">
        <v>50</v>
      </c>
      <c r="D8" s="20" t="s">
        <v>42</v>
      </c>
      <c r="E8" s="10">
        <v>11</v>
      </c>
      <c r="F8" s="10">
        <v>4</v>
      </c>
      <c r="G8" s="10">
        <v>6</v>
      </c>
      <c r="H8" s="9">
        <v>13</v>
      </c>
      <c r="I8" s="9">
        <v>6</v>
      </c>
      <c r="J8" s="9">
        <v>12</v>
      </c>
      <c r="K8" s="9"/>
      <c r="L8" s="9">
        <v>3</v>
      </c>
      <c r="M8" s="9"/>
      <c r="N8" s="9">
        <v>10</v>
      </c>
      <c r="O8" s="9"/>
      <c r="P8" s="9"/>
      <c r="Q8" s="9"/>
      <c r="R8" s="9">
        <v>0</v>
      </c>
      <c r="S8" s="9">
        <v>0</v>
      </c>
      <c r="T8" s="7">
        <f t="shared" si="0"/>
        <v>65</v>
      </c>
    </row>
    <row r="9" spans="1:20" x14ac:dyDescent="0.2">
      <c r="A9" s="8">
        <v>45632</v>
      </c>
      <c r="B9" s="19">
        <v>46</v>
      </c>
      <c r="C9" s="19">
        <v>35</v>
      </c>
      <c r="D9" s="20" t="s">
        <v>43</v>
      </c>
      <c r="E9" s="9">
        <v>10</v>
      </c>
      <c r="F9" s="10">
        <v>6</v>
      </c>
      <c r="G9" s="10">
        <v>0</v>
      </c>
      <c r="H9" s="9">
        <v>5</v>
      </c>
      <c r="I9" s="9">
        <v>3</v>
      </c>
      <c r="J9" s="9">
        <v>4</v>
      </c>
      <c r="K9" s="9"/>
      <c r="L9" s="9">
        <v>6</v>
      </c>
      <c r="M9" s="9"/>
      <c r="N9" s="9">
        <v>6</v>
      </c>
      <c r="O9" s="9"/>
      <c r="P9" s="9"/>
      <c r="Q9" s="9"/>
      <c r="R9" s="9">
        <v>3</v>
      </c>
      <c r="S9" s="9">
        <v>3</v>
      </c>
      <c r="T9" s="7">
        <f t="shared" si="0"/>
        <v>46</v>
      </c>
    </row>
    <row r="10" spans="1:20" x14ac:dyDescent="0.2">
      <c r="A10" s="8">
        <v>45636</v>
      </c>
      <c r="B10" s="19">
        <v>56</v>
      </c>
      <c r="C10" s="19">
        <v>29</v>
      </c>
      <c r="D10" s="20" t="s">
        <v>44</v>
      </c>
      <c r="E10" s="10">
        <v>13</v>
      </c>
      <c r="F10" s="10">
        <v>11</v>
      </c>
      <c r="G10" s="10">
        <v>2</v>
      </c>
      <c r="H10" s="9">
        <v>6</v>
      </c>
      <c r="I10" s="9">
        <v>0</v>
      </c>
      <c r="J10" s="9">
        <v>5</v>
      </c>
      <c r="K10" s="9"/>
      <c r="L10" s="9">
        <v>3</v>
      </c>
      <c r="M10" s="9"/>
      <c r="N10" s="9">
        <v>14</v>
      </c>
      <c r="O10" s="9"/>
      <c r="P10" s="9"/>
      <c r="Q10" s="9"/>
      <c r="R10" s="10">
        <v>2</v>
      </c>
      <c r="S10" s="10">
        <v>0</v>
      </c>
      <c r="T10" s="7">
        <f t="shared" si="0"/>
        <v>56</v>
      </c>
    </row>
    <row r="11" spans="1:20" x14ac:dyDescent="0.2">
      <c r="A11" s="13">
        <v>45643</v>
      </c>
      <c r="B11" s="11">
        <v>61</v>
      </c>
      <c r="C11" s="11">
        <v>64</v>
      </c>
      <c r="D11" s="12" t="s">
        <v>45</v>
      </c>
      <c r="E11" s="10">
        <v>19</v>
      </c>
      <c r="F11" s="10">
        <v>11</v>
      </c>
      <c r="G11" s="10">
        <v>0</v>
      </c>
      <c r="H11" s="9">
        <v>6</v>
      </c>
      <c r="I11" s="9"/>
      <c r="J11" s="10">
        <v>4</v>
      </c>
      <c r="K11" s="10"/>
      <c r="L11" s="10">
        <v>0</v>
      </c>
      <c r="M11" s="10"/>
      <c r="N11" s="10">
        <v>17</v>
      </c>
      <c r="O11" s="10"/>
      <c r="P11" s="10"/>
      <c r="Q11" s="10"/>
      <c r="R11" s="9">
        <v>4</v>
      </c>
      <c r="S11" s="9"/>
      <c r="T11" s="7">
        <f t="shared" si="0"/>
        <v>61</v>
      </c>
    </row>
    <row r="12" spans="1:20" x14ac:dyDescent="0.2">
      <c r="A12" s="8">
        <v>45645</v>
      </c>
      <c r="B12" s="19">
        <v>47</v>
      </c>
      <c r="C12" s="19">
        <v>40</v>
      </c>
      <c r="D12" s="20" t="s">
        <v>46</v>
      </c>
      <c r="E12" s="10">
        <v>10</v>
      </c>
      <c r="F12" s="10">
        <v>9</v>
      </c>
      <c r="G12" s="10">
        <v>9</v>
      </c>
      <c r="H12" s="9">
        <v>7</v>
      </c>
      <c r="I12" s="10">
        <v>0</v>
      </c>
      <c r="J12" s="10">
        <v>10</v>
      </c>
      <c r="K12" s="10"/>
      <c r="L12" s="10">
        <v>0</v>
      </c>
      <c r="M12" s="10"/>
      <c r="N12" s="10">
        <v>2</v>
      </c>
      <c r="O12" s="10"/>
      <c r="P12" s="10"/>
      <c r="Q12" s="10"/>
      <c r="R12" s="10"/>
      <c r="S12" s="10"/>
      <c r="T12" s="7">
        <f t="shared" si="0"/>
        <v>47</v>
      </c>
    </row>
    <row r="13" spans="1:20" x14ac:dyDescent="0.2">
      <c r="A13" s="13">
        <v>45646</v>
      </c>
      <c r="B13" s="11">
        <v>52</v>
      </c>
      <c r="C13" s="11">
        <v>58</v>
      </c>
      <c r="D13" s="12" t="s">
        <v>47</v>
      </c>
      <c r="E13" s="9">
        <v>16</v>
      </c>
      <c r="F13" s="10">
        <v>6</v>
      </c>
      <c r="G13" s="9">
        <v>5</v>
      </c>
      <c r="H13" s="9">
        <v>4</v>
      </c>
      <c r="I13" s="9"/>
      <c r="J13" s="9">
        <v>6</v>
      </c>
      <c r="K13" s="9"/>
      <c r="L13" s="9">
        <v>3</v>
      </c>
      <c r="M13" s="9"/>
      <c r="N13" s="9">
        <v>12</v>
      </c>
      <c r="O13" s="9"/>
      <c r="P13" s="9"/>
      <c r="Q13" s="9"/>
      <c r="R13" s="9">
        <v>0</v>
      </c>
      <c r="S13" s="9">
        <v>0</v>
      </c>
      <c r="T13" s="7">
        <f t="shared" si="0"/>
        <v>52</v>
      </c>
    </row>
    <row r="14" spans="1:20" x14ac:dyDescent="0.2">
      <c r="A14" s="31">
        <v>45647</v>
      </c>
      <c r="B14" s="32">
        <v>66</v>
      </c>
      <c r="C14" s="32">
        <v>59</v>
      </c>
      <c r="D14" s="33" t="s">
        <v>48</v>
      </c>
      <c r="E14" s="7">
        <v>9</v>
      </c>
      <c r="F14" s="7">
        <v>17</v>
      </c>
      <c r="G14" s="9">
        <v>13</v>
      </c>
      <c r="H14" s="9">
        <v>5</v>
      </c>
      <c r="I14" s="9">
        <v>0</v>
      </c>
      <c r="J14" s="9">
        <v>2</v>
      </c>
      <c r="K14" s="9"/>
      <c r="L14" s="9">
        <v>5</v>
      </c>
      <c r="M14" s="9"/>
      <c r="N14" s="9">
        <v>13</v>
      </c>
      <c r="O14" s="9"/>
      <c r="P14" s="9"/>
      <c r="Q14" s="9"/>
      <c r="R14" s="9">
        <v>0</v>
      </c>
      <c r="S14" s="9">
        <v>2</v>
      </c>
      <c r="T14" s="7">
        <f t="shared" si="0"/>
        <v>66</v>
      </c>
    </row>
    <row r="15" spans="1:20" x14ac:dyDescent="0.2">
      <c r="A15" s="21">
        <v>45660</v>
      </c>
      <c r="B15" s="22">
        <v>80</v>
      </c>
      <c r="C15" s="22">
        <v>57</v>
      </c>
      <c r="D15" s="23" t="s">
        <v>49</v>
      </c>
      <c r="E15" s="7">
        <v>18</v>
      </c>
      <c r="F15" s="7">
        <v>17</v>
      </c>
      <c r="G15" s="9">
        <v>0</v>
      </c>
      <c r="H15" s="9"/>
      <c r="I15" s="9"/>
      <c r="J15" s="9">
        <v>2</v>
      </c>
      <c r="K15" s="9">
        <v>0</v>
      </c>
      <c r="L15" s="9">
        <v>21</v>
      </c>
      <c r="M15" s="9"/>
      <c r="N15" s="9">
        <v>18</v>
      </c>
      <c r="O15" s="9"/>
      <c r="P15" s="9"/>
      <c r="Q15" s="9">
        <v>2</v>
      </c>
      <c r="R15" s="9"/>
      <c r="S15" s="9">
        <v>2</v>
      </c>
      <c r="T15" s="7">
        <f t="shared" si="0"/>
        <v>80</v>
      </c>
    </row>
    <row r="16" spans="1:20" x14ac:dyDescent="0.2">
      <c r="A16" s="34">
        <v>45661</v>
      </c>
      <c r="B16" s="6">
        <v>42</v>
      </c>
      <c r="C16" s="6">
        <v>49</v>
      </c>
      <c r="D16" s="35" t="s">
        <v>50</v>
      </c>
      <c r="E16" s="7">
        <v>6</v>
      </c>
      <c r="F16" s="7">
        <v>4</v>
      </c>
      <c r="G16" s="9">
        <v>6</v>
      </c>
      <c r="H16" s="9">
        <v>0</v>
      </c>
      <c r="I16" s="9"/>
      <c r="J16" s="9">
        <v>6</v>
      </c>
      <c r="K16" s="9"/>
      <c r="L16" s="9">
        <v>3</v>
      </c>
      <c r="M16" s="9"/>
      <c r="N16" s="9">
        <v>17</v>
      </c>
      <c r="O16" s="9"/>
      <c r="P16" s="9"/>
      <c r="Q16" s="9"/>
      <c r="R16" s="9"/>
      <c r="S16" s="9">
        <v>0</v>
      </c>
      <c r="T16" s="7">
        <f t="shared" si="0"/>
        <v>42</v>
      </c>
    </row>
    <row r="17" spans="1:20" x14ac:dyDescent="0.2">
      <c r="A17" s="21">
        <v>45664</v>
      </c>
      <c r="B17" s="6">
        <v>47</v>
      </c>
      <c r="C17" s="6">
        <v>57</v>
      </c>
      <c r="D17" s="35" t="s">
        <v>51</v>
      </c>
      <c r="E17" s="7">
        <v>15</v>
      </c>
      <c r="F17" s="7">
        <v>15</v>
      </c>
      <c r="G17" s="9">
        <v>3</v>
      </c>
      <c r="H17" s="9">
        <v>2</v>
      </c>
      <c r="I17" s="9">
        <v>0</v>
      </c>
      <c r="J17" s="9">
        <v>4</v>
      </c>
      <c r="K17" s="9"/>
      <c r="L17" s="9">
        <v>0</v>
      </c>
      <c r="M17" s="9"/>
      <c r="N17" s="9">
        <v>8</v>
      </c>
      <c r="O17" s="9"/>
      <c r="P17" s="9"/>
      <c r="Q17" s="9"/>
      <c r="R17" s="9"/>
      <c r="S17" s="9">
        <v>0</v>
      </c>
      <c r="T17" s="7">
        <f t="shared" si="0"/>
        <v>47</v>
      </c>
    </row>
    <row r="18" spans="1:20" ht="17" x14ac:dyDescent="0.25">
      <c r="A18" s="36">
        <v>45667</v>
      </c>
      <c r="B18" s="4">
        <v>49</v>
      </c>
      <c r="C18" s="4">
        <v>50</v>
      </c>
      <c r="D18" s="5" t="s">
        <v>52</v>
      </c>
      <c r="E18" s="7">
        <v>8</v>
      </c>
      <c r="F18" s="7">
        <v>2</v>
      </c>
      <c r="G18" s="9">
        <v>3</v>
      </c>
      <c r="H18" s="9">
        <v>9</v>
      </c>
      <c r="I18" s="9">
        <v>8</v>
      </c>
      <c r="J18" s="9">
        <v>0</v>
      </c>
      <c r="K18" s="9"/>
      <c r="L18" s="9">
        <v>6</v>
      </c>
      <c r="M18" s="9"/>
      <c r="N18" s="9">
        <v>13</v>
      </c>
      <c r="O18" s="9"/>
      <c r="P18" s="9"/>
      <c r="Q18" s="9"/>
      <c r="R18" s="9">
        <v>0</v>
      </c>
      <c r="S18" s="9">
        <v>0</v>
      </c>
      <c r="T18" s="7">
        <f t="shared" si="0"/>
        <v>49</v>
      </c>
    </row>
    <row r="19" spans="1:20" ht="17" x14ac:dyDescent="0.25">
      <c r="A19" s="26">
        <v>45668</v>
      </c>
      <c r="B19" s="24">
        <v>62</v>
      </c>
      <c r="C19" s="24">
        <v>29</v>
      </c>
      <c r="D19" s="25" t="s">
        <v>53</v>
      </c>
      <c r="E19" s="7">
        <v>5</v>
      </c>
      <c r="F19" s="7">
        <v>18</v>
      </c>
      <c r="G19" s="9">
        <v>5</v>
      </c>
      <c r="H19" s="9">
        <v>3</v>
      </c>
      <c r="I19" s="9">
        <v>0</v>
      </c>
      <c r="J19" s="9"/>
      <c r="K19" s="9">
        <v>0</v>
      </c>
      <c r="L19" s="9">
        <v>12</v>
      </c>
      <c r="M19" s="9">
        <v>0</v>
      </c>
      <c r="N19" s="9">
        <v>18</v>
      </c>
      <c r="O19" s="9">
        <v>0</v>
      </c>
      <c r="P19" s="9">
        <v>0</v>
      </c>
      <c r="Q19" s="9">
        <v>1</v>
      </c>
      <c r="R19" s="9">
        <v>0</v>
      </c>
      <c r="S19" s="9">
        <v>0</v>
      </c>
      <c r="T19" s="7">
        <f t="shared" si="0"/>
        <v>62</v>
      </c>
    </row>
    <row r="20" spans="1:20" ht="17" x14ac:dyDescent="0.25">
      <c r="A20" s="36">
        <v>45672</v>
      </c>
      <c r="B20" s="4">
        <v>54</v>
      </c>
      <c r="C20" s="4">
        <v>74</v>
      </c>
      <c r="D20" s="12" t="s">
        <v>54</v>
      </c>
      <c r="E20" s="7">
        <v>14</v>
      </c>
      <c r="F20" s="7">
        <v>17</v>
      </c>
      <c r="G20" s="9">
        <v>0</v>
      </c>
      <c r="H20" s="9">
        <v>4</v>
      </c>
      <c r="I20" s="9">
        <v>0</v>
      </c>
      <c r="J20" s="9"/>
      <c r="K20" s="9"/>
      <c r="L20" s="9">
        <v>3</v>
      </c>
      <c r="M20" s="9"/>
      <c r="N20" s="9">
        <v>13</v>
      </c>
      <c r="O20" s="9"/>
      <c r="P20" s="9"/>
      <c r="Q20" s="9"/>
      <c r="R20" s="9">
        <v>0</v>
      </c>
      <c r="S20" s="9">
        <v>3</v>
      </c>
      <c r="T20" s="7">
        <f t="shared" si="0"/>
        <v>54</v>
      </c>
    </row>
    <row r="21" spans="1:20" x14ac:dyDescent="0.2">
      <c r="A21" s="21">
        <v>45673</v>
      </c>
      <c r="B21" s="22">
        <v>44</v>
      </c>
      <c r="C21" s="22">
        <v>33</v>
      </c>
      <c r="D21" s="23" t="s">
        <v>55</v>
      </c>
      <c r="E21" s="7">
        <v>7</v>
      </c>
      <c r="F21" s="7">
        <v>7</v>
      </c>
      <c r="G21" s="9">
        <v>6</v>
      </c>
      <c r="H21" s="9">
        <v>11</v>
      </c>
      <c r="I21" s="9">
        <v>0</v>
      </c>
      <c r="J21" s="9"/>
      <c r="K21" s="9"/>
      <c r="L21" s="9">
        <v>5</v>
      </c>
      <c r="M21" s="9"/>
      <c r="N21" s="9">
        <v>6</v>
      </c>
      <c r="O21" s="9"/>
      <c r="P21" s="9"/>
      <c r="Q21" s="9"/>
      <c r="R21" s="9">
        <v>2</v>
      </c>
      <c r="S21" s="9">
        <v>0</v>
      </c>
      <c r="T21" s="7">
        <f t="shared" si="0"/>
        <v>44</v>
      </c>
    </row>
    <row r="22" spans="1:20" x14ac:dyDescent="0.2">
      <c r="A22" s="21">
        <v>45675</v>
      </c>
      <c r="B22" s="22">
        <v>65</v>
      </c>
      <c r="C22" s="22">
        <v>51</v>
      </c>
      <c r="D22" s="23" t="s">
        <v>56</v>
      </c>
      <c r="E22" s="7">
        <v>18</v>
      </c>
      <c r="F22" s="7">
        <v>9</v>
      </c>
      <c r="G22" s="9"/>
      <c r="H22" s="9">
        <v>8</v>
      </c>
      <c r="I22" s="9"/>
      <c r="J22" s="9"/>
      <c r="K22" s="9"/>
      <c r="L22" s="9">
        <v>10</v>
      </c>
      <c r="M22" s="9"/>
      <c r="N22" s="9">
        <v>16</v>
      </c>
      <c r="O22" s="9"/>
      <c r="P22" s="9">
        <v>0</v>
      </c>
      <c r="Q22" s="9"/>
      <c r="R22" s="9">
        <v>4</v>
      </c>
      <c r="S22" s="9">
        <v>0</v>
      </c>
      <c r="T22" s="7">
        <f t="shared" si="0"/>
        <v>65</v>
      </c>
    </row>
    <row r="23" spans="1:20" x14ac:dyDescent="0.2">
      <c r="A23" s="34">
        <v>45677</v>
      </c>
      <c r="B23" s="6">
        <v>56</v>
      </c>
      <c r="C23" s="6">
        <v>59</v>
      </c>
      <c r="D23" s="35" t="s">
        <v>57</v>
      </c>
      <c r="E23" s="7">
        <v>7</v>
      </c>
      <c r="F23" s="7">
        <v>14</v>
      </c>
      <c r="G23" s="9">
        <v>0</v>
      </c>
      <c r="H23" s="9">
        <v>3</v>
      </c>
      <c r="I23" s="9"/>
      <c r="J23" s="9"/>
      <c r="K23" s="9"/>
      <c r="L23" s="9">
        <v>12</v>
      </c>
      <c r="M23" s="9"/>
      <c r="N23" s="9">
        <v>14</v>
      </c>
      <c r="O23" s="9"/>
      <c r="P23" s="9"/>
      <c r="Q23" s="9"/>
      <c r="R23" s="9">
        <v>0</v>
      </c>
      <c r="S23" s="9">
        <v>6</v>
      </c>
      <c r="T23" s="7">
        <f t="shared" si="0"/>
        <v>56</v>
      </c>
    </row>
    <row r="24" spans="1:20" ht="17" x14ac:dyDescent="0.25">
      <c r="A24" s="26">
        <v>45680</v>
      </c>
      <c r="B24" s="24">
        <v>62</v>
      </c>
      <c r="C24" s="24">
        <v>45</v>
      </c>
      <c r="D24" s="25" t="s">
        <v>58</v>
      </c>
      <c r="E24" s="7">
        <v>10</v>
      </c>
      <c r="F24" s="7">
        <v>13</v>
      </c>
      <c r="G24" s="9"/>
      <c r="H24" s="9">
        <v>8</v>
      </c>
      <c r="I24" s="9"/>
      <c r="J24" s="9"/>
      <c r="K24" s="9">
        <v>2</v>
      </c>
      <c r="L24" s="9">
        <v>6</v>
      </c>
      <c r="M24" s="9">
        <v>3</v>
      </c>
      <c r="N24" s="9">
        <v>16</v>
      </c>
      <c r="O24" s="9">
        <v>0</v>
      </c>
      <c r="P24" s="9">
        <v>0</v>
      </c>
      <c r="Q24" s="9">
        <v>2</v>
      </c>
      <c r="R24" s="9">
        <v>2</v>
      </c>
      <c r="S24" s="9">
        <v>0</v>
      </c>
      <c r="T24" s="7">
        <f t="shared" si="0"/>
        <v>62</v>
      </c>
    </row>
    <row r="25" spans="1:20" ht="17" x14ac:dyDescent="0.25">
      <c r="A25" s="26">
        <v>45681</v>
      </c>
      <c r="B25" s="24">
        <v>61</v>
      </c>
      <c r="C25" s="24">
        <v>48</v>
      </c>
      <c r="D25" s="25" t="s">
        <v>43</v>
      </c>
      <c r="E25" s="7">
        <v>1</v>
      </c>
      <c r="F25" s="7">
        <v>20</v>
      </c>
      <c r="G25" s="9">
        <v>8</v>
      </c>
      <c r="H25" s="9">
        <v>4</v>
      </c>
      <c r="I25" s="9"/>
      <c r="J25" s="9"/>
      <c r="K25" s="9"/>
      <c r="L25" s="9">
        <v>10</v>
      </c>
      <c r="M25" s="9"/>
      <c r="N25" s="9">
        <v>14</v>
      </c>
      <c r="O25" s="9"/>
      <c r="P25" s="9"/>
      <c r="Q25" s="9"/>
      <c r="R25" s="9">
        <v>2</v>
      </c>
      <c r="S25" s="9">
        <v>2</v>
      </c>
      <c r="T25" s="7">
        <f t="shared" si="0"/>
        <v>61</v>
      </c>
    </row>
    <row r="26" spans="1:20" ht="17" x14ac:dyDescent="0.25">
      <c r="A26" s="26">
        <v>45688</v>
      </c>
      <c r="B26" s="24">
        <v>68</v>
      </c>
      <c r="C26" s="24">
        <v>65</v>
      </c>
      <c r="D26" s="25" t="s">
        <v>59</v>
      </c>
      <c r="E26" s="7">
        <v>20</v>
      </c>
      <c r="F26" s="7">
        <v>10</v>
      </c>
      <c r="G26" s="9"/>
      <c r="H26" s="9">
        <v>0</v>
      </c>
      <c r="I26" s="9"/>
      <c r="J26" s="9">
        <v>2</v>
      </c>
      <c r="K26" s="9"/>
      <c r="L26" s="9">
        <v>12</v>
      </c>
      <c r="M26" s="9"/>
      <c r="N26" s="9">
        <v>20</v>
      </c>
      <c r="O26" s="9"/>
      <c r="P26" s="9"/>
      <c r="Q26" s="9"/>
      <c r="R26" s="9">
        <v>4</v>
      </c>
      <c r="S26" s="9">
        <v>0</v>
      </c>
      <c r="T26" s="7">
        <f t="shared" si="0"/>
        <v>68</v>
      </c>
    </row>
    <row r="27" spans="1:20" ht="17" x14ac:dyDescent="0.25">
      <c r="A27" s="26">
        <v>45693</v>
      </c>
      <c r="B27" s="24">
        <v>61</v>
      </c>
      <c r="C27" s="24">
        <v>40</v>
      </c>
      <c r="D27" s="25" t="s">
        <v>60</v>
      </c>
      <c r="E27" s="7">
        <v>15</v>
      </c>
      <c r="F27" s="7">
        <v>14</v>
      </c>
      <c r="G27" s="9"/>
      <c r="H27" s="9">
        <v>4</v>
      </c>
      <c r="I27" s="9"/>
      <c r="J27" s="9">
        <v>0</v>
      </c>
      <c r="K27" s="9">
        <v>3</v>
      </c>
      <c r="L27" s="9">
        <v>8</v>
      </c>
      <c r="M27" s="9">
        <v>0</v>
      </c>
      <c r="N27" s="9">
        <v>8</v>
      </c>
      <c r="O27" s="9">
        <v>0</v>
      </c>
      <c r="P27" s="9">
        <v>0</v>
      </c>
      <c r="Q27" s="9">
        <v>3</v>
      </c>
      <c r="R27" s="9">
        <v>0</v>
      </c>
      <c r="S27" s="9">
        <v>6</v>
      </c>
      <c r="T27" s="7">
        <f t="shared" si="0"/>
        <v>61</v>
      </c>
    </row>
    <row r="28" spans="1:20" ht="17" x14ac:dyDescent="0.25">
      <c r="A28" s="26">
        <v>45695</v>
      </c>
      <c r="B28" s="24">
        <v>49</v>
      </c>
      <c r="C28" s="24">
        <v>30</v>
      </c>
      <c r="D28" s="23" t="s">
        <v>55</v>
      </c>
      <c r="E28" s="7">
        <v>14</v>
      </c>
      <c r="F28" s="7">
        <v>9</v>
      </c>
      <c r="G28" s="9"/>
      <c r="H28" s="9">
        <v>0</v>
      </c>
      <c r="I28" s="9"/>
      <c r="J28" s="9">
        <v>0</v>
      </c>
      <c r="K28" s="9"/>
      <c r="L28" s="9">
        <v>9</v>
      </c>
      <c r="M28" s="9"/>
      <c r="N28" s="9">
        <v>14</v>
      </c>
      <c r="O28" s="9"/>
      <c r="P28" s="9"/>
      <c r="Q28" s="9"/>
      <c r="R28" s="9">
        <v>0</v>
      </c>
      <c r="S28" s="9">
        <v>3</v>
      </c>
      <c r="T28" s="7">
        <f t="shared" si="0"/>
        <v>49</v>
      </c>
    </row>
    <row r="29" spans="1:20" ht="17" x14ac:dyDescent="0.25">
      <c r="A29" s="26">
        <v>45700</v>
      </c>
      <c r="B29" s="24">
        <v>67</v>
      </c>
      <c r="C29" s="24">
        <v>57</v>
      </c>
      <c r="D29" s="25" t="s">
        <v>61</v>
      </c>
      <c r="E29" s="7">
        <v>19</v>
      </c>
      <c r="F29" s="7">
        <v>12</v>
      </c>
      <c r="G29" s="9"/>
      <c r="H29" s="9">
        <v>1</v>
      </c>
      <c r="I29" s="9"/>
      <c r="J29" s="9">
        <v>2</v>
      </c>
      <c r="K29" s="9"/>
      <c r="L29" s="9">
        <v>15</v>
      </c>
      <c r="M29" s="9">
        <v>0</v>
      </c>
      <c r="N29" s="9">
        <v>15</v>
      </c>
      <c r="O29" s="9">
        <v>0</v>
      </c>
      <c r="P29" s="9"/>
      <c r="Q29" s="9">
        <v>0</v>
      </c>
      <c r="R29" s="9">
        <v>0</v>
      </c>
      <c r="S29" s="9">
        <v>3</v>
      </c>
      <c r="T29" s="7">
        <f t="shared" si="0"/>
        <v>67</v>
      </c>
    </row>
    <row r="30" spans="1:20" ht="17" x14ac:dyDescent="0.25">
      <c r="A30" s="26">
        <v>45705</v>
      </c>
      <c r="B30" s="24">
        <v>60</v>
      </c>
      <c r="C30" s="24">
        <v>57</v>
      </c>
      <c r="D30" s="25" t="s">
        <v>62</v>
      </c>
      <c r="E30" s="7">
        <v>23</v>
      </c>
      <c r="F30" s="7">
        <v>11</v>
      </c>
      <c r="G30" s="9"/>
      <c r="H30" s="9">
        <v>4</v>
      </c>
      <c r="I30" s="9"/>
      <c r="J30" s="9">
        <v>0</v>
      </c>
      <c r="K30" s="9"/>
      <c r="L30" s="9">
        <v>5</v>
      </c>
      <c r="M30" s="9"/>
      <c r="N30" s="9">
        <v>15</v>
      </c>
      <c r="O30" s="9"/>
      <c r="P30" s="9"/>
      <c r="Q30" s="9"/>
      <c r="R30" s="9">
        <v>0</v>
      </c>
      <c r="S30" s="9">
        <v>2</v>
      </c>
      <c r="T30" s="7">
        <f t="shared" si="0"/>
        <v>60</v>
      </c>
    </row>
    <row r="31" spans="1:20" ht="17" x14ac:dyDescent="0.25">
      <c r="A31" s="26">
        <v>45708</v>
      </c>
      <c r="B31" s="24">
        <v>65</v>
      </c>
      <c r="C31" s="24">
        <v>51</v>
      </c>
      <c r="D31" s="25" t="s">
        <v>63</v>
      </c>
      <c r="E31" s="7">
        <v>16</v>
      </c>
      <c r="F31" s="7">
        <v>13</v>
      </c>
      <c r="G31" s="9"/>
      <c r="H31" s="9">
        <v>3</v>
      </c>
      <c r="I31" s="9"/>
      <c r="J31" s="9">
        <v>4</v>
      </c>
      <c r="K31" s="9"/>
      <c r="L31" s="9">
        <v>12</v>
      </c>
      <c r="M31" s="9"/>
      <c r="N31" s="9">
        <v>14</v>
      </c>
      <c r="O31" s="9">
        <v>0</v>
      </c>
      <c r="P31" s="9">
        <v>0</v>
      </c>
      <c r="Q31" s="9">
        <v>0</v>
      </c>
      <c r="R31" s="9">
        <v>0</v>
      </c>
      <c r="S31" s="9">
        <v>3</v>
      </c>
      <c r="T31" s="7">
        <f t="shared" si="0"/>
        <v>65</v>
      </c>
    </row>
    <row r="32" spans="1:20" ht="17" x14ac:dyDescent="0.25">
      <c r="A32" s="26">
        <v>45721</v>
      </c>
      <c r="B32" s="24">
        <v>54</v>
      </c>
      <c r="C32" s="24">
        <v>47</v>
      </c>
      <c r="D32" s="25" t="s">
        <v>64</v>
      </c>
      <c r="E32" s="7">
        <v>13</v>
      </c>
      <c r="F32" s="7">
        <v>10</v>
      </c>
      <c r="G32" s="9"/>
      <c r="H32" s="9">
        <v>10</v>
      </c>
      <c r="I32" s="9"/>
      <c r="J32" s="9">
        <v>0</v>
      </c>
      <c r="K32" s="9"/>
      <c r="L32" s="9">
        <v>3</v>
      </c>
      <c r="M32" s="9"/>
      <c r="N32" s="9">
        <v>18</v>
      </c>
      <c r="O32" s="9"/>
      <c r="P32" s="9"/>
      <c r="Q32" s="9"/>
      <c r="R32" s="9"/>
      <c r="S32" s="9">
        <v>0</v>
      </c>
      <c r="T32" s="7">
        <f t="shared" si="0"/>
        <v>54</v>
      </c>
    </row>
    <row r="33" spans="1:20" ht="17" x14ac:dyDescent="0.25">
      <c r="A33" s="27">
        <v>45723</v>
      </c>
      <c r="B33" s="28">
        <v>38</v>
      </c>
      <c r="C33" s="28">
        <v>44</v>
      </c>
      <c r="D33" s="37" t="s">
        <v>65</v>
      </c>
      <c r="E33" s="29">
        <v>14</v>
      </c>
      <c r="F33" s="29">
        <v>4</v>
      </c>
      <c r="G33" s="29"/>
      <c r="H33" s="29">
        <v>0</v>
      </c>
      <c r="I33" s="29"/>
      <c r="J33" s="29">
        <v>0</v>
      </c>
      <c r="K33" s="29"/>
      <c r="L33" s="29">
        <v>0</v>
      </c>
      <c r="M33" s="29"/>
      <c r="N33" s="29">
        <v>20</v>
      </c>
      <c r="O33" s="29"/>
      <c r="P33" s="29"/>
      <c r="Q33" s="29"/>
      <c r="R33" s="29"/>
      <c r="S33" s="29">
        <v>0</v>
      </c>
      <c r="T33" s="30">
        <f t="shared" si="0"/>
        <v>38</v>
      </c>
    </row>
    <row r="34" spans="1:20" x14ac:dyDescent="0.2">
      <c r="A34" s="16" t="s">
        <v>8</v>
      </c>
      <c r="B34" s="16">
        <f>AVERAGE(B3:B33)</f>
        <v>58.322580645161288</v>
      </c>
      <c r="C34" s="17">
        <f>AVERAGE(C3:C33)</f>
        <v>49.903225806451616</v>
      </c>
      <c r="D34" s="15"/>
      <c r="E34" s="17">
        <f t="shared" ref="E34:S34" si="1">AVERAGE(E3:E33)</f>
        <v>12.870967741935484</v>
      </c>
      <c r="F34" s="17">
        <f t="shared" si="1"/>
        <v>10.903225806451612</v>
      </c>
      <c r="G34" s="17">
        <f t="shared" si="1"/>
        <v>4.0952380952380949</v>
      </c>
      <c r="H34" s="17">
        <f t="shared" si="1"/>
        <v>5.1333333333333337</v>
      </c>
      <c r="I34" s="17">
        <f t="shared" si="1"/>
        <v>1.8666666666666667</v>
      </c>
      <c r="J34" s="17">
        <f t="shared" si="1"/>
        <v>4</v>
      </c>
      <c r="K34" s="17">
        <f t="shared" si="1"/>
        <v>1</v>
      </c>
      <c r="L34" s="17">
        <f t="shared" si="1"/>
        <v>6.4516129032258061</v>
      </c>
      <c r="M34" s="17">
        <f t="shared" si="1"/>
        <v>0.75</v>
      </c>
      <c r="N34" s="17">
        <f t="shared" si="1"/>
        <v>13.709677419354838</v>
      </c>
      <c r="O34" s="17">
        <f t="shared" si="1"/>
        <v>0.33333333333333331</v>
      </c>
      <c r="P34" s="17">
        <f t="shared" si="1"/>
        <v>0</v>
      </c>
      <c r="Q34" s="17">
        <f t="shared" si="1"/>
        <v>1</v>
      </c>
      <c r="R34" s="17">
        <f t="shared" si="1"/>
        <v>1.32</v>
      </c>
      <c r="S34" s="17">
        <f t="shared" si="1"/>
        <v>1.4583333333333333</v>
      </c>
      <c r="T34" s="2"/>
    </row>
    <row r="35" spans="1:20" ht="17" x14ac:dyDescent="0.25">
      <c r="A35" s="16" t="s">
        <v>7</v>
      </c>
      <c r="B35" s="4">
        <f>SUM(B3:B33)</f>
        <v>1808</v>
      </c>
      <c r="C35" s="4">
        <f>SUM(C3:C33)</f>
        <v>1547</v>
      </c>
      <c r="D35" s="15"/>
      <c r="E35" s="7">
        <f t="shared" ref="E35:T35" si="2">SUM(E3:E33)</f>
        <v>399</v>
      </c>
      <c r="F35" s="7">
        <f t="shared" si="2"/>
        <v>338</v>
      </c>
      <c r="G35" s="7">
        <f t="shared" si="2"/>
        <v>86</v>
      </c>
      <c r="H35" s="7">
        <f t="shared" si="2"/>
        <v>154</v>
      </c>
      <c r="I35" s="7">
        <f t="shared" si="2"/>
        <v>28</v>
      </c>
      <c r="J35" s="7">
        <f t="shared" si="2"/>
        <v>92</v>
      </c>
      <c r="K35" s="7">
        <f t="shared" si="2"/>
        <v>5</v>
      </c>
      <c r="L35" s="7">
        <f t="shared" si="2"/>
        <v>200</v>
      </c>
      <c r="M35" s="7">
        <f t="shared" si="2"/>
        <v>3</v>
      </c>
      <c r="N35" s="7">
        <f t="shared" si="2"/>
        <v>425</v>
      </c>
      <c r="O35" s="7">
        <f t="shared" si="2"/>
        <v>2</v>
      </c>
      <c r="P35" s="7">
        <f t="shared" si="2"/>
        <v>0</v>
      </c>
      <c r="Q35" s="7">
        <f t="shared" si="2"/>
        <v>8</v>
      </c>
      <c r="R35" s="7">
        <f t="shared" si="2"/>
        <v>33</v>
      </c>
      <c r="S35" s="7">
        <f t="shared" si="2"/>
        <v>35</v>
      </c>
      <c r="T35" s="7">
        <f t="shared" si="2"/>
        <v>1808</v>
      </c>
    </row>
    <row r="36" spans="1:20" ht="17" x14ac:dyDescent="0.25">
      <c r="A36" s="16"/>
      <c r="B36" s="4"/>
      <c r="C36" s="4"/>
      <c r="D36" s="15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"/>
    </row>
    <row r="37" spans="1:20" ht="17" x14ac:dyDescent="0.25">
      <c r="A37" s="16" t="s">
        <v>9</v>
      </c>
      <c r="B37" s="4"/>
      <c r="C37" s="4"/>
      <c r="D37" s="15"/>
      <c r="E37" s="7">
        <f t="shared" ref="E37:R37" si="3">COUNT(E3:E33)</f>
        <v>31</v>
      </c>
      <c r="F37" s="7">
        <f t="shared" si="3"/>
        <v>31</v>
      </c>
      <c r="G37" s="7">
        <f t="shared" si="3"/>
        <v>21</v>
      </c>
      <c r="H37" s="7">
        <f t="shared" si="3"/>
        <v>30</v>
      </c>
      <c r="I37" s="7">
        <f t="shared" si="3"/>
        <v>15</v>
      </c>
      <c r="J37" s="7">
        <f t="shared" si="3"/>
        <v>23</v>
      </c>
      <c r="K37" s="7">
        <f t="shared" si="3"/>
        <v>5</v>
      </c>
      <c r="L37" s="7">
        <f t="shared" si="3"/>
        <v>31</v>
      </c>
      <c r="M37" s="7">
        <f t="shared" si="3"/>
        <v>4</v>
      </c>
      <c r="N37" s="7">
        <f t="shared" si="3"/>
        <v>31</v>
      </c>
      <c r="O37" s="7">
        <f t="shared" si="3"/>
        <v>6</v>
      </c>
      <c r="P37" s="7">
        <f t="shared" si="3"/>
        <v>6</v>
      </c>
      <c r="Q37" s="7">
        <f t="shared" si="3"/>
        <v>8</v>
      </c>
      <c r="R37" s="7">
        <f t="shared" si="3"/>
        <v>25</v>
      </c>
      <c r="S37" s="7"/>
      <c r="T37" s="2"/>
    </row>
    <row r="38" spans="1:20" x14ac:dyDescent="0.2">
      <c r="A38" s="2"/>
      <c r="B38" s="2"/>
      <c r="C38" s="2"/>
      <c r="D38" s="1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x14ac:dyDescent="0.2">
      <c r="A39" s="16" t="s">
        <v>29</v>
      </c>
      <c r="B39" s="2"/>
      <c r="C39" s="2"/>
      <c r="D39" s="15"/>
      <c r="E39" s="2">
        <v>339</v>
      </c>
      <c r="F39" s="2">
        <v>205</v>
      </c>
      <c r="G39" s="2"/>
      <c r="H39" s="2">
        <v>79</v>
      </c>
      <c r="I39" s="2"/>
      <c r="J39" s="2">
        <v>19</v>
      </c>
      <c r="K39" s="2"/>
      <c r="L39" s="2">
        <v>66</v>
      </c>
      <c r="M39" s="18"/>
      <c r="N39" s="2">
        <v>223</v>
      </c>
      <c r="O39" s="2"/>
      <c r="P39" s="2"/>
      <c r="Q39" s="2"/>
      <c r="R39" s="2"/>
      <c r="S39" s="2">
        <v>13</v>
      </c>
      <c r="T39" s="2"/>
    </row>
    <row r="40" spans="1:20" x14ac:dyDescent="0.2">
      <c r="A40" s="16" t="s">
        <v>22</v>
      </c>
      <c r="B40" s="2"/>
      <c r="C40" s="2"/>
      <c r="D40" s="15"/>
      <c r="E40" s="7">
        <v>72</v>
      </c>
      <c r="F40" s="7"/>
      <c r="G40" s="18"/>
      <c r="H40" s="18"/>
      <c r="I40" s="18"/>
      <c r="J40" s="7"/>
      <c r="K40" s="7"/>
      <c r="L40" s="7"/>
      <c r="M40" s="7"/>
      <c r="N40" s="7">
        <v>228</v>
      </c>
      <c r="O40" s="7"/>
      <c r="P40" s="7"/>
      <c r="Q40" s="7"/>
      <c r="R40" s="2"/>
      <c r="S40" s="2"/>
      <c r="T40" s="2"/>
    </row>
    <row r="41" spans="1:20" x14ac:dyDescent="0.2">
      <c r="A41" s="16" t="s">
        <v>10</v>
      </c>
      <c r="B41" s="2"/>
      <c r="C41" s="2"/>
      <c r="D41" s="15"/>
      <c r="E41" s="7"/>
      <c r="F41" s="7"/>
      <c r="G41" s="18"/>
      <c r="H41" s="2"/>
      <c r="I41" s="2"/>
      <c r="J41" s="7"/>
      <c r="K41" s="7"/>
      <c r="L41" s="7"/>
      <c r="M41" s="7"/>
      <c r="N41" s="7"/>
      <c r="O41" s="7"/>
      <c r="P41" s="7"/>
      <c r="Q41" s="7"/>
      <c r="R41" s="2"/>
      <c r="S41" s="2"/>
      <c r="T41" s="2"/>
    </row>
    <row r="42" spans="1:20" x14ac:dyDescent="0.2">
      <c r="A42" s="2"/>
      <c r="B42" s="2"/>
      <c r="C42" s="2"/>
      <c r="D42" s="15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x14ac:dyDescent="0.2">
      <c r="A43" s="16" t="s">
        <v>7</v>
      </c>
      <c r="B43" s="2"/>
      <c r="C43" s="2"/>
      <c r="D43" s="15"/>
      <c r="E43" s="7">
        <f t="shared" ref="E43:S43" si="4">E35+E39+E40+E41</f>
        <v>810</v>
      </c>
      <c r="F43" s="7">
        <f t="shared" si="4"/>
        <v>543</v>
      </c>
      <c r="G43" s="7">
        <f t="shared" si="4"/>
        <v>86</v>
      </c>
      <c r="H43" s="7">
        <f t="shared" si="4"/>
        <v>233</v>
      </c>
      <c r="I43" s="7">
        <f t="shared" si="4"/>
        <v>28</v>
      </c>
      <c r="J43" s="7">
        <f t="shared" si="4"/>
        <v>111</v>
      </c>
      <c r="K43" s="7">
        <f t="shared" si="4"/>
        <v>5</v>
      </c>
      <c r="L43" s="7">
        <f t="shared" si="4"/>
        <v>266</v>
      </c>
      <c r="M43" s="7">
        <f t="shared" si="4"/>
        <v>3</v>
      </c>
      <c r="N43" s="7">
        <f t="shared" si="4"/>
        <v>876</v>
      </c>
      <c r="O43" s="7">
        <f t="shared" si="4"/>
        <v>2</v>
      </c>
      <c r="P43" s="7">
        <f t="shared" si="4"/>
        <v>0</v>
      </c>
      <c r="Q43" s="7">
        <f t="shared" si="4"/>
        <v>8</v>
      </c>
      <c r="R43" s="7">
        <f t="shared" si="4"/>
        <v>33</v>
      </c>
      <c r="S43" s="7">
        <f t="shared" si="4"/>
        <v>48</v>
      </c>
      <c r="T43" s="2"/>
    </row>
    <row r="44" spans="1:20" x14ac:dyDescent="0.2">
      <c r="A44" s="2"/>
      <c r="B44" s="2"/>
      <c r="C44" s="2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x14ac:dyDescent="0.2">
      <c r="A45" s="2"/>
      <c r="B45" s="2"/>
      <c r="C45" s="2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x14ac:dyDescent="0.2">
      <c r="A46" s="6" t="s">
        <v>11</v>
      </c>
      <c r="B46" s="2"/>
      <c r="C46" s="2"/>
      <c r="D46" s="14" t="s">
        <v>12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x14ac:dyDescent="0.2">
      <c r="A47" s="6" t="s">
        <v>13</v>
      </c>
      <c r="B47" s="2"/>
      <c r="C47" s="2"/>
      <c r="D47" s="14" t="s">
        <v>14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x14ac:dyDescent="0.2">
      <c r="A48" s="6" t="s">
        <v>15</v>
      </c>
      <c r="B48" s="2"/>
      <c r="C48" s="2"/>
      <c r="D48" s="14" t="s">
        <v>16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x14ac:dyDescent="0.2">
      <c r="A49" s="7" t="s">
        <v>17</v>
      </c>
      <c r="B49" s="2"/>
      <c r="C49" s="2"/>
      <c r="D49" s="14" t="s">
        <v>18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7" t="s">
        <v>19</v>
      </c>
      <c r="B50" s="2"/>
      <c r="C50" s="2"/>
      <c r="D50" s="14" t="s">
        <v>28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7" t="s">
        <v>20</v>
      </c>
      <c r="B51" s="2"/>
      <c r="C51" s="2"/>
      <c r="D51" s="14" t="s">
        <v>21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Jim Moyes</cp:lastModifiedBy>
  <dcterms:created xsi:type="dcterms:W3CDTF">2023-11-21T16:05:47Z</dcterms:created>
  <dcterms:modified xsi:type="dcterms:W3CDTF">2025-07-20T17:07:12Z</dcterms:modified>
</cp:coreProperties>
</file>