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National folder 2025-26/"/>
    </mc:Choice>
  </mc:AlternateContent>
  <xr:revisionPtr revIDLastSave="0" documentId="13_ncr:1_{109F274C-72D1-FA41-873B-BED5C629B9F1}" xr6:coauthVersionLast="47" xr6:coauthVersionMax="47" xr10:uidLastSave="{00000000-0000-0000-0000-000000000000}"/>
  <bookViews>
    <workbookView xWindow="53180" yWindow="4620" windowWidth="19680" windowHeight="166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M14" i="1"/>
  <c r="M13" i="1"/>
  <c r="M12" i="1"/>
  <c r="M11" i="1"/>
  <c r="M10" i="1"/>
  <c r="M9" i="1"/>
  <c r="M8" i="1"/>
  <c r="M7" i="1"/>
  <c r="M6" i="1"/>
  <c r="M5" i="1"/>
  <c r="J15" i="1"/>
  <c r="J14" i="1"/>
  <c r="J13" i="1"/>
  <c r="J12" i="1"/>
  <c r="J11" i="1"/>
  <c r="J10" i="1"/>
  <c r="J9" i="1"/>
  <c r="J8" i="1"/>
  <c r="J7" i="1"/>
  <c r="J6" i="1"/>
  <c r="J5" i="1"/>
  <c r="G15" i="1"/>
  <c r="G14" i="1"/>
  <c r="G13" i="1"/>
  <c r="G12" i="1"/>
  <c r="G11" i="1"/>
  <c r="G10" i="1"/>
  <c r="G9" i="1"/>
  <c r="G8" i="1"/>
  <c r="G7" i="1"/>
  <c r="G6" i="1"/>
  <c r="G5" i="1"/>
  <c r="P16" i="1"/>
  <c r="P15" i="1"/>
  <c r="P14" i="1"/>
  <c r="V14" i="1" s="1"/>
  <c r="P13" i="1"/>
  <c r="V13" i="1" s="1"/>
  <c r="P12" i="1"/>
  <c r="V12" i="1" s="1"/>
  <c r="P11" i="1"/>
  <c r="V11" i="1" s="1"/>
  <c r="P10" i="1"/>
  <c r="V10" i="1" s="1"/>
  <c r="P9" i="1"/>
  <c r="P8" i="1"/>
  <c r="V8" i="1" s="1"/>
  <c r="P7" i="1"/>
  <c r="V7" i="1" s="1"/>
  <c r="P6" i="1"/>
  <c r="W15" i="1"/>
  <c r="W14" i="1"/>
  <c r="W13" i="1"/>
  <c r="W12" i="1"/>
  <c r="W11" i="1"/>
  <c r="W10" i="1"/>
  <c r="W9" i="1"/>
  <c r="W8" i="1"/>
  <c r="W7" i="1"/>
  <c r="W6" i="1"/>
  <c r="V6" i="1"/>
  <c r="W5" i="1"/>
  <c r="V5" i="1"/>
  <c r="V15" i="1"/>
  <c r="V9" i="1"/>
  <c r="P5" i="1"/>
  <c r="X5" i="1" l="1"/>
  <c r="Y5" i="1" s="1"/>
  <c r="X14" i="1"/>
  <c r="Y14" i="1" s="1"/>
  <c r="X15" i="1"/>
  <c r="Y15" i="1" s="1"/>
  <c r="X13" i="1"/>
  <c r="Y13" i="1" s="1"/>
  <c r="X12" i="1"/>
  <c r="Y12" i="1" s="1"/>
  <c r="X11" i="1"/>
  <c r="Y11" i="1" s="1"/>
  <c r="X10" i="1"/>
  <c r="Y10" i="1" s="1"/>
  <c r="X9" i="1"/>
  <c r="Y9" i="1" s="1"/>
  <c r="X8" i="1"/>
  <c r="Y8" i="1" s="1"/>
  <c r="X6" i="1"/>
  <c r="Y6" i="1" s="1"/>
  <c r="X7" i="1"/>
  <c r="Y7" i="1" s="1"/>
  <c r="F19" i="1" l="1"/>
  <c r="U19" i="1"/>
  <c r="T19" i="1"/>
  <c r="S19" i="1"/>
  <c r="R19" i="1"/>
  <c r="Q19" i="1"/>
  <c r="O19" i="1"/>
  <c r="N19" i="1"/>
  <c r="L19" i="1"/>
  <c r="K19" i="1"/>
  <c r="I19" i="1"/>
  <c r="H19" i="1"/>
  <c r="E19" i="1"/>
  <c r="D19" i="1"/>
  <c r="J19" i="1" l="1"/>
  <c r="W19" i="1"/>
  <c r="M19" i="1"/>
  <c r="P19" i="1"/>
  <c r="V19" i="1" s="1"/>
  <c r="G19" i="1"/>
  <c r="X19" i="1" l="1"/>
  <c r="Y19" i="1" s="1"/>
</calcChain>
</file>

<file path=xl/sharedStrings.xml><?xml version="1.0" encoding="utf-8"?>
<sst xmlns="http://schemas.openxmlformats.org/spreadsheetml/2006/main" count="42" uniqueCount="41">
  <si>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</si>
  <si>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</si>
  <si>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</si>
  <si>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</si>
  <si>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</si>
  <si>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</si>
  <si>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</si>
  <si>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</si>
  <si>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</si>
  <si>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</si>
  <si>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</si>
  <si>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</si>
  <si>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</si>
  <si>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</si>
  <si>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</si>
  <si>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</si>
  <si>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</si>
  <si>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</si>
  <si>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</si>
  <si>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</si>
  <si>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</si>
  <si>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</si>
  <si>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</si>
  <si>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</si>
  <si>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</si>
  <si>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</si>
  <si>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</si>
  <si>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</si>
  <si>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</si>
  <si>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Quinn Costello (#21)</t>
  </si>
  <si>
    <t>Louis O'Keefe</t>
  </si>
  <si>
    <t>Preston Bollin</t>
  </si>
  <si>
    <t>Chase Geremiah</t>
  </si>
  <si>
    <t>Jalen Hunter-Coleman</t>
  </si>
  <si>
    <t>Atticus Richmond</t>
  </si>
  <si>
    <t>Timmy Bolin</t>
  </si>
  <si>
    <t>Kabir Narisamhan</t>
  </si>
  <si>
    <t>Jordan Smith</t>
  </si>
  <si>
    <t xml:space="preserve">Game played on </t>
  </si>
  <si>
    <t>Newman 75 Vermont Academy 64</t>
  </si>
  <si>
    <t>Lucas Morillo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</si>
</sst>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1" xfId="0" applyBorder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9"/>
  <sheetViews>
    <sheetView tabSelected="1" workbookViewId="0">
      <selection activeCell="A15" sqref="A15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" style="1" customWidth="1"/>
    <col min="15" max="15" width="4" style="1" bestFit="1" customWidth="1"/>
    <col min="16" max="16" width="6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8.33203125" style="1" bestFit="1" customWidth="1"/>
    <col min="23" max="23" width="6.1640625" style="1" bestFit="1" customWidth="1"/>
    <col min="24" max="24" width="5.33203125" style="1" bestFit="1" customWidth="1"/>
    <col min="25" max="25" width="7.33203125" style="1" customWidth="1"/>
  </cols>
  <sheetData>
    <row r="2" spans="1:25" x14ac:dyDescent="0.2">
      <c r="A2" t="s">
        <v>39</v>
      </c>
    </row>
    <row r="3" spans="1:25" x14ac:dyDescent="0.2">
      <c r="D3" s="1" t="s">
        <v>38</v>
      </c>
      <c r="G3" s="2"/>
      <c r="J3" s="2"/>
      <c r="M3" s="2"/>
      <c r="N3" s="1" t="s">
        <v>0</v>
      </c>
      <c r="V3" s="1" t="s">
        <v>1</v>
      </c>
      <c r="W3" s="1" t="s">
        <v>2</v>
      </c>
      <c r="Y3" s="1" t="s">
        <v>3</v>
      </c>
    </row>
    <row r="4" spans="1:25" x14ac:dyDescent="0.2">
      <c r="A4" s="1" t="s">
        <v>27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1" t="s">
        <v>10</v>
      </c>
      <c r="I4" s="1" t="s">
        <v>11</v>
      </c>
      <c r="J4" s="2" t="s">
        <v>12</v>
      </c>
      <c r="K4" s="1" t="s">
        <v>13</v>
      </c>
      <c r="L4" s="1" t="s">
        <v>14</v>
      </c>
      <c r="M4" s="2" t="s">
        <v>15</v>
      </c>
      <c r="N4" s="1" t="s">
        <v>16</v>
      </c>
      <c r="O4" s="1" t="s">
        <v>17</v>
      </c>
      <c r="P4" s="1" t="s">
        <v>18</v>
      </c>
      <c r="Q4" s="1" t="s">
        <v>19</v>
      </c>
      <c r="R4" s="1" t="s">
        <v>20</v>
      </c>
      <c r="S4" s="1" t="s">
        <v>21</v>
      </c>
      <c r="T4" s="1" t="s">
        <v>22</v>
      </c>
      <c r="U4" s="1" t="s">
        <v>23</v>
      </c>
      <c r="V4" s="1" t="s">
        <v>24</v>
      </c>
      <c r="W4" s="1" t="s">
        <v>24</v>
      </c>
      <c r="X4" s="1" t="s">
        <v>25</v>
      </c>
      <c r="Y4" s="1" t="s">
        <v>26</v>
      </c>
    </row>
    <row r="5" spans="1:25" x14ac:dyDescent="0.2">
      <c r="A5" t="s">
        <v>37</v>
      </c>
      <c r="C5" s="1"/>
      <c r="D5" s="1">
        <v>0</v>
      </c>
      <c r="G5" s="2" t="e">
        <f t="shared" ref="G5:G15" si="0">E5/F5</f>
        <v>#DIV/0!</v>
      </c>
      <c r="J5" s="2" t="e">
        <f t="shared" ref="J5:J15" si="1">H5/I5</f>
        <v>#DIV/0!</v>
      </c>
      <c r="M5" s="3" t="e">
        <f>K5/L5</f>
        <v>#DIV/0!</v>
      </c>
      <c r="O5" s="1">
        <v>1</v>
      </c>
      <c r="P5" s="1">
        <f>N5+O5</f>
        <v>1</v>
      </c>
      <c r="Q5" s="1">
        <v>2</v>
      </c>
      <c r="V5" s="1">
        <f>D5+E5+H5+K5+P5+Q5+R5+S5+U5</f>
        <v>3</v>
      </c>
      <c r="W5" s="1">
        <f t="shared" ref="W5" si="2">F5-E5+I5-H5+L5-K5+T5</f>
        <v>0</v>
      </c>
      <c r="X5" s="1">
        <f t="shared" ref="X5" si="3">V5-W5</f>
        <v>3</v>
      </c>
      <c r="Y5" s="2">
        <f t="shared" ref="Y5" si="4">X5/V5</f>
        <v>1</v>
      </c>
    </row>
    <row r="6" spans="1:25" x14ac:dyDescent="0.2">
      <c r="A6" t="s">
        <v>32</v>
      </c>
      <c r="C6" s="1"/>
      <c r="D6" s="1">
        <v>3</v>
      </c>
      <c r="E6" s="1">
        <v>1</v>
      </c>
      <c r="F6" s="1">
        <v>1</v>
      </c>
      <c r="G6" s="2">
        <f t="shared" si="0"/>
        <v>1</v>
      </c>
      <c r="H6" s="1">
        <v>0</v>
      </c>
      <c r="I6" s="1">
        <v>4</v>
      </c>
      <c r="J6" s="2">
        <f t="shared" si="1"/>
        <v>0</v>
      </c>
      <c r="K6" s="1">
        <v>1</v>
      </c>
      <c r="L6" s="1">
        <v>2</v>
      </c>
      <c r="M6" s="3">
        <f t="shared" ref="M6:M15" si="5">K6/L6</f>
        <v>0.5</v>
      </c>
      <c r="P6" s="1">
        <f t="shared" ref="P6:P16" si="6">N6+O6</f>
        <v>0</v>
      </c>
      <c r="Q6" s="1">
        <v>1</v>
      </c>
      <c r="V6" s="1">
        <f t="shared" ref="V6:V15" si="7">D6+E6+H6+K6+P6+Q6+R6+S6+U6</f>
        <v>6</v>
      </c>
      <c r="W6" s="1">
        <f t="shared" ref="W6:W15" si="8">F6-E6+I6-H6+L6-K6+T6</f>
        <v>5</v>
      </c>
      <c r="X6" s="1">
        <f t="shared" ref="X6:X15" si="9">V6-W6</f>
        <v>1</v>
      </c>
      <c r="Y6" s="2">
        <f t="shared" ref="Y6:Y15" si="10">X6/V6</f>
        <v>0.16666666666666666</v>
      </c>
    </row>
    <row r="7" spans="1:25" x14ac:dyDescent="0.2">
      <c r="A7" t="s">
        <v>29</v>
      </c>
      <c r="C7" s="1"/>
      <c r="D7" s="1">
        <v>18</v>
      </c>
      <c r="E7" s="1">
        <v>1</v>
      </c>
      <c r="F7" s="1">
        <v>8</v>
      </c>
      <c r="G7" s="2">
        <f t="shared" si="0"/>
        <v>0.125</v>
      </c>
      <c r="H7" s="1">
        <v>3</v>
      </c>
      <c r="I7" s="1">
        <v>7</v>
      </c>
      <c r="J7" s="2">
        <f t="shared" si="1"/>
        <v>0.42857142857142855</v>
      </c>
      <c r="K7" s="1">
        <v>7</v>
      </c>
      <c r="L7" s="1">
        <v>8</v>
      </c>
      <c r="M7" s="3">
        <f t="shared" si="5"/>
        <v>0.875</v>
      </c>
      <c r="N7" s="1">
        <v>2</v>
      </c>
      <c r="O7" s="1">
        <v>4</v>
      </c>
      <c r="P7" s="1">
        <f t="shared" si="6"/>
        <v>6</v>
      </c>
      <c r="Q7" s="1">
        <v>1</v>
      </c>
      <c r="R7" s="1">
        <v>1</v>
      </c>
      <c r="S7" s="1">
        <v>2</v>
      </c>
      <c r="T7" s="1">
        <v>3</v>
      </c>
      <c r="V7" s="1">
        <f t="shared" si="7"/>
        <v>39</v>
      </c>
      <c r="W7" s="1">
        <f t="shared" si="8"/>
        <v>15</v>
      </c>
      <c r="X7" s="1">
        <f t="shared" si="9"/>
        <v>24</v>
      </c>
      <c r="Y7" s="2">
        <f t="shared" si="10"/>
        <v>0.61538461538461542</v>
      </c>
    </row>
    <row r="8" spans="1:25" x14ac:dyDescent="0.2">
      <c r="A8" t="s">
        <v>33</v>
      </c>
      <c r="C8" s="1"/>
      <c r="D8" s="1">
        <v>0</v>
      </c>
      <c r="E8" s="1">
        <v>0</v>
      </c>
      <c r="F8" s="1">
        <v>1</v>
      </c>
      <c r="G8" s="2">
        <f t="shared" si="0"/>
        <v>0</v>
      </c>
      <c r="H8" s="1">
        <v>0</v>
      </c>
      <c r="I8" s="1">
        <v>2</v>
      </c>
      <c r="J8" s="2">
        <f t="shared" si="1"/>
        <v>0</v>
      </c>
      <c r="M8" s="3" t="e">
        <f t="shared" si="5"/>
        <v>#DIV/0!</v>
      </c>
      <c r="N8" s="1">
        <v>2</v>
      </c>
      <c r="O8" s="1">
        <v>2</v>
      </c>
      <c r="P8" s="1">
        <f t="shared" si="6"/>
        <v>4</v>
      </c>
      <c r="Q8" s="1">
        <v>2</v>
      </c>
      <c r="S8" s="1">
        <v>2</v>
      </c>
      <c r="T8" s="1">
        <v>1</v>
      </c>
      <c r="V8" s="1">
        <f t="shared" si="7"/>
        <v>8</v>
      </c>
      <c r="W8" s="1">
        <f t="shared" si="8"/>
        <v>4</v>
      </c>
      <c r="X8" s="1">
        <f t="shared" si="9"/>
        <v>4</v>
      </c>
      <c r="Y8" s="2">
        <f t="shared" si="10"/>
        <v>0.5</v>
      </c>
    </row>
    <row r="9" spans="1:25" x14ac:dyDescent="0.2">
      <c r="A9" t="s">
        <v>34</v>
      </c>
      <c r="C9" s="1"/>
      <c r="D9" s="1">
        <v>11</v>
      </c>
      <c r="E9" s="1">
        <v>4</v>
      </c>
      <c r="F9" s="1">
        <v>9</v>
      </c>
      <c r="G9" s="2">
        <f t="shared" si="0"/>
        <v>0.44444444444444442</v>
      </c>
      <c r="H9" s="1">
        <v>1</v>
      </c>
      <c r="I9" s="1">
        <v>1</v>
      </c>
      <c r="J9" s="2">
        <f t="shared" si="1"/>
        <v>1</v>
      </c>
      <c r="M9" s="3" t="e">
        <f t="shared" si="5"/>
        <v>#DIV/0!</v>
      </c>
      <c r="N9" s="1">
        <v>3</v>
      </c>
      <c r="O9" s="1">
        <v>6</v>
      </c>
      <c r="P9" s="1">
        <f t="shared" si="6"/>
        <v>9</v>
      </c>
      <c r="Q9" s="1">
        <v>1</v>
      </c>
      <c r="S9" s="1">
        <v>1</v>
      </c>
      <c r="T9" s="1">
        <v>1</v>
      </c>
      <c r="V9" s="1">
        <f t="shared" si="7"/>
        <v>27</v>
      </c>
      <c r="W9" s="1">
        <f t="shared" si="8"/>
        <v>6</v>
      </c>
      <c r="X9" s="1">
        <f t="shared" si="9"/>
        <v>21</v>
      </c>
      <c r="Y9" s="2">
        <f t="shared" si="10"/>
        <v>0.77777777777777779</v>
      </c>
    </row>
    <row r="10" spans="1:25" x14ac:dyDescent="0.2">
      <c r="A10" t="s">
        <v>30</v>
      </c>
      <c r="C10" s="1"/>
      <c r="D10" s="1">
        <v>11</v>
      </c>
      <c r="E10" s="1">
        <v>1</v>
      </c>
      <c r="F10" s="1">
        <v>1</v>
      </c>
      <c r="G10" s="2">
        <f t="shared" si="0"/>
        <v>1</v>
      </c>
      <c r="H10" s="1">
        <v>3</v>
      </c>
      <c r="I10" s="1">
        <v>9</v>
      </c>
      <c r="J10" s="2">
        <f t="shared" si="1"/>
        <v>0.33333333333333331</v>
      </c>
      <c r="M10" s="3" t="e">
        <f t="shared" si="5"/>
        <v>#DIV/0!</v>
      </c>
      <c r="O10" s="1">
        <v>1</v>
      </c>
      <c r="P10" s="1">
        <f t="shared" si="6"/>
        <v>1</v>
      </c>
      <c r="Q10" s="1">
        <v>2</v>
      </c>
      <c r="S10" s="1">
        <v>2</v>
      </c>
      <c r="V10" s="1">
        <f t="shared" si="7"/>
        <v>20</v>
      </c>
      <c r="W10" s="1">
        <f t="shared" si="8"/>
        <v>6</v>
      </c>
      <c r="X10" s="1">
        <f t="shared" si="9"/>
        <v>14</v>
      </c>
      <c r="Y10" s="2">
        <f t="shared" si="10"/>
        <v>0.7</v>
      </c>
    </row>
    <row r="11" spans="1:25" x14ac:dyDescent="0.2">
      <c r="A11" t="s">
        <v>36</v>
      </c>
      <c r="C11" s="1"/>
      <c r="D11" s="1">
        <v>0</v>
      </c>
      <c r="G11" s="2" t="e">
        <f t="shared" si="0"/>
        <v>#DIV/0!</v>
      </c>
      <c r="J11" s="2" t="e">
        <f t="shared" si="1"/>
        <v>#DIV/0!</v>
      </c>
      <c r="M11" s="3" t="e">
        <f t="shared" si="5"/>
        <v>#DIV/0!</v>
      </c>
      <c r="P11" s="1">
        <f t="shared" si="6"/>
        <v>0</v>
      </c>
      <c r="V11" s="1">
        <f t="shared" si="7"/>
        <v>0</v>
      </c>
      <c r="W11" s="1">
        <f t="shared" si="8"/>
        <v>0</v>
      </c>
      <c r="X11" s="1">
        <f t="shared" si="9"/>
        <v>0</v>
      </c>
      <c r="Y11" s="2" t="e">
        <f t="shared" si="10"/>
        <v>#DIV/0!</v>
      </c>
    </row>
    <row r="12" spans="1:25" x14ac:dyDescent="0.2">
      <c r="A12" t="s">
        <v>31</v>
      </c>
      <c r="C12" s="1"/>
      <c r="D12" s="1">
        <v>6</v>
      </c>
      <c r="E12" s="1">
        <v>0</v>
      </c>
      <c r="F12" s="1">
        <v>2</v>
      </c>
      <c r="G12" s="2">
        <f t="shared" si="0"/>
        <v>0</v>
      </c>
      <c r="H12" s="1">
        <v>2</v>
      </c>
      <c r="I12" s="1">
        <v>4</v>
      </c>
      <c r="J12" s="2">
        <f t="shared" si="1"/>
        <v>0.5</v>
      </c>
      <c r="K12" s="1">
        <v>0</v>
      </c>
      <c r="L12" s="1">
        <v>1</v>
      </c>
      <c r="M12" s="3">
        <f t="shared" si="5"/>
        <v>0</v>
      </c>
      <c r="N12" s="1">
        <v>2</v>
      </c>
      <c r="O12" s="1">
        <v>5</v>
      </c>
      <c r="P12" s="1">
        <f t="shared" si="6"/>
        <v>7</v>
      </c>
      <c r="Q12" s="1">
        <v>1</v>
      </c>
      <c r="R12" s="1">
        <v>0</v>
      </c>
      <c r="S12" s="1">
        <v>0</v>
      </c>
      <c r="T12" s="1">
        <v>4</v>
      </c>
      <c r="V12" s="1">
        <f t="shared" si="7"/>
        <v>16</v>
      </c>
      <c r="W12" s="1">
        <f t="shared" si="8"/>
        <v>9</v>
      </c>
      <c r="X12" s="1">
        <f t="shared" si="9"/>
        <v>7</v>
      </c>
      <c r="Y12" s="2">
        <f t="shared" si="10"/>
        <v>0.4375</v>
      </c>
    </row>
    <row r="13" spans="1:25" x14ac:dyDescent="0.2">
      <c r="A13" t="s">
        <v>35</v>
      </c>
      <c r="C13" s="1"/>
      <c r="D13" s="1">
        <v>5</v>
      </c>
      <c r="E13" s="1">
        <v>1</v>
      </c>
      <c r="F13" s="1">
        <v>1</v>
      </c>
      <c r="G13" s="2">
        <f t="shared" si="0"/>
        <v>1</v>
      </c>
      <c r="H13" s="1">
        <v>1</v>
      </c>
      <c r="I13" s="1">
        <v>4</v>
      </c>
      <c r="J13" s="2">
        <f t="shared" si="1"/>
        <v>0.25</v>
      </c>
      <c r="K13" s="1">
        <v>0</v>
      </c>
      <c r="L13" s="1">
        <v>1</v>
      </c>
      <c r="M13" s="3">
        <f t="shared" si="5"/>
        <v>0</v>
      </c>
      <c r="N13" s="1">
        <v>1</v>
      </c>
      <c r="O13" s="1">
        <v>4</v>
      </c>
      <c r="P13" s="1">
        <f t="shared" si="6"/>
        <v>5</v>
      </c>
      <c r="Q13" s="1">
        <v>7</v>
      </c>
      <c r="R13" s="1">
        <v>2</v>
      </c>
      <c r="S13" s="1">
        <v>2</v>
      </c>
      <c r="T13" s="1">
        <v>1</v>
      </c>
      <c r="V13" s="1">
        <f t="shared" si="7"/>
        <v>23</v>
      </c>
      <c r="W13" s="1">
        <f t="shared" si="8"/>
        <v>5</v>
      </c>
      <c r="X13" s="1">
        <f t="shared" si="9"/>
        <v>18</v>
      </c>
      <c r="Y13" s="2">
        <f t="shared" si="10"/>
        <v>0.78260869565217395</v>
      </c>
    </row>
    <row r="14" spans="1:25" x14ac:dyDescent="0.2">
      <c r="A14" t="s">
        <v>40</v>
      </c>
      <c r="C14" s="1"/>
      <c r="D14" s="1">
        <v>21</v>
      </c>
      <c r="E14" s="1">
        <v>6</v>
      </c>
      <c r="F14" s="1">
        <v>9</v>
      </c>
      <c r="G14" s="2">
        <f t="shared" si="0"/>
        <v>0.66666666666666663</v>
      </c>
      <c r="H14" s="1">
        <v>2</v>
      </c>
      <c r="I14" s="1">
        <v>3</v>
      </c>
      <c r="J14" s="2">
        <f t="shared" si="1"/>
        <v>0.66666666666666663</v>
      </c>
      <c r="K14" s="1">
        <v>3</v>
      </c>
      <c r="L14" s="1">
        <v>5</v>
      </c>
      <c r="M14" s="3">
        <f t="shared" si="5"/>
        <v>0.6</v>
      </c>
      <c r="N14" s="1">
        <v>2</v>
      </c>
      <c r="O14" s="1">
        <v>8</v>
      </c>
      <c r="P14" s="1">
        <f t="shared" si="6"/>
        <v>10</v>
      </c>
      <c r="Q14" s="1">
        <v>6</v>
      </c>
      <c r="T14" s="1">
        <v>3</v>
      </c>
      <c r="V14" s="1">
        <f t="shared" si="7"/>
        <v>48</v>
      </c>
      <c r="W14" s="1">
        <f t="shared" si="8"/>
        <v>9</v>
      </c>
      <c r="X14" s="1">
        <f t="shared" si="9"/>
        <v>39</v>
      </c>
      <c r="Y14" s="2">
        <f t="shared" si="10"/>
        <v>0.8125</v>
      </c>
    </row>
    <row r="15" spans="1:25" x14ac:dyDescent="0.2">
      <c r="C15" s="1"/>
      <c r="G15" s="2" t="e">
        <f t="shared" si="0"/>
        <v>#DIV/0!</v>
      </c>
      <c r="J15" s="2" t="e">
        <f t="shared" si="1"/>
        <v>#DIV/0!</v>
      </c>
      <c r="M15" s="3" t="e">
        <f t="shared" si="5"/>
        <v>#DIV/0!</v>
      </c>
      <c r="P15" s="1">
        <f t="shared" si="6"/>
        <v>0</v>
      </c>
      <c r="V15" s="1">
        <f t="shared" si="7"/>
        <v>0</v>
      </c>
      <c r="W15" s="1">
        <f t="shared" si="8"/>
        <v>0</v>
      </c>
      <c r="X15" s="1">
        <f t="shared" si="9"/>
        <v>0</v>
      </c>
      <c r="Y15" s="2" t="e">
        <f t="shared" si="10"/>
        <v>#DIV/0!</v>
      </c>
    </row>
    <row r="16" spans="1:25" x14ac:dyDescent="0.2">
      <c r="C16" s="1"/>
      <c r="G16" s="2"/>
      <c r="J16" s="2"/>
      <c r="M16" s="2"/>
      <c r="P16" s="1">
        <f t="shared" si="6"/>
        <v>0</v>
      </c>
      <c r="Y16" s="2"/>
    </row>
    <row r="17" spans="1:25" x14ac:dyDescent="0.2">
      <c r="A17" s="5"/>
      <c r="B17" s="9"/>
      <c r="C17" s="6"/>
      <c r="D17" s="6"/>
      <c r="E17" s="6"/>
      <c r="F17" s="6"/>
      <c r="G17" s="7"/>
      <c r="H17" s="6"/>
      <c r="I17" s="6"/>
      <c r="J17" s="7"/>
      <c r="K17" s="6"/>
      <c r="L17" s="6"/>
      <c r="M17" s="7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7"/>
    </row>
    <row r="18" spans="1:25" x14ac:dyDescent="0.2">
      <c r="G18" s="2"/>
      <c r="J18" s="3"/>
      <c r="M18" s="4"/>
      <c r="Y18" s="2"/>
    </row>
    <row r="19" spans="1:25" x14ac:dyDescent="0.2">
      <c r="A19" t="s">
        <v>28</v>
      </c>
      <c r="B19" s="1">
        <v>1</v>
      </c>
      <c r="D19" s="1">
        <f>SUM(D5:D17)</f>
        <v>75</v>
      </c>
      <c r="E19" s="1">
        <f>SUM(E5:E17)</f>
        <v>14</v>
      </c>
      <c r="F19" s="1">
        <f>SUM(F5:F17)</f>
        <v>32</v>
      </c>
      <c r="G19" s="2">
        <f t="shared" ref="G19" si="11">E19/F19</f>
        <v>0.4375</v>
      </c>
      <c r="H19" s="1">
        <f>SUM(H5:H17)</f>
        <v>12</v>
      </c>
      <c r="I19" s="1">
        <f>SUM(I5:I17)</f>
        <v>34</v>
      </c>
      <c r="J19" s="2">
        <f t="shared" ref="J19" si="12">H19/I19</f>
        <v>0.35294117647058826</v>
      </c>
      <c r="K19" s="1">
        <f>SUM(K5:K17)</f>
        <v>11</v>
      </c>
      <c r="L19" s="1">
        <f>SUM(L5:L17)</f>
        <v>17</v>
      </c>
      <c r="M19" s="3">
        <f>K19/L19</f>
        <v>0.6470588235294118</v>
      </c>
      <c r="N19" s="1">
        <f t="shared" ref="N19:U19" si="13">SUM(N5:N17)</f>
        <v>12</v>
      </c>
      <c r="O19" s="1">
        <f t="shared" si="13"/>
        <v>31</v>
      </c>
      <c r="P19" s="1">
        <f t="shared" si="13"/>
        <v>43</v>
      </c>
      <c r="Q19" s="1">
        <f t="shared" si="13"/>
        <v>23</v>
      </c>
      <c r="R19" s="1">
        <f t="shared" si="13"/>
        <v>3</v>
      </c>
      <c r="S19" s="1">
        <f t="shared" si="13"/>
        <v>9</v>
      </c>
      <c r="T19" s="1">
        <f t="shared" si="13"/>
        <v>13</v>
      </c>
      <c r="U19" s="1">
        <f t="shared" si="13"/>
        <v>0</v>
      </c>
      <c r="V19" s="1">
        <f t="shared" ref="V19" si="14">D19+E19+H19+K19+P19+Q19+R19+S19+U19</f>
        <v>190</v>
      </c>
      <c r="W19" s="1">
        <f t="shared" ref="W19" si="15">F19-E19+I19-H19+L19-K19+T19</f>
        <v>59</v>
      </c>
      <c r="X19" s="1">
        <f t="shared" ref="X19" si="16">V19-W19</f>
        <v>131</v>
      </c>
      <c r="Y19" s="8">
        <f t="shared" ref="Y19" si="17">X19/V19</f>
        <v>0.68947368421052635</v>
      </c>
    </row>
  </sheetData>
  <sortState xmlns:xlrd2="http://schemas.microsoft.com/office/spreadsheetml/2017/richdata2" ref="A5:Y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2026-01-15T00:06:55Z</dcterms:modified>
</cp:coreProperties>
</file>