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mmoyes/Documents/Football.xls files/NM Football/NM Football 2026/"/>
    </mc:Choice>
  </mc:AlternateContent>
  <xr:revisionPtr revIDLastSave="0" documentId="13_ncr:1_{7A3FF9F1-5360-FC4E-B62C-A82A86E6EFFF}" xr6:coauthVersionLast="47" xr6:coauthVersionMax="47" xr10:uidLastSave="{00000000-0000-0000-0000-000000000000}"/>
  <bookViews>
    <workbookView xWindow="21380" yWindow="3040" windowWidth="17120" windowHeight="15760" xr2:uid="{0A12F944-6FC8-234B-BE14-8CECDC17D4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3" i="1" l="1"/>
  <c r="D68" i="1" l="1"/>
  <c r="E39" i="1"/>
  <c r="E38" i="1"/>
  <c r="D61" i="1"/>
  <c r="D60" i="1"/>
  <c r="D54" i="1"/>
  <c r="D59" i="1"/>
  <c r="D58" i="1"/>
  <c r="D48" i="1"/>
  <c r="E37" i="1" l="1"/>
  <c r="E36" i="1"/>
  <c r="F98" i="1" l="1"/>
  <c r="E34" i="1" l="1"/>
  <c r="F10" i="1" l="1"/>
  <c r="E10" i="1"/>
  <c r="D10" i="1"/>
  <c r="D47" i="1"/>
  <c r="F16" i="1"/>
  <c r="E16" i="1"/>
  <c r="D16" i="1"/>
  <c r="C16" i="1"/>
  <c r="B16" i="1"/>
  <c r="D70" i="1"/>
  <c r="D69" i="1"/>
  <c r="C116" i="1" l="1"/>
  <c r="B116" i="1"/>
  <c r="I93" i="1"/>
  <c r="G93" i="1"/>
  <c r="F93" i="1"/>
  <c r="E93" i="1"/>
  <c r="D93" i="1"/>
  <c r="C93" i="1"/>
  <c r="B93" i="1"/>
  <c r="L76" i="1"/>
  <c r="K76" i="1"/>
  <c r="J76" i="1"/>
  <c r="I76" i="1"/>
  <c r="H76" i="1"/>
  <c r="G76" i="1"/>
  <c r="F76" i="1"/>
  <c r="E76" i="1"/>
  <c r="C76" i="1"/>
  <c r="B76" i="1"/>
  <c r="D65" i="1"/>
  <c r="D66" i="1"/>
  <c r="D67" i="1"/>
  <c r="D63" i="1"/>
  <c r="D55" i="1"/>
  <c r="D64" i="1"/>
  <c r="D52" i="1"/>
  <c r="D50" i="1"/>
  <c r="D62" i="1"/>
  <c r="D49" i="1"/>
  <c r="D56" i="1"/>
  <c r="D53" i="1"/>
  <c r="D51" i="1"/>
  <c r="D57" i="1"/>
  <c r="D42" i="1"/>
  <c r="C42" i="1"/>
  <c r="B42" i="1"/>
  <c r="E33" i="1"/>
  <c r="E35" i="1"/>
  <c r="D29" i="1"/>
  <c r="C29" i="1"/>
  <c r="B29" i="1"/>
  <c r="D76" i="1" l="1"/>
  <c r="E42" i="1"/>
</calcChain>
</file>

<file path=xl/sharedStrings.xml><?xml version="1.0" encoding="utf-8"?>
<sst xmlns="http://schemas.openxmlformats.org/spreadsheetml/2006/main" count="138" uniqueCount="94">
  <si>
    <t>PASSING</t>
  </si>
  <si>
    <t>Player</t>
  </si>
  <si>
    <t>YARDS</t>
  </si>
  <si>
    <t>TD</t>
  </si>
  <si>
    <t>INT</t>
  </si>
  <si>
    <t>Cullen Bartos</t>
  </si>
  <si>
    <t>TOTALS</t>
  </si>
  <si>
    <t>RECEIVING</t>
  </si>
  <si>
    <t>RECEPTIONS</t>
  </si>
  <si>
    <t>PAT</t>
  </si>
  <si>
    <t xml:space="preserve">     </t>
  </si>
  <si>
    <t>RUSHING</t>
  </si>
  <si>
    <t>Carries</t>
  </si>
  <si>
    <t>Yards</t>
  </si>
  <si>
    <t>AVG.</t>
  </si>
  <si>
    <t>Keefe Kersman</t>
  </si>
  <si>
    <t>DEFENSE</t>
  </si>
  <si>
    <t>Fumb:</t>
  </si>
  <si>
    <t>Fum</t>
  </si>
  <si>
    <t xml:space="preserve">Blocked </t>
  </si>
  <si>
    <t>PLAYER</t>
  </si>
  <si>
    <t>SOLO</t>
  </si>
  <si>
    <t>ASST.</t>
  </si>
  <si>
    <t>TOTAL</t>
  </si>
  <si>
    <t>TFL</t>
  </si>
  <si>
    <t xml:space="preserve">SACK </t>
  </si>
  <si>
    <t>HURRY</t>
  </si>
  <si>
    <t>PD</t>
  </si>
  <si>
    <t>Caused</t>
  </si>
  <si>
    <t>Rec</t>
  </si>
  <si>
    <t>Blake Martin</t>
  </si>
  <si>
    <t>Drew Gabriel</t>
  </si>
  <si>
    <t>Beckett Hoppa</t>
  </si>
  <si>
    <t>Totals</t>
  </si>
  <si>
    <t>SCORING</t>
  </si>
  <si>
    <t>FG</t>
  </si>
  <si>
    <t>REC</t>
  </si>
  <si>
    <t xml:space="preserve">RUN </t>
  </si>
  <si>
    <t>PR</t>
  </si>
  <si>
    <t>KR</t>
  </si>
  <si>
    <t>Made</t>
  </si>
  <si>
    <t>MADE</t>
  </si>
  <si>
    <t>POINTS</t>
  </si>
  <si>
    <t>PUNTING</t>
  </si>
  <si>
    <t>No.</t>
  </si>
  <si>
    <t>Long</t>
  </si>
  <si>
    <t>KICKING</t>
  </si>
  <si>
    <t>PAT ATT</t>
  </si>
  <si>
    <t>PAT MADE</t>
  </si>
  <si>
    <t>FG ATT</t>
  </si>
  <si>
    <t>FG MADE</t>
  </si>
  <si>
    <t>Results</t>
  </si>
  <si>
    <t>NM</t>
  </si>
  <si>
    <t>Opp</t>
  </si>
  <si>
    <t>Pewamo-Westphalia</t>
  </si>
  <si>
    <t xml:space="preserve">Completions </t>
  </si>
  <si>
    <t>Attempts</t>
  </si>
  <si>
    <t>Carlton Williams</t>
  </si>
  <si>
    <t>Tyler Frees</t>
  </si>
  <si>
    <t>Johnny English</t>
  </si>
  <si>
    <t>Jayce Thompson</t>
  </si>
  <si>
    <t>Eli Gomez</t>
  </si>
  <si>
    <t>Jackson Dye</t>
  </si>
  <si>
    <t>Gavin Quarry</t>
  </si>
  <si>
    <t>Seth Gunby</t>
  </si>
  <si>
    <t>FR</t>
  </si>
  <si>
    <t>Reese Byrnes</t>
  </si>
  <si>
    <t>North Muskegon Stats for the  2026 Season</t>
  </si>
  <si>
    <t>Teddy Lamiman</t>
  </si>
  <si>
    <t>David Markiewicz</t>
  </si>
  <si>
    <t>Riley Jones</t>
  </si>
  <si>
    <t>Tobin Jones</t>
  </si>
  <si>
    <t>AVG</t>
  </si>
  <si>
    <t>Iron Mountain</t>
  </si>
  <si>
    <t>Teddy Lammiman</t>
  </si>
  <si>
    <t>Team</t>
  </si>
  <si>
    <t>Shelby</t>
  </si>
  <si>
    <t>Dylan Rimediio</t>
  </si>
  <si>
    <t>Dillon Gabriel</t>
  </si>
  <si>
    <t>Keefe Kersmaan</t>
  </si>
  <si>
    <t>Mason Co</t>
  </si>
  <si>
    <t>Carlton Wlliams</t>
  </si>
  <si>
    <t>Hesperia</t>
  </si>
  <si>
    <t>Kyle Mack</t>
  </si>
  <si>
    <t>Mark Thomas</t>
  </si>
  <si>
    <t>Dayton Carter</t>
  </si>
  <si>
    <t>Keir Sargent</t>
  </si>
  <si>
    <t>Dylan Rimedio</t>
  </si>
  <si>
    <t>Manistee</t>
  </si>
  <si>
    <t xml:space="preserve"> d</t>
  </si>
  <si>
    <t>(Through 8 games)</t>
  </si>
  <si>
    <t>Ravenna</t>
  </si>
  <si>
    <t>Montague</t>
  </si>
  <si>
    <t>Punt/Kick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</si>
</sst>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869B-24AA-FC4E-9DB9-F473B609D5D4}">
  <dimension ref="A3:L116"/>
  <sheetViews>
    <sheetView tabSelected="1" topLeftCell="A27" workbookViewId="0">
      <selection activeCell="D98" sqref="D98"/>
    </sheetView>
  </sheetViews>
  <sheetFormatPr baseColWidth="10" defaultRowHeight="16" x14ac:dyDescent="0.2"/>
  <cols>
    <col min="1" max="1" width="18.1640625" bestFit="1" customWidth="1"/>
    <col min="2" max="2" width="11.83203125" bestFit="1" customWidth="1"/>
    <col min="3" max="3" width="9.1640625" bestFit="1" customWidth="1"/>
    <col min="4" max="4" width="6.6640625" bestFit="1" customWidth="1"/>
    <col min="5" max="5" width="8.6640625" bestFit="1" customWidth="1"/>
    <col min="6" max="6" width="5.83203125" bestFit="1" customWidth="1"/>
    <col min="7" max="7" width="5.6640625" bestFit="1" customWidth="1"/>
    <col min="8" max="8" width="7" bestFit="1" customWidth="1"/>
    <col min="9" max="9" width="7.1640625" bestFit="1" customWidth="1"/>
    <col min="10" max="10" width="7.33203125" bestFit="1" customWidth="1"/>
    <col min="11" max="11" width="4.6640625" bestFit="1" customWidth="1"/>
    <col min="12" max="12" width="8" bestFit="1" customWidth="1"/>
  </cols>
  <sheetData>
    <row r="3" spans="1:12" ht="22" x14ac:dyDescent="0.3">
      <c r="A3" s="8" t="s">
        <v>67</v>
      </c>
      <c r="B3" s="8"/>
      <c r="C3" s="8"/>
      <c r="D3" s="8"/>
      <c r="E3" s="6"/>
      <c r="F3" s="6"/>
      <c r="G3" s="1"/>
      <c r="H3" s="1"/>
      <c r="I3" s="1"/>
      <c r="J3" s="1"/>
      <c r="K3" s="1"/>
      <c r="L3" s="1"/>
    </row>
    <row r="4" spans="1:12" x14ac:dyDescent="0.2">
      <c r="A4" t="s">
        <v>90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t="s">
        <v>1</v>
      </c>
      <c r="B6" s="1" t="s">
        <v>55</v>
      </c>
      <c r="C6" s="1" t="s">
        <v>56</v>
      </c>
      <c r="D6" s="1" t="s">
        <v>2</v>
      </c>
      <c r="E6" s="1" t="s">
        <v>3</v>
      </c>
      <c r="F6" s="1" t="s">
        <v>4</v>
      </c>
      <c r="G6" s="1"/>
      <c r="H6" s="1"/>
      <c r="I6" s="1"/>
      <c r="J6" s="1"/>
      <c r="K6" s="1"/>
      <c r="L6" s="1"/>
    </row>
    <row r="7" spans="1:12" x14ac:dyDescent="0.2">
      <c r="A7" t="s">
        <v>74</v>
      </c>
      <c r="B7" s="1">
        <v>66</v>
      </c>
      <c r="C7" s="1">
        <v>97</v>
      </c>
      <c r="D7" s="1">
        <v>904</v>
      </c>
      <c r="E7" s="1">
        <v>15</v>
      </c>
      <c r="F7" s="1">
        <v>3</v>
      </c>
      <c r="G7" s="1"/>
      <c r="H7" s="1"/>
      <c r="I7" s="1"/>
      <c r="J7" s="1"/>
      <c r="K7" s="1"/>
      <c r="L7" s="1"/>
    </row>
    <row r="8" spans="1:12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</row>
    <row r="10" spans="1:12" x14ac:dyDescent="0.2">
      <c r="A10" t="s">
        <v>6</v>
      </c>
      <c r="B10" s="1">
        <v>156</v>
      </c>
      <c r="C10" s="1">
        <v>273</v>
      </c>
      <c r="D10" s="1">
        <f>SUM(_xlfn._TRO_TRAILING(D7:D9))</f>
        <v>904</v>
      </c>
      <c r="E10" s="1">
        <f>SUM(_xlfn._TRO_TRAILING(E7:E9))</f>
        <v>15</v>
      </c>
      <c r="F10" s="1">
        <f>SUM(_xlfn._TRO_TRAILING(F7:F9))</f>
        <v>3</v>
      </c>
      <c r="G10" s="1"/>
      <c r="H10" s="1"/>
      <c r="I10" s="1"/>
      <c r="J10" s="1"/>
      <c r="K10" s="1"/>
      <c r="L10" s="1"/>
    </row>
    <row r="11" spans="1:12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t="s">
        <v>1</v>
      </c>
      <c r="B12" s="1" t="s">
        <v>55</v>
      </c>
      <c r="C12" s="1" t="s">
        <v>56</v>
      </c>
      <c r="D12" s="1" t="s">
        <v>2</v>
      </c>
      <c r="E12" s="1" t="s">
        <v>3</v>
      </c>
      <c r="F12" s="1" t="s">
        <v>4</v>
      </c>
      <c r="G12" s="1"/>
      <c r="H12" s="1"/>
      <c r="I12" s="1"/>
      <c r="J12" s="1"/>
      <c r="K12" s="1"/>
      <c r="L12" s="1"/>
    </row>
    <row r="13" spans="1:12" x14ac:dyDescent="0.2">
      <c r="A13" t="s">
        <v>5</v>
      </c>
      <c r="B13" s="1">
        <v>7</v>
      </c>
      <c r="C13" s="1">
        <v>10</v>
      </c>
      <c r="D13" s="1">
        <v>37</v>
      </c>
      <c r="E13" s="1"/>
      <c r="F13" s="1">
        <v>1</v>
      </c>
      <c r="G13" s="1"/>
      <c r="H13" s="1"/>
      <c r="I13" s="1"/>
      <c r="J13" s="1"/>
      <c r="K13" s="1"/>
      <c r="L13" s="1"/>
    </row>
    <row r="14" spans="1:12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</row>
    <row r="16" spans="1:12" x14ac:dyDescent="0.2">
      <c r="A16" t="s">
        <v>6</v>
      </c>
      <c r="B16" s="1">
        <f>SUM(B13:B15)</f>
        <v>7</v>
      </c>
      <c r="C16" s="1">
        <f>SUM(C13:C15)</f>
        <v>10</v>
      </c>
      <c r="D16" s="1">
        <f>SUM(D13:D15)</f>
        <v>37</v>
      </c>
      <c r="E16" s="1">
        <f>SUM(E13:E15)</f>
        <v>0</v>
      </c>
      <c r="F16" s="1">
        <f>SUM(F13:F15)</f>
        <v>1</v>
      </c>
      <c r="G16" s="1"/>
      <c r="H16" s="1"/>
      <c r="I16" s="1"/>
      <c r="J16" s="1"/>
      <c r="K16" s="1"/>
      <c r="L16" s="1"/>
    </row>
    <row r="17" spans="1:12" x14ac:dyDescent="0.2">
      <c r="A17" t="s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t="s">
        <v>1</v>
      </c>
      <c r="B18" s="1" t="s">
        <v>8</v>
      </c>
      <c r="C18" s="1" t="s">
        <v>2</v>
      </c>
      <c r="D18" s="1" t="s">
        <v>3</v>
      </c>
      <c r="E18" s="1" t="s">
        <v>9</v>
      </c>
      <c r="F18" s="1"/>
      <c r="G18" s="1"/>
      <c r="H18" s="1"/>
      <c r="I18" s="1"/>
      <c r="J18" s="1"/>
      <c r="K18" s="1"/>
      <c r="L18" s="1"/>
    </row>
    <row r="19" spans="1:12" x14ac:dyDescent="0.2">
      <c r="A19" t="s">
        <v>32</v>
      </c>
      <c r="B19" s="1">
        <v>22</v>
      </c>
      <c r="C19" s="1">
        <v>380</v>
      </c>
      <c r="D19" s="1">
        <v>8</v>
      </c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t="s">
        <v>5</v>
      </c>
      <c r="B20" s="1">
        <v>12</v>
      </c>
      <c r="C20" s="1">
        <v>128</v>
      </c>
      <c r="D20" s="1">
        <v>1</v>
      </c>
      <c r="E20" s="1"/>
      <c r="F20" s="1"/>
      <c r="G20" s="1"/>
      <c r="H20" s="1"/>
      <c r="I20" s="1"/>
      <c r="J20" s="1"/>
      <c r="K20" s="1" t="s">
        <v>89</v>
      </c>
      <c r="L20" s="1"/>
    </row>
    <row r="21" spans="1:12" x14ac:dyDescent="0.2">
      <c r="A21" t="s">
        <v>58</v>
      </c>
      <c r="B21" s="1">
        <v>15</v>
      </c>
      <c r="C21" s="1">
        <v>129</v>
      </c>
      <c r="D21" s="1">
        <v>1</v>
      </c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t="s">
        <v>31</v>
      </c>
      <c r="B22" s="1">
        <v>10</v>
      </c>
      <c r="C22" s="1">
        <v>120</v>
      </c>
      <c r="D22" s="1">
        <v>1</v>
      </c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t="s">
        <v>57</v>
      </c>
      <c r="B23" s="1">
        <v>11</v>
      </c>
      <c r="C23" s="1">
        <v>174</v>
      </c>
      <c r="D23" s="1">
        <v>4</v>
      </c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t="s">
        <v>63</v>
      </c>
      <c r="B24" s="1">
        <v>1</v>
      </c>
      <c r="C24" s="1">
        <v>10</v>
      </c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B25" s="1"/>
      <c r="C25" s="1"/>
      <c r="D25" s="1"/>
      <c r="E25" s="1" t="s">
        <v>10</v>
      </c>
      <c r="F25" s="1"/>
      <c r="G25" s="1"/>
      <c r="H25" s="1"/>
      <c r="I25" s="1"/>
      <c r="J25" s="1"/>
      <c r="K25" s="1"/>
      <c r="L25" s="1"/>
    </row>
    <row r="26" spans="1:12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2"/>
      <c r="B28" s="3"/>
      <c r="C28" s="3"/>
      <c r="D28" s="3"/>
      <c r="E28" s="3"/>
      <c r="F28" s="1"/>
      <c r="G28" s="1"/>
      <c r="H28" s="1"/>
      <c r="I28" s="1"/>
      <c r="J28" s="1"/>
      <c r="K28" s="1"/>
      <c r="L28" s="1"/>
    </row>
    <row r="29" spans="1:12" x14ac:dyDescent="0.2">
      <c r="A29" t="s">
        <v>6</v>
      </c>
      <c r="B29" s="1">
        <f>SUM(B19:B28)</f>
        <v>71</v>
      </c>
      <c r="C29" s="1">
        <f>SUM(C19:C28)</f>
        <v>941</v>
      </c>
      <c r="D29" s="1">
        <f>SUM(D19:D28)</f>
        <v>15</v>
      </c>
      <c r="E29" s="1"/>
      <c r="F29" s="1"/>
      <c r="G29" s="1"/>
      <c r="H29" s="1"/>
      <c r="I29" s="1"/>
      <c r="J29" s="1"/>
      <c r="K29" s="1"/>
      <c r="L29" s="1"/>
    </row>
    <row r="30" spans="1:12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">
      <c r="A32" t="s">
        <v>11</v>
      </c>
      <c r="B32" s="1" t="s">
        <v>12</v>
      </c>
      <c r="C32" s="1" t="s">
        <v>13</v>
      </c>
      <c r="D32" s="1" t="s">
        <v>3</v>
      </c>
      <c r="E32" s="1" t="s">
        <v>14</v>
      </c>
      <c r="F32" s="1"/>
      <c r="G32" s="1"/>
      <c r="H32" s="1"/>
      <c r="I32" s="1"/>
      <c r="J32" s="1"/>
      <c r="K32" s="1"/>
      <c r="L32" s="1"/>
    </row>
    <row r="33" spans="1:12" x14ac:dyDescent="0.2">
      <c r="A33" t="s">
        <v>63</v>
      </c>
      <c r="B33" s="1">
        <v>10</v>
      </c>
      <c r="C33" s="1">
        <v>33</v>
      </c>
      <c r="D33" s="1"/>
      <c r="E33" s="4">
        <f t="shared" ref="E33:E39" si="0">C33/B33</f>
        <v>3.3</v>
      </c>
      <c r="F33" s="1"/>
      <c r="G33" s="1"/>
      <c r="H33" s="1"/>
      <c r="I33" s="1"/>
      <c r="J33" s="1"/>
      <c r="K33" s="1"/>
      <c r="L33" s="1"/>
    </row>
    <row r="34" spans="1:12" x14ac:dyDescent="0.2">
      <c r="A34" t="s">
        <v>5</v>
      </c>
      <c r="B34" s="1">
        <v>138</v>
      </c>
      <c r="C34" s="1">
        <v>1033</v>
      </c>
      <c r="D34" s="1">
        <v>12</v>
      </c>
      <c r="E34" s="4">
        <f t="shared" si="0"/>
        <v>7.4855072463768115</v>
      </c>
      <c r="F34" s="1"/>
      <c r="G34" s="1"/>
      <c r="H34" s="1"/>
      <c r="I34" s="1"/>
      <c r="J34" s="1"/>
      <c r="K34" s="1"/>
      <c r="L34" s="1"/>
    </row>
    <row r="35" spans="1:12" x14ac:dyDescent="0.2">
      <c r="A35" t="s">
        <v>68</v>
      </c>
      <c r="B35" s="1">
        <v>33</v>
      </c>
      <c r="C35" s="1">
        <v>-33</v>
      </c>
      <c r="D35" s="1"/>
      <c r="E35" s="4">
        <f t="shared" si="0"/>
        <v>-1</v>
      </c>
      <c r="F35" s="1"/>
      <c r="G35" s="1"/>
      <c r="H35" s="1"/>
      <c r="I35" s="1"/>
      <c r="J35" s="1"/>
      <c r="K35" s="1"/>
      <c r="L35" s="1"/>
    </row>
    <row r="36" spans="1:12" x14ac:dyDescent="0.2">
      <c r="A36" t="s">
        <v>15</v>
      </c>
      <c r="B36" s="1">
        <v>27</v>
      </c>
      <c r="C36" s="1">
        <v>128</v>
      </c>
      <c r="D36" s="1">
        <v>2</v>
      </c>
      <c r="E36" s="4">
        <f t="shared" si="0"/>
        <v>4.7407407407407405</v>
      </c>
      <c r="F36" s="1"/>
      <c r="G36" s="1"/>
      <c r="H36" s="1"/>
      <c r="I36" s="1"/>
      <c r="J36" s="1"/>
      <c r="K36" s="1"/>
      <c r="L36" s="1"/>
    </row>
    <row r="37" spans="1:12" x14ac:dyDescent="0.2">
      <c r="A37" t="s">
        <v>31</v>
      </c>
      <c r="B37" s="1">
        <v>5</v>
      </c>
      <c r="C37" s="1">
        <v>105</v>
      </c>
      <c r="D37" s="1">
        <v>1</v>
      </c>
      <c r="E37" s="4">
        <f t="shared" si="0"/>
        <v>21</v>
      </c>
      <c r="F37" s="1"/>
      <c r="G37" s="1"/>
      <c r="H37" s="1"/>
      <c r="I37" s="1"/>
      <c r="J37" s="1"/>
      <c r="K37" s="1"/>
      <c r="L37" s="1"/>
    </row>
    <row r="38" spans="1:12" x14ac:dyDescent="0.2">
      <c r="A38" t="s">
        <v>69</v>
      </c>
      <c r="B38" s="1">
        <v>2</v>
      </c>
      <c r="C38" s="1">
        <v>7</v>
      </c>
      <c r="D38" s="1"/>
      <c r="E38" s="4">
        <f t="shared" si="0"/>
        <v>3.5</v>
      </c>
      <c r="F38" s="1"/>
      <c r="G38" s="1"/>
      <c r="H38" s="1"/>
      <c r="I38" s="1"/>
      <c r="J38" s="1"/>
      <c r="K38" s="1"/>
      <c r="L38" s="1"/>
    </row>
    <row r="39" spans="1:12" x14ac:dyDescent="0.2">
      <c r="A39" t="s">
        <v>87</v>
      </c>
      <c r="B39" s="1">
        <v>5</v>
      </c>
      <c r="C39" s="1">
        <v>7</v>
      </c>
      <c r="D39" s="1"/>
      <c r="E39" s="4">
        <f t="shared" si="0"/>
        <v>1.4</v>
      </c>
      <c r="F39" s="1"/>
      <c r="G39" s="1"/>
      <c r="H39" s="1"/>
      <c r="I39" s="1"/>
      <c r="J39" s="1"/>
      <c r="K39" s="1"/>
      <c r="L39" s="1"/>
    </row>
    <row r="40" spans="1:12" x14ac:dyDescent="0.2">
      <c r="B40" s="1"/>
      <c r="C40" s="1"/>
      <c r="D40" s="1"/>
      <c r="E40" s="4"/>
      <c r="F40" s="1"/>
      <c r="G40" s="1"/>
      <c r="H40" s="1"/>
      <c r="I40" s="1"/>
      <c r="J40" s="1"/>
      <c r="K40" s="1"/>
      <c r="L40" s="1"/>
    </row>
    <row r="41" spans="1:12" x14ac:dyDescent="0.2">
      <c r="A41" s="2" t="s">
        <v>75</v>
      </c>
      <c r="B41" s="3"/>
      <c r="C41" s="3">
        <v>-36</v>
      </c>
      <c r="D41" s="3"/>
      <c r="E41" s="5"/>
      <c r="F41" s="1"/>
      <c r="G41" s="1"/>
      <c r="H41" s="1"/>
      <c r="I41" s="1"/>
      <c r="J41" s="1"/>
      <c r="K41" s="1"/>
      <c r="L41" s="1"/>
    </row>
    <row r="42" spans="1:12" x14ac:dyDescent="0.2">
      <c r="A42" t="s">
        <v>6</v>
      </c>
      <c r="B42" s="1">
        <f>SUM(B32:B41)</f>
        <v>220</v>
      </c>
      <c r="C42" s="1">
        <f>SUM(C32:C41)</f>
        <v>1244</v>
      </c>
      <c r="D42" s="1">
        <f>SUM(D32:D41)</f>
        <v>15</v>
      </c>
      <c r="E42" s="4">
        <f t="shared" ref="E42" si="1">C42/B42</f>
        <v>5.6545454545454543</v>
      </c>
      <c r="F42" s="1"/>
      <c r="G42" s="1"/>
      <c r="H42" s="1"/>
      <c r="I42" s="1"/>
      <c r="J42" s="1"/>
      <c r="K42" s="1"/>
      <c r="L42" s="1"/>
    </row>
    <row r="43" spans="1:12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">
      <c r="A45" t="s">
        <v>16</v>
      </c>
      <c r="B45" s="1"/>
      <c r="C45" s="1"/>
      <c r="D45" s="1"/>
      <c r="E45" s="1"/>
      <c r="F45" s="1"/>
      <c r="G45" s="1"/>
      <c r="H45" s="1"/>
      <c r="I45" s="1"/>
      <c r="J45" s="1" t="s">
        <v>17</v>
      </c>
      <c r="K45" s="1" t="s">
        <v>18</v>
      </c>
      <c r="L45" s="1" t="s">
        <v>19</v>
      </c>
    </row>
    <row r="46" spans="1:12" x14ac:dyDescent="0.2">
      <c r="A46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25</v>
      </c>
      <c r="G46" s="1" t="s">
        <v>4</v>
      </c>
      <c r="H46" s="1" t="s">
        <v>26</v>
      </c>
      <c r="I46" s="1" t="s">
        <v>27</v>
      </c>
      <c r="J46" s="1" t="s">
        <v>28</v>
      </c>
      <c r="K46" s="1" t="s">
        <v>29</v>
      </c>
      <c r="L46" s="1" t="s">
        <v>93</v>
      </c>
    </row>
    <row r="47" spans="1:12" x14ac:dyDescent="0.2">
      <c r="A47" t="s">
        <v>63</v>
      </c>
      <c r="B47" s="1">
        <v>11</v>
      </c>
      <c r="C47" s="1">
        <v>13</v>
      </c>
      <c r="D47" s="1">
        <f t="shared" ref="D47:D70" si="2">B47+C47</f>
        <v>24</v>
      </c>
      <c r="E47" s="1">
        <v>1</v>
      </c>
      <c r="F47" s="1"/>
      <c r="G47" s="1">
        <v>1</v>
      </c>
      <c r="H47" s="1"/>
      <c r="I47" s="1">
        <v>1</v>
      </c>
      <c r="J47" s="1"/>
      <c r="K47" s="1"/>
      <c r="L47" s="1"/>
    </row>
    <row r="48" spans="1:12" x14ac:dyDescent="0.2">
      <c r="A48" t="s">
        <v>32</v>
      </c>
      <c r="B48" s="1">
        <v>13</v>
      </c>
      <c r="C48" s="1">
        <v>1</v>
      </c>
      <c r="D48" s="1">
        <f t="shared" si="2"/>
        <v>14</v>
      </c>
      <c r="E48" s="1"/>
      <c r="F48" s="1"/>
      <c r="G48" s="1">
        <v>1</v>
      </c>
      <c r="H48" s="1"/>
      <c r="I48" s="1">
        <v>1</v>
      </c>
      <c r="J48" s="1"/>
      <c r="K48" s="1"/>
      <c r="L48" s="1"/>
    </row>
    <row r="49" spans="1:12" x14ac:dyDescent="0.2">
      <c r="A49" t="s">
        <v>58</v>
      </c>
      <c r="B49" s="1">
        <v>19</v>
      </c>
      <c r="C49" s="1">
        <v>4</v>
      </c>
      <c r="D49" s="1">
        <f t="shared" si="2"/>
        <v>23</v>
      </c>
      <c r="E49" s="1">
        <v>8</v>
      </c>
      <c r="F49" s="1"/>
      <c r="G49" s="1">
        <v>1</v>
      </c>
      <c r="H49" s="1"/>
      <c r="I49" s="1">
        <v>10</v>
      </c>
      <c r="J49" s="1"/>
      <c r="K49" s="1"/>
      <c r="L49" s="1">
        <v>1</v>
      </c>
    </row>
    <row r="50" spans="1:12" x14ac:dyDescent="0.2">
      <c r="A50" t="s">
        <v>57</v>
      </c>
      <c r="B50" s="1">
        <v>36</v>
      </c>
      <c r="C50" s="1">
        <v>10</v>
      </c>
      <c r="D50" s="1">
        <f t="shared" si="2"/>
        <v>46</v>
      </c>
      <c r="E50" s="1">
        <v>2</v>
      </c>
      <c r="F50" s="1"/>
      <c r="G50" s="1"/>
      <c r="H50" s="1"/>
      <c r="I50" s="1">
        <v>12</v>
      </c>
      <c r="J50" s="1"/>
      <c r="K50" s="1"/>
      <c r="L50" s="1"/>
    </row>
    <row r="51" spans="1:12" x14ac:dyDescent="0.2">
      <c r="A51" t="s">
        <v>15</v>
      </c>
      <c r="B51" s="1">
        <v>39</v>
      </c>
      <c r="C51" s="1">
        <v>19</v>
      </c>
      <c r="D51" s="1">
        <f t="shared" si="2"/>
        <v>58</v>
      </c>
      <c r="E51" s="1">
        <v>6</v>
      </c>
      <c r="F51" s="1">
        <v>1</v>
      </c>
      <c r="G51" s="1"/>
      <c r="H51" s="1">
        <v>1</v>
      </c>
      <c r="I51" s="1">
        <v>10</v>
      </c>
      <c r="J51" s="1">
        <v>1</v>
      </c>
      <c r="K51" s="1">
        <v>1</v>
      </c>
      <c r="L51" s="1"/>
    </row>
    <row r="52" spans="1:12" x14ac:dyDescent="0.2">
      <c r="A52" t="s">
        <v>5</v>
      </c>
      <c r="B52" s="1">
        <v>40</v>
      </c>
      <c r="C52" s="1">
        <v>14</v>
      </c>
      <c r="D52" s="1">
        <f t="shared" si="2"/>
        <v>54</v>
      </c>
      <c r="E52" s="1">
        <v>4</v>
      </c>
      <c r="F52" s="1"/>
      <c r="G52" s="1">
        <v>1</v>
      </c>
      <c r="H52" s="1"/>
      <c r="I52" s="1">
        <v>5</v>
      </c>
      <c r="J52" s="1"/>
      <c r="K52" s="1"/>
      <c r="L52" s="1"/>
    </row>
    <row r="53" spans="1:12" x14ac:dyDescent="0.2">
      <c r="A53" t="s">
        <v>69</v>
      </c>
      <c r="B53" s="1">
        <v>36</v>
      </c>
      <c r="C53" s="1">
        <v>13</v>
      </c>
      <c r="D53" s="1">
        <f t="shared" si="2"/>
        <v>49</v>
      </c>
      <c r="E53" s="1">
        <v>14</v>
      </c>
      <c r="F53" s="1">
        <v>4</v>
      </c>
      <c r="G53" s="1"/>
      <c r="H53" s="1"/>
      <c r="I53" s="1">
        <v>2</v>
      </c>
      <c r="J53" s="1"/>
      <c r="K53" s="1"/>
      <c r="L53" s="1">
        <v>1</v>
      </c>
    </row>
    <row r="54" spans="1:12" x14ac:dyDescent="0.2">
      <c r="A54" t="s">
        <v>83</v>
      </c>
      <c r="B54" s="1">
        <v>7</v>
      </c>
      <c r="C54" s="1"/>
      <c r="D54" s="1">
        <f t="shared" si="2"/>
        <v>7</v>
      </c>
      <c r="E54" s="1"/>
      <c r="F54" s="1"/>
      <c r="G54" s="1"/>
      <c r="H54" s="1"/>
      <c r="I54" s="1">
        <v>2</v>
      </c>
      <c r="J54" s="1"/>
      <c r="K54" s="1"/>
      <c r="L54" s="1"/>
    </row>
    <row r="55" spans="1:12" x14ac:dyDescent="0.2">
      <c r="A55" t="s">
        <v>31</v>
      </c>
      <c r="B55" s="1">
        <v>41</v>
      </c>
      <c r="C55" s="1">
        <v>14</v>
      </c>
      <c r="D55" s="1">
        <f t="shared" si="2"/>
        <v>55</v>
      </c>
      <c r="E55" s="1">
        <v>4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/>
    </row>
    <row r="56" spans="1:12" x14ac:dyDescent="0.2">
      <c r="A56" t="s">
        <v>66</v>
      </c>
      <c r="B56" s="1">
        <v>6</v>
      </c>
      <c r="C56" s="1">
        <v>1</v>
      </c>
      <c r="D56" s="1">
        <f t="shared" si="2"/>
        <v>7</v>
      </c>
      <c r="E56" s="1"/>
      <c r="F56" s="1"/>
      <c r="G56" s="1"/>
      <c r="H56" s="1"/>
      <c r="I56" s="1"/>
      <c r="J56" s="1"/>
      <c r="K56" s="1"/>
      <c r="L56" s="1"/>
    </row>
    <row r="57" spans="1:12" x14ac:dyDescent="0.2">
      <c r="A57" t="s">
        <v>30</v>
      </c>
      <c r="B57" s="1">
        <v>6</v>
      </c>
      <c r="C57" s="1">
        <v>1</v>
      </c>
      <c r="D57" s="1">
        <f t="shared" si="2"/>
        <v>7</v>
      </c>
      <c r="E57" s="1"/>
      <c r="F57" s="1"/>
      <c r="G57" s="1"/>
      <c r="H57" s="1"/>
      <c r="I57" s="1"/>
      <c r="J57" s="1"/>
      <c r="K57" s="1"/>
      <c r="L57" s="1"/>
    </row>
    <row r="58" spans="1:12" x14ac:dyDescent="0.2">
      <c r="A58" t="s">
        <v>77</v>
      </c>
      <c r="B58" s="1">
        <v>2</v>
      </c>
      <c r="C58" s="1"/>
      <c r="D58" s="1">
        <f t="shared" si="2"/>
        <v>2</v>
      </c>
      <c r="E58" s="1"/>
      <c r="F58" s="1"/>
      <c r="G58" s="1"/>
      <c r="H58" s="1"/>
      <c r="I58" s="1"/>
      <c r="J58" s="1"/>
      <c r="K58" s="1"/>
      <c r="L58" s="1"/>
    </row>
    <row r="59" spans="1:12" x14ac:dyDescent="0.2">
      <c r="A59" t="s">
        <v>78</v>
      </c>
      <c r="B59" s="1">
        <v>3</v>
      </c>
      <c r="C59" s="1">
        <v>1</v>
      </c>
      <c r="D59" s="1">
        <f t="shared" si="2"/>
        <v>4</v>
      </c>
      <c r="E59" s="1"/>
      <c r="F59" s="1"/>
      <c r="G59" s="1"/>
      <c r="H59" s="1"/>
      <c r="I59" s="1"/>
      <c r="J59" s="1"/>
      <c r="K59" s="1"/>
      <c r="L59" s="1"/>
    </row>
    <row r="60" spans="1:12" x14ac:dyDescent="0.2">
      <c r="A60" t="s">
        <v>84</v>
      </c>
      <c r="B60" s="1"/>
      <c r="C60" s="1">
        <v>2</v>
      </c>
      <c r="D60" s="1">
        <f t="shared" si="2"/>
        <v>2</v>
      </c>
      <c r="E60" s="1"/>
      <c r="F60" s="1"/>
      <c r="G60" s="1"/>
      <c r="H60" s="1"/>
      <c r="I60" s="1">
        <v>1</v>
      </c>
      <c r="J60" s="1"/>
      <c r="K60" s="1"/>
      <c r="L60" s="1"/>
    </row>
    <row r="61" spans="1:12" x14ac:dyDescent="0.2">
      <c r="A61" t="s">
        <v>85</v>
      </c>
      <c r="B61" s="1">
        <v>3</v>
      </c>
      <c r="C61" s="1"/>
      <c r="D61" s="1">
        <f t="shared" si="2"/>
        <v>3</v>
      </c>
      <c r="E61" s="1"/>
      <c r="F61" s="1"/>
      <c r="G61" s="1"/>
      <c r="H61" s="1"/>
      <c r="I61" s="1"/>
      <c r="J61" s="1"/>
      <c r="K61" s="1"/>
      <c r="L61" s="1"/>
    </row>
    <row r="62" spans="1:12" x14ac:dyDescent="0.2">
      <c r="A62" t="s">
        <v>59</v>
      </c>
      <c r="B62" s="1">
        <v>7</v>
      </c>
      <c r="C62" s="1">
        <v>5</v>
      </c>
      <c r="D62" s="1">
        <f t="shared" si="2"/>
        <v>12</v>
      </c>
      <c r="E62" s="1">
        <v>2</v>
      </c>
      <c r="F62" s="1"/>
      <c r="G62" s="1"/>
      <c r="H62" s="1"/>
      <c r="I62" s="1"/>
      <c r="J62" s="1"/>
      <c r="K62" s="1"/>
      <c r="L62" s="1"/>
    </row>
    <row r="63" spans="1:12" x14ac:dyDescent="0.2">
      <c r="A63" t="s">
        <v>60</v>
      </c>
      <c r="B63" s="1">
        <v>29</v>
      </c>
      <c r="C63" s="1">
        <v>7</v>
      </c>
      <c r="D63" s="1">
        <f t="shared" si="2"/>
        <v>36</v>
      </c>
      <c r="E63" s="1">
        <v>3</v>
      </c>
      <c r="F63" s="1"/>
      <c r="G63" s="1"/>
      <c r="H63" s="1"/>
      <c r="I63" s="1"/>
      <c r="J63" s="1">
        <v>1</v>
      </c>
      <c r="K63" s="1">
        <v>1</v>
      </c>
      <c r="L63" s="1"/>
    </row>
    <row r="64" spans="1:12" x14ac:dyDescent="0.2">
      <c r="A64" t="s">
        <v>70</v>
      </c>
      <c r="B64" s="1">
        <v>2</v>
      </c>
      <c r="C64" s="1">
        <v>2</v>
      </c>
      <c r="D64" s="1">
        <f t="shared" si="2"/>
        <v>4</v>
      </c>
      <c r="E64" s="1"/>
      <c r="F64" s="1"/>
      <c r="G64" s="1"/>
      <c r="H64" s="1">
        <v>1</v>
      </c>
      <c r="I64" s="1"/>
      <c r="J64" s="1"/>
      <c r="K64" s="1"/>
      <c r="L64" s="1"/>
    </row>
    <row r="65" spans="1:12" x14ac:dyDescent="0.2">
      <c r="A65" t="s">
        <v>61</v>
      </c>
      <c r="B65" s="1">
        <v>3</v>
      </c>
      <c r="C65" s="1">
        <v>2</v>
      </c>
      <c r="D65" s="1">
        <f t="shared" si="2"/>
        <v>5</v>
      </c>
      <c r="E65" s="1"/>
      <c r="F65" s="1"/>
      <c r="G65" s="1"/>
      <c r="H65" s="1"/>
      <c r="I65" s="1"/>
      <c r="J65" s="1"/>
      <c r="K65" s="1"/>
      <c r="L65" s="1"/>
    </row>
    <row r="66" spans="1:12" x14ac:dyDescent="0.2">
      <c r="A66" t="s">
        <v>62</v>
      </c>
      <c r="B66" s="1">
        <v>10</v>
      </c>
      <c r="C66" s="1">
        <v>4</v>
      </c>
      <c r="D66" s="1">
        <f t="shared" si="2"/>
        <v>14</v>
      </c>
      <c r="E66" s="1">
        <v>1</v>
      </c>
      <c r="F66" s="1">
        <v>1</v>
      </c>
      <c r="G66" s="1"/>
      <c r="H66" s="1"/>
      <c r="I66" s="1"/>
      <c r="J66" s="1"/>
      <c r="K66" s="1"/>
      <c r="L66" s="1"/>
    </row>
    <row r="67" spans="1:12" x14ac:dyDescent="0.2">
      <c r="A67" t="s">
        <v>61</v>
      </c>
      <c r="B67" s="1">
        <v>7</v>
      </c>
      <c r="C67" s="1">
        <v>2</v>
      </c>
      <c r="D67" s="1">
        <f t="shared" si="2"/>
        <v>9</v>
      </c>
      <c r="E67" s="1"/>
      <c r="F67" s="1"/>
      <c r="G67" s="1"/>
      <c r="H67" s="1"/>
      <c r="I67" s="1"/>
      <c r="J67" s="1">
        <v>1</v>
      </c>
      <c r="K67" s="1"/>
      <c r="L67" s="1"/>
    </row>
    <row r="68" spans="1:12" x14ac:dyDescent="0.2">
      <c r="A68" t="s">
        <v>86</v>
      </c>
      <c r="B68" s="1">
        <v>8</v>
      </c>
      <c r="C68" s="1">
        <v>2</v>
      </c>
      <c r="D68" s="1">
        <f t="shared" si="2"/>
        <v>10</v>
      </c>
      <c r="E68" s="1">
        <v>3</v>
      </c>
      <c r="F68" s="1"/>
      <c r="G68" s="1"/>
      <c r="H68" s="1">
        <v>1</v>
      </c>
      <c r="I68" s="1"/>
      <c r="J68" s="1"/>
      <c r="K68" s="1"/>
      <c r="L68" s="1"/>
    </row>
    <row r="69" spans="1:12" x14ac:dyDescent="0.2">
      <c r="A69" t="s">
        <v>64</v>
      </c>
      <c r="B69" s="1">
        <v>19</v>
      </c>
      <c r="C69" s="1">
        <v>11</v>
      </c>
      <c r="D69" s="1">
        <f t="shared" si="2"/>
        <v>30</v>
      </c>
      <c r="E69" s="1">
        <v>1</v>
      </c>
      <c r="F69" s="1">
        <v>1</v>
      </c>
      <c r="G69" s="1"/>
      <c r="H69" s="1"/>
      <c r="I69" s="1"/>
      <c r="J69" s="1"/>
      <c r="K69" s="1"/>
      <c r="L69" s="1"/>
    </row>
    <row r="70" spans="1:12" x14ac:dyDescent="0.2">
      <c r="A70" t="s">
        <v>71</v>
      </c>
      <c r="B70" s="1">
        <v>15</v>
      </c>
      <c r="C70" s="1">
        <v>9</v>
      </c>
      <c r="D70" s="1">
        <f t="shared" si="2"/>
        <v>24</v>
      </c>
      <c r="E70" s="1">
        <v>2</v>
      </c>
      <c r="F70" s="1">
        <v>1</v>
      </c>
      <c r="G70" s="1"/>
      <c r="H70" s="1"/>
      <c r="I70" s="1">
        <v>1</v>
      </c>
      <c r="J70" s="1"/>
      <c r="K70" s="1"/>
      <c r="L70" s="1"/>
    </row>
    <row r="71" spans="1:12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">
      <c r="A76" t="s">
        <v>33</v>
      </c>
      <c r="B76" s="1">
        <f t="shared" ref="B76:L76" si="3">SUM(B47:B75)</f>
        <v>362</v>
      </c>
      <c r="C76" s="1">
        <f t="shared" si="3"/>
        <v>137</v>
      </c>
      <c r="D76" s="1">
        <f t="shared" si="3"/>
        <v>499</v>
      </c>
      <c r="E76" s="1">
        <f t="shared" si="3"/>
        <v>51</v>
      </c>
      <c r="F76" s="1">
        <f t="shared" si="3"/>
        <v>9</v>
      </c>
      <c r="G76" s="1">
        <f t="shared" si="3"/>
        <v>5</v>
      </c>
      <c r="H76" s="1">
        <f t="shared" si="3"/>
        <v>4</v>
      </c>
      <c r="I76" s="1">
        <f t="shared" si="3"/>
        <v>46</v>
      </c>
      <c r="J76" s="1">
        <f t="shared" si="3"/>
        <v>4</v>
      </c>
      <c r="K76" s="1">
        <f t="shared" si="3"/>
        <v>3</v>
      </c>
      <c r="L76" s="1">
        <f t="shared" si="3"/>
        <v>2</v>
      </c>
    </row>
    <row r="77" spans="1:12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">
      <c r="A78" t="s">
        <v>34</v>
      </c>
      <c r="B78" s="1"/>
      <c r="C78" s="1"/>
      <c r="D78" s="1"/>
      <c r="E78" s="1"/>
      <c r="F78" s="1"/>
      <c r="G78" s="1" t="s">
        <v>9</v>
      </c>
      <c r="H78" s="1" t="s">
        <v>35</v>
      </c>
      <c r="I78" s="1"/>
      <c r="J78" s="1"/>
      <c r="K78" s="1"/>
      <c r="L78" s="1"/>
    </row>
    <row r="79" spans="1:12" x14ac:dyDescent="0.2">
      <c r="A79" t="s">
        <v>1</v>
      </c>
      <c r="B79" s="1" t="s">
        <v>36</v>
      </c>
      <c r="C79" s="1" t="s">
        <v>37</v>
      </c>
      <c r="D79" s="1" t="s">
        <v>65</v>
      </c>
      <c r="E79" s="1" t="s">
        <v>38</v>
      </c>
      <c r="F79" s="1" t="s">
        <v>39</v>
      </c>
      <c r="G79" s="1" t="s">
        <v>40</v>
      </c>
      <c r="H79" s="1" t="s">
        <v>41</v>
      </c>
      <c r="I79" s="1" t="s">
        <v>42</v>
      </c>
      <c r="J79" s="1"/>
      <c r="K79" s="1"/>
      <c r="L79" s="1"/>
    </row>
    <row r="80" spans="1:12" x14ac:dyDescent="0.2">
      <c r="A80" t="s">
        <v>5</v>
      </c>
      <c r="B80" s="1">
        <v>1</v>
      </c>
      <c r="C80" s="1">
        <v>12</v>
      </c>
      <c r="D80" s="1"/>
      <c r="E80" s="1"/>
      <c r="F80" s="1"/>
      <c r="G80" s="1"/>
      <c r="H80" s="1"/>
      <c r="I80" s="1">
        <v>78</v>
      </c>
      <c r="J80" s="1"/>
      <c r="K80" s="1"/>
      <c r="L80" s="1"/>
    </row>
    <row r="81" spans="1:12" x14ac:dyDescent="0.2">
      <c r="A81" t="s">
        <v>32</v>
      </c>
      <c r="B81" s="1">
        <v>8</v>
      </c>
      <c r="C81" s="1"/>
      <c r="D81" s="1"/>
      <c r="E81" s="1"/>
      <c r="F81" s="1"/>
      <c r="G81" s="1"/>
      <c r="H81" s="1"/>
      <c r="I81" s="1">
        <v>48</v>
      </c>
      <c r="J81" s="1"/>
      <c r="K81" s="1"/>
      <c r="L81" s="1"/>
    </row>
    <row r="82" spans="1:12" x14ac:dyDescent="0.2">
      <c r="A82" t="s">
        <v>58</v>
      </c>
      <c r="B82" s="1">
        <v>1</v>
      </c>
      <c r="C82" s="1"/>
      <c r="D82" s="1"/>
      <c r="E82" s="1"/>
      <c r="F82" s="1"/>
      <c r="G82" s="1"/>
      <c r="H82" s="1"/>
      <c r="I82" s="1">
        <v>6</v>
      </c>
      <c r="J82" s="1"/>
      <c r="K82" s="1"/>
      <c r="L82" s="1"/>
    </row>
    <row r="83" spans="1:12" x14ac:dyDescent="0.2">
      <c r="A83" t="s">
        <v>31</v>
      </c>
      <c r="B83" s="1">
        <v>1</v>
      </c>
      <c r="C83" s="1">
        <v>1</v>
      </c>
      <c r="D83" s="1"/>
      <c r="E83" s="1"/>
      <c r="F83" s="1"/>
      <c r="G83" s="1">
        <v>14</v>
      </c>
      <c r="H83" s="1">
        <v>1</v>
      </c>
      <c r="I83" s="1">
        <v>31</v>
      </c>
      <c r="J83" s="1"/>
      <c r="K83" s="1"/>
      <c r="L83" s="1"/>
    </row>
    <row r="84" spans="1:12" x14ac:dyDescent="0.2">
      <c r="A84" t="s">
        <v>79</v>
      </c>
      <c r="B84" s="1"/>
      <c r="C84" s="1">
        <v>2</v>
      </c>
      <c r="D84" s="1"/>
      <c r="E84" s="1"/>
      <c r="F84" s="1"/>
      <c r="G84" s="1"/>
      <c r="H84" s="1"/>
      <c r="I84" s="1">
        <v>12</v>
      </c>
      <c r="J84" s="1"/>
      <c r="K84" s="1"/>
      <c r="L84" s="1"/>
    </row>
    <row r="85" spans="1:12" x14ac:dyDescent="0.2">
      <c r="A85" t="s">
        <v>81</v>
      </c>
      <c r="B85" s="1">
        <v>4</v>
      </c>
      <c r="C85" s="1"/>
      <c r="D85" s="1"/>
      <c r="E85" s="1"/>
      <c r="F85" s="1"/>
      <c r="G85" s="1">
        <v>2</v>
      </c>
      <c r="H85" s="1"/>
      <c r="I85" s="1">
        <v>26</v>
      </c>
      <c r="J85" s="1"/>
      <c r="K85" s="1"/>
      <c r="L85" s="1"/>
    </row>
    <row r="86" spans="1:12" x14ac:dyDescent="0.2">
      <c r="A86" t="s">
        <v>64</v>
      </c>
      <c r="B86" s="1"/>
      <c r="C86" s="1"/>
      <c r="D86" s="1"/>
      <c r="E86" s="1"/>
      <c r="F86" s="1"/>
      <c r="G86" s="1">
        <v>9</v>
      </c>
      <c r="H86" s="1"/>
      <c r="I86" s="1">
        <v>9</v>
      </c>
      <c r="J86" s="1"/>
      <c r="K86" s="1"/>
      <c r="L86" s="1"/>
    </row>
    <row r="87" spans="1:12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">
      <c r="A92" s="2"/>
      <c r="B92" s="3"/>
      <c r="C92" s="3"/>
      <c r="D92" s="3"/>
      <c r="E92" s="3"/>
      <c r="F92" s="3"/>
      <c r="G92" s="3"/>
      <c r="H92" s="3"/>
      <c r="I92" s="3"/>
      <c r="J92" s="1"/>
      <c r="K92" s="1"/>
      <c r="L92" s="1"/>
    </row>
    <row r="93" spans="1:12" x14ac:dyDescent="0.2">
      <c r="A93" t="s">
        <v>33</v>
      </c>
      <c r="B93" s="1">
        <f t="shared" ref="B93:H93" si="4">SUM(B80:B92)</f>
        <v>15</v>
      </c>
      <c r="C93" s="1">
        <f t="shared" si="4"/>
        <v>15</v>
      </c>
      <c r="D93" s="1">
        <f t="shared" si="4"/>
        <v>0</v>
      </c>
      <c r="E93" s="1">
        <f t="shared" si="4"/>
        <v>0</v>
      </c>
      <c r="F93" s="1">
        <f t="shared" si="4"/>
        <v>0</v>
      </c>
      <c r="G93" s="1">
        <f t="shared" si="4"/>
        <v>25</v>
      </c>
      <c r="H93" s="1">
        <f t="shared" si="4"/>
        <v>1</v>
      </c>
      <c r="I93" s="1">
        <f>SUM(I80:I92)</f>
        <v>210</v>
      </c>
      <c r="J93" s="1"/>
      <c r="K93" s="1"/>
      <c r="L93" s="1"/>
    </row>
    <row r="94" spans="1:12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">
      <c r="A96" t="s">
        <v>43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">
      <c r="A97" t="s">
        <v>20</v>
      </c>
      <c r="B97" s="1" t="s">
        <v>44</v>
      </c>
      <c r="C97" s="1" t="s">
        <v>13</v>
      </c>
      <c r="D97" s="1" t="s">
        <v>14</v>
      </c>
      <c r="E97" s="1" t="s">
        <v>45</v>
      </c>
      <c r="F97" t="s">
        <v>72</v>
      </c>
      <c r="G97" s="1"/>
      <c r="H97" s="1"/>
      <c r="I97" s="1"/>
      <c r="J97" s="1"/>
      <c r="K97" s="1"/>
      <c r="L97" s="1"/>
    </row>
    <row r="98" spans="1:12" x14ac:dyDescent="0.2">
      <c r="A98" t="s">
        <v>5</v>
      </c>
      <c r="B98" s="1">
        <v>16</v>
      </c>
      <c r="C98" s="1">
        <v>425</v>
      </c>
      <c r="D98" s="7"/>
      <c r="E98" s="1">
        <v>54</v>
      </c>
      <c r="F98" s="7">
        <f>C98/B98</f>
        <v>26.5625</v>
      </c>
      <c r="G98" s="1"/>
      <c r="H98" s="1"/>
      <c r="I98" s="1"/>
      <c r="J98" s="1"/>
      <c r="K98" s="1"/>
      <c r="L98" s="1"/>
    </row>
    <row r="99" spans="1:12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">
      <c r="A101" t="s">
        <v>46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">
      <c r="A102" t="s">
        <v>20</v>
      </c>
      <c r="B102" s="1" t="s">
        <v>47</v>
      </c>
      <c r="C102" s="1" t="s">
        <v>48</v>
      </c>
      <c r="D102" s="1" t="s">
        <v>49</v>
      </c>
      <c r="E102" s="1" t="s">
        <v>50</v>
      </c>
      <c r="F102" s="1" t="s">
        <v>45</v>
      </c>
      <c r="G102" s="1"/>
      <c r="H102" s="1"/>
      <c r="I102" s="1"/>
      <c r="J102" s="1"/>
      <c r="K102" s="1"/>
      <c r="L102" s="1"/>
    </row>
    <row r="103" spans="1:12" x14ac:dyDescent="0.2">
      <c r="A103" t="s">
        <v>31</v>
      </c>
      <c r="B103" s="1">
        <v>4</v>
      </c>
      <c r="C103" s="1">
        <v>5</v>
      </c>
      <c r="D103" s="1">
        <v>1</v>
      </c>
      <c r="E103" s="1">
        <v>1</v>
      </c>
      <c r="F103" s="1"/>
      <c r="G103" s="1"/>
      <c r="H103" s="1"/>
      <c r="I103" s="1"/>
      <c r="J103" s="1"/>
      <c r="K103" s="1"/>
      <c r="L103" s="1"/>
    </row>
    <row r="104" spans="1:12" x14ac:dyDescent="0.2">
      <c r="A104" t="s">
        <v>64</v>
      </c>
      <c r="B104" s="1">
        <v>6</v>
      </c>
      <c r="C104" s="1">
        <v>7</v>
      </c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">
      <c r="A106" t="s">
        <v>51</v>
      </c>
      <c r="B106" s="1" t="s">
        <v>52</v>
      </c>
      <c r="C106" s="1" t="s">
        <v>53</v>
      </c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">
      <c r="A107" t="s">
        <v>54</v>
      </c>
      <c r="B107" s="1">
        <v>9</v>
      </c>
      <c r="C107" s="1">
        <v>17</v>
      </c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">
      <c r="A108" t="s">
        <v>73</v>
      </c>
      <c r="B108" s="1">
        <v>19</v>
      </c>
      <c r="C108" s="1">
        <v>14</v>
      </c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">
      <c r="A109" t="s">
        <v>76</v>
      </c>
      <c r="B109" s="1">
        <v>21</v>
      </c>
      <c r="C109" s="1">
        <v>20</v>
      </c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">
      <c r="A110" t="s">
        <v>80</v>
      </c>
      <c r="B110" s="1">
        <v>42</v>
      </c>
      <c r="C110" s="1">
        <v>19</v>
      </c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">
      <c r="A111" t="s">
        <v>82</v>
      </c>
      <c r="B111" s="1">
        <v>43</v>
      </c>
      <c r="C111" s="1">
        <v>7</v>
      </c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">
      <c r="A112" t="s">
        <v>88</v>
      </c>
      <c r="B112" s="1">
        <v>19</v>
      </c>
      <c r="C112" s="1">
        <v>8</v>
      </c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">
      <c r="A113" t="s">
        <v>92</v>
      </c>
      <c r="B113" s="1">
        <v>35</v>
      </c>
      <c r="C113" s="1">
        <v>20</v>
      </c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">
      <c r="A114" t="s">
        <v>91</v>
      </c>
      <c r="B114" s="1">
        <v>21</v>
      </c>
      <c r="C114" s="1">
        <v>13</v>
      </c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">
      <c r="A115" s="2"/>
      <c r="B115" s="3"/>
      <c r="C115" s="3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">
      <c r="A116" t="s">
        <v>33</v>
      </c>
      <c r="B116" s="1">
        <f>SUM(B107:B115)</f>
        <v>209</v>
      </c>
      <c r="C116" s="1">
        <f>SUM(C107:C115)</f>
        <v>118</v>
      </c>
      <c r="D116" s="1"/>
      <c r="E116" s="1"/>
      <c r="F116" s="1"/>
      <c r="G116" s="1"/>
      <c r="H116" s="1"/>
      <c r="I116" s="1"/>
      <c r="J116" s="1"/>
      <c r="K116" s="1"/>
      <c r="L116" s="1"/>
    </row>
  </sheetData>
  <sortState xmlns:xlrd2="http://schemas.microsoft.com/office/spreadsheetml/2017/richdata2" ref="A80:I90">
    <sortCondition descending="1" ref="I80:I90"/>
  </sortState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Moyes</dc:creator>
  <cp:lastModifiedBy>Jim Moyes</cp:lastModifiedBy>
  <dcterms:created xsi:type="dcterms:W3CDTF">2025-09-14T14:38:31Z</dcterms:created>
  <dcterms:modified xsi:type="dcterms:W3CDTF">2026-10-18T17:30:05Z</dcterms:modified>
</cp:coreProperties>
</file>