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immoyes/Documents/basketball all/NM BASKETBALL/Ponte Vedra Sharks/2021-22 season/"/>
    </mc:Choice>
  </mc:AlternateContent>
  <xr:revisionPtr revIDLastSave="0" documentId="13_ncr:1_{920FAD3E-B96F-6F45-91EE-08230B6AB7A6}" xr6:coauthVersionLast="47" xr6:coauthVersionMax="47" xr10:uidLastSave="{00000000-0000-0000-0000-000000000000}"/>
  <bookViews>
    <workbookView xWindow="56540" yWindow="4760" windowWidth="25640" windowHeight="15740" xr2:uid="{2BD99DC6-D665-9B49-B439-6EA5FBA9461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8" i="1" l="1"/>
  <c r="U35" i="1" l="1"/>
  <c r="U34" i="1"/>
  <c r="U33" i="1" l="1"/>
  <c r="U31" i="1" l="1"/>
  <c r="U30" i="1" l="1"/>
  <c r="P38" i="1" l="1"/>
  <c r="P46" i="1" s="1"/>
  <c r="Q38" i="1"/>
  <c r="Q46" i="1" s="1"/>
  <c r="Q37" i="1"/>
  <c r="P37" i="1"/>
  <c r="S38" i="1" l="1"/>
  <c r="S46" i="1" s="1"/>
  <c r="R38" i="1"/>
  <c r="R46" i="1" s="1"/>
  <c r="O38" i="1"/>
  <c r="O46" i="1" s="1"/>
  <c r="N38" i="1"/>
  <c r="N46" i="1" s="1"/>
  <c r="O37" i="1"/>
  <c r="R37" i="1"/>
  <c r="N37" i="1"/>
  <c r="T38" i="1" l="1"/>
  <c r="T46" i="1" s="1"/>
  <c r="U36" i="1" l="1"/>
  <c r="U32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38" i="1" l="1"/>
  <c r="M38" i="1"/>
  <c r="M46" i="1" s="1"/>
  <c r="L38" i="1"/>
  <c r="L46" i="1" s="1"/>
  <c r="K38" i="1"/>
  <c r="K46" i="1" s="1"/>
  <c r="J38" i="1"/>
  <c r="J46" i="1" s="1"/>
  <c r="I38" i="1"/>
  <c r="I46" i="1" s="1"/>
  <c r="H38" i="1"/>
  <c r="H46" i="1" s="1"/>
  <c r="G38" i="1"/>
  <c r="G46" i="1" s="1"/>
  <c r="F38" i="1"/>
  <c r="F46" i="1" s="1"/>
  <c r="C38" i="1"/>
  <c r="B38" i="1"/>
  <c r="T40" i="1"/>
  <c r="S40" i="1"/>
  <c r="M40" i="1"/>
  <c r="L40" i="1"/>
  <c r="K40" i="1"/>
  <c r="J40" i="1"/>
  <c r="I40" i="1"/>
  <c r="H40" i="1"/>
  <c r="G40" i="1"/>
  <c r="F40" i="1"/>
  <c r="E40" i="1"/>
  <c r="E38" i="1"/>
  <c r="E46" i="1" s="1"/>
  <c r="T37" i="1"/>
  <c r="S37" i="1"/>
  <c r="M37" i="1"/>
  <c r="L37" i="1"/>
  <c r="K37" i="1"/>
  <c r="J37" i="1"/>
  <c r="I37" i="1"/>
  <c r="H37" i="1"/>
  <c r="G37" i="1"/>
  <c r="F37" i="1"/>
  <c r="E37" i="1"/>
  <c r="C37" i="1"/>
  <c r="B37" i="1"/>
</calcChain>
</file>

<file path=xl/sharedStrings.xml><?xml version="1.0" encoding="utf-8"?>
<sst xmlns="http://schemas.openxmlformats.org/spreadsheetml/2006/main" count="72" uniqueCount="69">
  <si>
    <t>Ponte Vedra</t>
  </si>
  <si>
    <t>DATE</t>
  </si>
  <si>
    <t>SCORE</t>
  </si>
  <si>
    <t>Opponent</t>
  </si>
  <si>
    <t>Bunkoski</t>
  </si>
  <si>
    <t>Pirris</t>
  </si>
  <si>
    <t>Kelly</t>
  </si>
  <si>
    <t>Nuhu</t>
  </si>
  <si>
    <t>Constain</t>
  </si>
  <si>
    <t>Hynes</t>
  </si>
  <si>
    <t>Jordheim</t>
  </si>
  <si>
    <t>TOTALS</t>
  </si>
  <si>
    <t>Menendez</t>
  </si>
  <si>
    <t>Bolles</t>
  </si>
  <si>
    <t>AVERAGE</t>
  </si>
  <si>
    <t>2018-19</t>
  </si>
  <si>
    <t>2019-20</t>
  </si>
  <si>
    <t>Game:</t>
  </si>
  <si>
    <t>Beau Beech 45 vs. Nease  Dec 2011</t>
  </si>
  <si>
    <t>Season:</t>
  </si>
  <si>
    <t>Beau Beech 707 points (2011-12)</t>
  </si>
  <si>
    <t>Career:</t>
  </si>
  <si>
    <t>Beau Beech 1579 points (2008-12)</t>
  </si>
  <si>
    <t>Reb: Game</t>
  </si>
  <si>
    <t>Beau Beech 17 (Vs. Menendez Jan 2012)</t>
  </si>
  <si>
    <t>Ast Game:</t>
  </si>
  <si>
    <t>Jackson Johnson 13 vs. Bartlesvile, OK 2013)</t>
  </si>
  <si>
    <t>Ast: Season</t>
  </si>
  <si>
    <t>Jackson Johnson:  160 (2011-12)</t>
  </si>
  <si>
    <t>2020-21</t>
  </si>
  <si>
    <t>Price</t>
  </si>
  <si>
    <t>Ben Richie</t>
  </si>
  <si>
    <t>Cadelino</t>
  </si>
  <si>
    <t>GAMES Played</t>
  </si>
  <si>
    <t>Sam Riitchie</t>
  </si>
  <si>
    <t>Nease</t>
  </si>
  <si>
    <t>Providence</t>
  </si>
  <si>
    <t>Episcopal</t>
  </si>
  <si>
    <t>Impact Christian</t>
  </si>
  <si>
    <t>Westside</t>
  </si>
  <si>
    <t>Gulf Coast</t>
  </si>
  <si>
    <t>Riverside (ot)</t>
  </si>
  <si>
    <t>Doral Academy</t>
  </si>
  <si>
    <t>Somerset Prep</t>
  </si>
  <si>
    <t>Orlando Evans</t>
  </si>
  <si>
    <t>Atlantic Coast</t>
  </si>
  <si>
    <t>Bishop Kenny</t>
  </si>
  <si>
    <t>Stanton Prep</t>
  </si>
  <si>
    <t>Hanley</t>
  </si>
  <si>
    <t>Mobley</t>
  </si>
  <si>
    <t>Clark</t>
  </si>
  <si>
    <t>Wolfson</t>
  </si>
  <si>
    <t>Fletcher (ot)</t>
  </si>
  <si>
    <t>Creekside</t>
  </si>
  <si>
    <t>St. Augustine</t>
  </si>
  <si>
    <t>Bishop Snyder</t>
  </si>
  <si>
    <t>St. Joe Academy</t>
  </si>
  <si>
    <t>Ridgeview</t>
  </si>
  <si>
    <t>Bartram Trail</t>
  </si>
  <si>
    <t>B. Hynes</t>
  </si>
  <si>
    <t>Gore</t>
  </si>
  <si>
    <t>Atlantic Coast*</t>
  </si>
  <si>
    <t xml:space="preserve">Fletcher*  </t>
  </si>
  <si>
    <t>Booker Washington*</t>
  </si>
  <si>
    <t>Crestview*</t>
  </si>
  <si>
    <t>Fleming Island*</t>
  </si>
  <si>
    <t>Winter Haven*</t>
  </si>
  <si>
    <t>Martin County</t>
  </si>
  <si>
    <t>27-4*  State Runner-up)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</si>
</sst>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2"/>
      <color theme="1"/>
      <name val="Calibri"/>
      <family val="2"/>
      <scheme val="minor"/>
    </font>
    <font>
      <sz val="14"/>
      <color rgb="FF000000"/>
      <name val="Geneva"/>
      <family val="2"/>
    </font>
    <font>
      <sz val="12"/>
      <color theme="1"/>
      <name val="Helvetica"/>
      <family val="2"/>
    </font>
    <font>
      <sz val="11"/>
      <color rgb="FF000000"/>
      <name val="Geneva"/>
      <family val="2"/>
    </font>
    <font>
      <sz val="9"/>
      <color rgb="FF000000"/>
      <name val="Geneva"/>
      <family val="2"/>
    </font>
    <font>
      <sz val="10"/>
      <color rgb="FF000000"/>
      <name val="Geneva"/>
      <family val="2"/>
    </font>
    <font>
      <sz val="10"/>
      <color rgb="FF000000"/>
      <name val="Helvetica Neue"/>
      <family val="2"/>
    </font>
    <font>
      <b/>
      <sz val="10"/>
      <color rgb="FF000000"/>
      <name val="Helvetica Neue"/>
      <family val="2"/>
    </font>
    <font>
      <i/>
      <sz val="10"/>
      <color rgb="FF000000"/>
      <name val="Helvetica Neue"/>
      <family val="2"/>
    </font>
    <font>
      <sz val="12"/>
      <color rgb="FF000000"/>
      <name val="Geneva"/>
      <family val="2"/>
    </font>
    <font>
      <sz val="9"/>
      <color rgb="FF000000"/>
      <name val="Helvetica Neue"/>
      <family val="2"/>
    </font>
    <font>
      <sz val="9"/>
      <color theme="1"/>
      <name val="Helvetica"/>
      <family val="2"/>
    </font>
    <font>
      <sz val="10"/>
      <color theme="1"/>
      <name val="Helvetica"/>
      <family val="2"/>
    </font>
    <font>
      <b/>
      <i/>
      <sz val="10"/>
      <color rgb="FF000000"/>
      <name val="Helvetica Neue"/>
      <family val="2"/>
    </font>
    <font>
      <i/>
      <sz val="10"/>
      <color rgb="FF000000"/>
      <name val="Geneva"/>
      <family val="2"/>
    </font>
    <font>
      <i/>
      <sz val="11"/>
      <color rgb="FF000000"/>
      <name val="Genev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8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6" fontId="7" fillId="0" borderId="0" xfId="0" applyNumberFormat="1" applyFont="1" applyAlignment="1">
      <alignment horizontal="left"/>
    </xf>
    <xf numFmtId="16" fontId="5" fillId="0" borderId="0" xfId="0" applyNumberFormat="1" applyFont="1" applyAlignment="1">
      <alignment horizontal="left"/>
    </xf>
    <xf numFmtId="16" fontId="3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17" fontId="1" fillId="0" borderId="0" xfId="0" quotePrefix="1" applyNumberFormat="1" applyFont="1"/>
    <xf numFmtId="0" fontId="12" fillId="0" borderId="0" xfId="0" applyFont="1" applyAlignment="1">
      <alignment horizontal="left"/>
    </xf>
    <xf numFmtId="16" fontId="13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164" fontId="9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/>
    <xf numFmtId="1" fontId="10" fillId="0" borderId="0" xfId="0" applyNumberFormat="1" applyFont="1" applyAlignment="1">
      <alignment horizontal="left"/>
    </xf>
    <xf numFmtId="16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5" fillId="0" borderId="1" xfId="0" applyFont="1" applyBorder="1"/>
    <xf numFmtId="0" fontId="11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A4F0B-008B-7748-B875-439237166B15}">
  <dimension ref="A3:U59"/>
  <sheetViews>
    <sheetView tabSelected="1" workbookViewId="0">
      <pane ySplit="1780" topLeftCell="A22" activePane="bottomLeft"/>
      <selection activeCell="D3" sqref="D3"/>
      <selection pane="bottomLeft" activeCell="E33" sqref="E33"/>
    </sheetView>
  </sheetViews>
  <sheetFormatPr baseColWidth="10" defaultRowHeight="16" x14ac:dyDescent="0.2"/>
  <cols>
    <col min="1" max="1" width="10.83203125" style="12"/>
    <col min="2" max="2" width="8.6640625" style="12" customWidth="1"/>
    <col min="3" max="3" width="7.1640625" style="12" bestFit="1" customWidth="1"/>
    <col min="4" max="4" width="17" customWidth="1"/>
    <col min="5" max="5" width="7.5" style="12" bestFit="1" customWidth="1"/>
    <col min="6" max="6" width="9.83203125" style="12" bestFit="1" customWidth="1"/>
    <col min="7" max="7" width="7.6640625" style="12" bestFit="1" customWidth="1"/>
    <col min="8" max="8" width="5.83203125" style="12" bestFit="1" customWidth="1"/>
    <col min="9" max="9" width="7.1640625" style="12" bestFit="1" customWidth="1"/>
    <col min="10" max="10" width="5.83203125" style="12" bestFit="1" customWidth="1"/>
    <col min="11" max="11" width="7.33203125" style="12" bestFit="1" customWidth="1"/>
    <col min="12" max="12" width="5.5" style="12" bestFit="1" customWidth="1"/>
    <col min="13" max="13" width="5" style="12" bestFit="1" customWidth="1"/>
    <col min="14" max="14" width="6.83203125" style="12" bestFit="1" customWidth="1"/>
    <col min="15" max="15" width="6.83203125" style="12" customWidth="1"/>
    <col min="16" max="17" width="7.33203125" style="12" customWidth="1"/>
    <col min="18" max="18" width="6.6640625" style="12" bestFit="1" customWidth="1"/>
    <col min="19" max="19" width="8.33203125" style="12" bestFit="1" customWidth="1"/>
    <col min="20" max="20" width="7.33203125" style="12" customWidth="1"/>
    <col min="21" max="21" width="7.1640625" style="12" bestFit="1" customWidth="1"/>
  </cols>
  <sheetData>
    <row r="3" spans="1:21" ht="19" x14ac:dyDescent="0.25">
      <c r="A3" s="13" t="s">
        <v>0</v>
      </c>
      <c r="B3" s="6"/>
      <c r="C3" s="6"/>
      <c r="D3" s="19" t="s">
        <v>68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x14ac:dyDescent="0.2">
      <c r="A4" s="7" t="s">
        <v>1</v>
      </c>
      <c r="B4" s="7" t="s">
        <v>2</v>
      </c>
      <c r="C4" s="6"/>
      <c r="D4" s="2" t="s">
        <v>3</v>
      </c>
      <c r="E4" s="8" t="s">
        <v>10</v>
      </c>
      <c r="F4" s="8" t="s">
        <v>34</v>
      </c>
      <c r="G4" s="8" t="s">
        <v>4</v>
      </c>
      <c r="H4" s="8" t="s">
        <v>5</v>
      </c>
      <c r="I4" s="8" t="s">
        <v>6</v>
      </c>
      <c r="J4" s="8" t="s">
        <v>7</v>
      </c>
      <c r="K4" s="8" t="s">
        <v>8</v>
      </c>
      <c r="L4" s="8" t="s">
        <v>9</v>
      </c>
      <c r="M4" s="10" t="s">
        <v>30</v>
      </c>
      <c r="N4" s="10" t="s">
        <v>49</v>
      </c>
      <c r="O4" s="10" t="s">
        <v>50</v>
      </c>
      <c r="P4" s="10" t="s">
        <v>59</v>
      </c>
      <c r="Q4" s="10" t="s">
        <v>60</v>
      </c>
      <c r="R4" s="10" t="s">
        <v>48</v>
      </c>
      <c r="S4" s="8" t="s">
        <v>31</v>
      </c>
      <c r="T4" s="8" t="s">
        <v>32</v>
      </c>
      <c r="U4" s="8" t="s">
        <v>11</v>
      </c>
    </row>
    <row r="5" spans="1:21" x14ac:dyDescent="0.2">
      <c r="A5" s="14">
        <v>44524</v>
      </c>
      <c r="B5" s="8">
        <v>60</v>
      </c>
      <c r="C5" s="8">
        <v>30</v>
      </c>
      <c r="D5" s="3" t="s">
        <v>12</v>
      </c>
      <c r="E5" s="17">
        <v>6</v>
      </c>
      <c r="F5" s="18">
        <v>5</v>
      </c>
      <c r="G5" s="17">
        <v>14</v>
      </c>
      <c r="H5" s="17">
        <v>7</v>
      </c>
      <c r="I5" s="17">
        <v>5</v>
      </c>
      <c r="J5" s="17"/>
      <c r="K5" s="18">
        <v>3</v>
      </c>
      <c r="L5" s="18">
        <v>8</v>
      </c>
      <c r="M5" s="18"/>
      <c r="N5" s="18"/>
      <c r="O5" s="18"/>
      <c r="P5" s="18"/>
      <c r="Q5" s="18"/>
      <c r="R5" s="18"/>
      <c r="S5" s="17">
        <v>0</v>
      </c>
      <c r="T5" s="17">
        <v>12</v>
      </c>
      <c r="U5" s="8">
        <v>60</v>
      </c>
    </row>
    <row r="6" spans="1:21" x14ac:dyDescent="0.2">
      <c r="A6" s="14">
        <v>44530</v>
      </c>
      <c r="B6" s="9">
        <v>60</v>
      </c>
      <c r="C6" s="9">
        <v>48</v>
      </c>
      <c r="D6" s="4" t="s">
        <v>13</v>
      </c>
      <c r="E6" s="18">
        <v>2</v>
      </c>
      <c r="F6" s="18">
        <v>6</v>
      </c>
      <c r="G6" s="17">
        <v>18</v>
      </c>
      <c r="H6" s="17">
        <v>11</v>
      </c>
      <c r="I6" s="17">
        <v>6</v>
      </c>
      <c r="J6" s="18">
        <v>0</v>
      </c>
      <c r="K6" s="18">
        <v>0</v>
      </c>
      <c r="L6" s="18">
        <v>0</v>
      </c>
      <c r="M6" s="18"/>
      <c r="N6" s="18"/>
      <c r="O6" s="18"/>
      <c r="P6" s="18"/>
      <c r="Q6" s="18"/>
      <c r="R6" s="18"/>
      <c r="S6" s="18">
        <v>0</v>
      </c>
      <c r="T6" s="18">
        <v>17</v>
      </c>
      <c r="U6" s="8">
        <v>60</v>
      </c>
    </row>
    <row r="7" spans="1:21" x14ac:dyDescent="0.2">
      <c r="A7" s="14">
        <v>44533</v>
      </c>
      <c r="B7" s="9">
        <v>52</v>
      </c>
      <c r="C7" s="9">
        <v>48</v>
      </c>
      <c r="D7" s="4" t="s">
        <v>35</v>
      </c>
      <c r="E7" s="17">
        <v>0</v>
      </c>
      <c r="F7" s="18">
        <v>2</v>
      </c>
      <c r="G7" s="17">
        <v>11</v>
      </c>
      <c r="H7" s="17">
        <v>11</v>
      </c>
      <c r="I7" s="17">
        <v>10</v>
      </c>
      <c r="J7" s="18">
        <v>4</v>
      </c>
      <c r="K7" s="18">
        <v>0</v>
      </c>
      <c r="L7" s="18">
        <v>0</v>
      </c>
      <c r="M7" s="18">
        <v>0</v>
      </c>
      <c r="N7" s="18"/>
      <c r="O7" s="18"/>
      <c r="P7" s="18"/>
      <c r="Q7" s="18"/>
      <c r="R7" s="18"/>
      <c r="S7" s="17"/>
      <c r="T7" s="17">
        <v>14</v>
      </c>
      <c r="U7" s="8">
        <f>SUM(E7:T7)</f>
        <v>52</v>
      </c>
    </row>
    <row r="8" spans="1:21" x14ac:dyDescent="0.2">
      <c r="A8" s="14">
        <v>44537</v>
      </c>
      <c r="B8" s="9">
        <v>53</v>
      </c>
      <c r="C8" s="9">
        <v>48</v>
      </c>
      <c r="D8" s="4" t="s">
        <v>36</v>
      </c>
      <c r="E8" s="18">
        <v>2</v>
      </c>
      <c r="F8" s="18">
        <v>0</v>
      </c>
      <c r="G8" s="17">
        <v>1</v>
      </c>
      <c r="H8" s="17">
        <v>13</v>
      </c>
      <c r="I8" s="17">
        <v>20</v>
      </c>
      <c r="J8" s="18">
        <v>10</v>
      </c>
      <c r="K8" s="18"/>
      <c r="L8" s="18"/>
      <c r="M8" s="18"/>
      <c r="N8" s="18"/>
      <c r="O8" s="18"/>
      <c r="P8" s="18"/>
      <c r="Q8" s="18"/>
      <c r="R8" s="18"/>
      <c r="S8" s="18">
        <v>0</v>
      </c>
      <c r="T8" s="18">
        <v>7</v>
      </c>
      <c r="U8" s="8">
        <f t="shared" ref="U8:U36" si="0">SUM(E8:T8)</f>
        <v>53</v>
      </c>
    </row>
    <row r="9" spans="1:21" x14ac:dyDescent="0.2">
      <c r="A9" s="21">
        <v>44539</v>
      </c>
      <c r="B9" s="22">
        <v>56</v>
      </c>
      <c r="C9" s="22">
        <v>57</v>
      </c>
      <c r="D9" s="5" t="s">
        <v>41</v>
      </c>
      <c r="E9" s="18">
        <v>0</v>
      </c>
      <c r="F9" s="18"/>
      <c r="G9" s="17">
        <v>17</v>
      </c>
      <c r="H9" s="17">
        <v>11</v>
      </c>
      <c r="I9" s="17">
        <v>15</v>
      </c>
      <c r="J9" s="17">
        <v>4</v>
      </c>
      <c r="K9" s="18"/>
      <c r="L9" s="18"/>
      <c r="M9" s="18"/>
      <c r="N9" s="18"/>
      <c r="O9" s="18"/>
      <c r="P9" s="18"/>
      <c r="Q9" s="18"/>
      <c r="R9" s="18"/>
      <c r="S9" s="18">
        <v>0</v>
      </c>
      <c r="T9" s="18">
        <v>9</v>
      </c>
      <c r="U9" s="8">
        <f t="shared" si="0"/>
        <v>56</v>
      </c>
    </row>
    <row r="10" spans="1:21" x14ac:dyDescent="0.2">
      <c r="A10" s="21">
        <v>44540</v>
      </c>
      <c r="B10" s="22">
        <v>38</v>
      </c>
      <c r="C10" s="22">
        <v>51</v>
      </c>
      <c r="D10" s="5" t="s">
        <v>37</v>
      </c>
      <c r="E10" s="18">
        <v>2</v>
      </c>
      <c r="F10" s="18">
        <v>2</v>
      </c>
      <c r="G10" s="17">
        <v>8</v>
      </c>
      <c r="H10" s="17">
        <v>10</v>
      </c>
      <c r="I10" s="17">
        <v>2</v>
      </c>
      <c r="J10" s="17">
        <v>6</v>
      </c>
      <c r="K10" s="18">
        <v>0</v>
      </c>
      <c r="L10" s="18">
        <v>0</v>
      </c>
      <c r="M10" s="18">
        <v>0</v>
      </c>
      <c r="N10" s="18"/>
      <c r="O10" s="18"/>
      <c r="P10" s="18"/>
      <c r="Q10" s="18"/>
      <c r="R10" s="18"/>
      <c r="S10" s="18">
        <v>0</v>
      </c>
      <c r="T10" s="18">
        <v>8</v>
      </c>
      <c r="U10" s="8">
        <f t="shared" si="0"/>
        <v>38</v>
      </c>
    </row>
    <row r="11" spans="1:21" x14ac:dyDescent="0.2">
      <c r="A11" s="14">
        <v>44541</v>
      </c>
      <c r="B11" s="9">
        <v>55</v>
      </c>
      <c r="C11" s="9">
        <v>30</v>
      </c>
      <c r="D11" s="4" t="s">
        <v>38</v>
      </c>
      <c r="E11" s="18">
        <v>2</v>
      </c>
      <c r="F11" s="18">
        <v>3</v>
      </c>
      <c r="G11" s="17">
        <v>10</v>
      </c>
      <c r="H11" s="17">
        <v>6</v>
      </c>
      <c r="I11" s="17">
        <v>9</v>
      </c>
      <c r="J11" s="18">
        <v>12</v>
      </c>
      <c r="K11" s="18"/>
      <c r="L11" s="18">
        <v>0</v>
      </c>
      <c r="M11" s="18">
        <v>0</v>
      </c>
      <c r="N11" s="18"/>
      <c r="O11" s="18"/>
      <c r="P11" s="18"/>
      <c r="Q11" s="18"/>
      <c r="R11" s="18"/>
      <c r="S11" s="18">
        <v>5</v>
      </c>
      <c r="T11" s="18">
        <v>8</v>
      </c>
      <c r="U11" s="8">
        <f t="shared" si="0"/>
        <v>55</v>
      </c>
    </row>
    <row r="12" spans="1:21" x14ac:dyDescent="0.2">
      <c r="A12" s="14">
        <v>44544</v>
      </c>
      <c r="B12" s="9">
        <v>60</v>
      </c>
      <c r="C12" s="9">
        <v>48</v>
      </c>
      <c r="D12" s="4" t="s">
        <v>57</v>
      </c>
      <c r="E12" s="18"/>
      <c r="F12" s="17">
        <v>3</v>
      </c>
      <c r="G12" s="17">
        <v>7</v>
      </c>
      <c r="H12" s="17">
        <v>4</v>
      </c>
      <c r="I12" s="18">
        <v>22</v>
      </c>
      <c r="J12" s="17">
        <v>5</v>
      </c>
      <c r="K12" s="17">
        <v>2</v>
      </c>
      <c r="L12" s="18">
        <v>0</v>
      </c>
      <c r="M12" s="18">
        <v>0</v>
      </c>
      <c r="N12" s="18"/>
      <c r="O12" s="18"/>
      <c r="P12" s="18"/>
      <c r="Q12" s="18"/>
      <c r="R12" s="18"/>
      <c r="S12" s="18">
        <v>2</v>
      </c>
      <c r="T12" s="18">
        <v>15</v>
      </c>
      <c r="U12" s="8">
        <f t="shared" si="0"/>
        <v>60</v>
      </c>
    </row>
    <row r="13" spans="1:21" x14ac:dyDescent="0.2">
      <c r="A13" s="14">
        <v>44547</v>
      </c>
      <c r="B13" s="9">
        <v>74</v>
      </c>
      <c r="C13" s="9">
        <v>30</v>
      </c>
      <c r="D13" s="4" t="s">
        <v>39</v>
      </c>
      <c r="E13" s="18">
        <v>11</v>
      </c>
      <c r="F13" s="17">
        <v>8</v>
      </c>
      <c r="G13" s="17">
        <v>8</v>
      </c>
      <c r="H13" s="17">
        <v>15</v>
      </c>
      <c r="I13" s="18">
        <v>4</v>
      </c>
      <c r="J13" s="17">
        <v>8</v>
      </c>
      <c r="K13" s="17">
        <v>4</v>
      </c>
      <c r="L13" s="18">
        <v>0</v>
      </c>
      <c r="M13" s="18">
        <v>1</v>
      </c>
      <c r="N13" s="18"/>
      <c r="O13" s="18"/>
      <c r="P13" s="18"/>
      <c r="Q13" s="18"/>
      <c r="R13" s="18"/>
      <c r="S13" s="18">
        <v>0</v>
      </c>
      <c r="T13" s="18">
        <v>15</v>
      </c>
      <c r="U13" s="8">
        <f t="shared" si="0"/>
        <v>74</v>
      </c>
    </row>
    <row r="14" spans="1:21" x14ac:dyDescent="0.2">
      <c r="A14" s="14">
        <v>44557</v>
      </c>
      <c r="B14" s="9">
        <v>59</v>
      </c>
      <c r="C14" s="9">
        <v>26</v>
      </c>
      <c r="D14" s="4" t="s">
        <v>40</v>
      </c>
      <c r="E14" s="17">
        <v>4</v>
      </c>
      <c r="F14" s="17">
        <v>10</v>
      </c>
      <c r="G14" s="17">
        <v>2</v>
      </c>
      <c r="H14" s="17">
        <v>7</v>
      </c>
      <c r="I14" s="18">
        <v>12</v>
      </c>
      <c r="J14" s="17">
        <v>2</v>
      </c>
      <c r="K14" s="18">
        <v>0</v>
      </c>
      <c r="L14" s="18">
        <v>4</v>
      </c>
      <c r="M14" s="18">
        <v>2</v>
      </c>
      <c r="N14" s="18"/>
      <c r="O14" s="18"/>
      <c r="P14" s="18"/>
      <c r="Q14" s="18"/>
      <c r="R14" s="18"/>
      <c r="S14" s="17">
        <v>0</v>
      </c>
      <c r="T14" s="17">
        <v>16</v>
      </c>
      <c r="U14" s="8">
        <f t="shared" si="0"/>
        <v>59</v>
      </c>
    </row>
    <row r="15" spans="1:21" x14ac:dyDescent="0.2">
      <c r="A15" s="14">
        <v>44558</v>
      </c>
      <c r="B15" s="9">
        <v>60</v>
      </c>
      <c r="C15" s="9">
        <v>31</v>
      </c>
      <c r="D15" s="4" t="s">
        <v>42</v>
      </c>
      <c r="E15" s="17">
        <v>1</v>
      </c>
      <c r="F15" s="17">
        <v>3</v>
      </c>
      <c r="G15" s="17">
        <v>13</v>
      </c>
      <c r="H15" s="17">
        <v>12</v>
      </c>
      <c r="I15" s="18">
        <v>11</v>
      </c>
      <c r="J15" s="17">
        <v>6</v>
      </c>
      <c r="K15" s="18"/>
      <c r="L15" s="18"/>
      <c r="M15" s="18">
        <v>0</v>
      </c>
      <c r="N15" s="18"/>
      <c r="O15" s="18"/>
      <c r="P15" s="18"/>
      <c r="Q15" s="18"/>
      <c r="R15" s="18"/>
      <c r="S15" s="17">
        <v>0</v>
      </c>
      <c r="T15" s="17">
        <v>14</v>
      </c>
      <c r="U15" s="8">
        <f t="shared" si="0"/>
        <v>60</v>
      </c>
    </row>
    <row r="16" spans="1:21" x14ac:dyDescent="0.2">
      <c r="A16" s="14">
        <v>44559</v>
      </c>
      <c r="B16" s="9">
        <v>62</v>
      </c>
      <c r="C16" s="9">
        <v>38</v>
      </c>
      <c r="D16" s="4" t="s">
        <v>43</v>
      </c>
      <c r="E16" s="18">
        <v>0</v>
      </c>
      <c r="F16" s="17">
        <v>2</v>
      </c>
      <c r="G16" s="17">
        <v>14</v>
      </c>
      <c r="H16" s="17">
        <v>14</v>
      </c>
      <c r="I16" s="17">
        <v>15</v>
      </c>
      <c r="J16" s="17">
        <v>7</v>
      </c>
      <c r="K16" s="18"/>
      <c r="L16" s="18"/>
      <c r="M16" s="18"/>
      <c r="N16" s="18"/>
      <c r="O16" s="18"/>
      <c r="P16" s="18"/>
      <c r="Q16" s="18"/>
      <c r="R16" s="18"/>
      <c r="S16" s="18"/>
      <c r="T16" s="18">
        <v>10</v>
      </c>
      <c r="U16" s="8">
        <f t="shared" si="0"/>
        <v>62</v>
      </c>
    </row>
    <row r="17" spans="1:21" x14ac:dyDescent="0.2">
      <c r="A17" s="14">
        <v>44560</v>
      </c>
      <c r="B17" s="9">
        <v>64</v>
      </c>
      <c r="C17" s="9">
        <v>57</v>
      </c>
      <c r="D17" s="4" t="s">
        <v>44</v>
      </c>
      <c r="E17" s="17">
        <v>0</v>
      </c>
      <c r="F17" s="17">
        <v>3</v>
      </c>
      <c r="G17" s="17">
        <v>11</v>
      </c>
      <c r="H17" s="17">
        <v>18</v>
      </c>
      <c r="I17" s="17">
        <v>14</v>
      </c>
      <c r="J17" s="17">
        <v>2</v>
      </c>
      <c r="K17" s="18"/>
      <c r="L17" s="18"/>
      <c r="M17" s="18"/>
      <c r="N17" s="18"/>
      <c r="O17" s="18"/>
      <c r="P17" s="18"/>
      <c r="Q17" s="18"/>
      <c r="R17" s="18"/>
      <c r="S17" s="17"/>
      <c r="T17" s="17">
        <v>16</v>
      </c>
      <c r="U17" s="8">
        <f t="shared" si="0"/>
        <v>64</v>
      </c>
    </row>
    <row r="18" spans="1:21" x14ac:dyDescent="0.2">
      <c r="A18" s="14">
        <v>44565</v>
      </c>
      <c r="B18" s="9">
        <v>52</v>
      </c>
      <c r="C18" s="9">
        <v>29</v>
      </c>
      <c r="D18" s="4" t="s">
        <v>45</v>
      </c>
      <c r="E18" s="18">
        <v>2</v>
      </c>
      <c r="F18" s="17"/>
      <c r="G18" s="17">
        <v>14</v>
      </c>
      <c r="H18" s="17">
        <v>8</v>
      </c>
      <c r="I18" s="17">
        <v>12</v>
      </c>
      <c r="J18" s="17">
        <v>6</v>
      </c>
      <c r="K18" s="18">
        <v>0</v>
      </c>
      <c r="L18" s="18">
        <v>0</v>
      </c>
      <c r="M18" s="18"/>
      <c r="N18" s="18"/>
      <c r="O18" s="18"/>
      <c r="P18" s="18"/>
      <c r="Q18" s="18"/>
      <c r="R18" s="18"/>
      <c r="S18" s="18">
        <v>0</v>
      </c>
      <c r="T18" s="18">
        <v>10</v>
      </c>
      <c r="U18" s="8">
        <f t="shared" si="0"/>
        <v>52</v>
      </c>
    </row>
    <row r="19" spans="1:21" x14ac:dyDescent="0.2">
      <c r="A19" s="14">
        <v>44568</v>
      </c>
      <c r="B19" s="9">
        <v>61</v>
      </c>
      <c r="C19" s="9">
        <v>31</v>
      </c>
      <c r="D19" s="4" t="s">
        <v>46</v>
      </c>
      <c r="E19" s="18">
        <v>2</v>
      </c>
      <c r="F19" s="17"/>
      <c r="G19" s="17">
        <v>2</v>
      </c>
      <c r="H19" s="17">
        <v>8</v>
      </c>
      <c r="I19" s="17">
        <v>5</v>
      </c>
      <c r="J19" s="17">
        <v>8</v>
      </c>
      <c r="K19" s="18"/>
      <c r="L19" s="18">
        <v>3</v>
      </c>
      <c r="M19" s="18">
        <v>0</v>
      </c>
      <c r="N19" s="18"/>
      <c r="O19" s="18"/>
      <c r="P19" s="18"/>
      <c r="Q19" s="18"/>
      <c r="R19" s="18"/>
      <c r="S19" s="18">
        <v>10</v>
      </c>
      <c r="T19" s="18">
        <v>23</v>
      </c>
      <c r="U19" s="8">
        <f t="shared" si="0"/>
        <v>61</v>
      </c>
    </row>
    <row r="20" spans="1:21" x14ac:dyDescent="0.2">
      <c r="A20" s="14">
        <v>44572</v>
      </c>
      <c r="B20" s="9">
        <v>83</v>
      </c>
      <c r="C20" s="9">
        <v>40</v>
      </c>
      <c r="D20" s="4" t="s">
        <v>47</v>
      </c>
      <c r="E20" s="18">
        <v>1</v>
      </c>
      <c r="F20" s="18"/>
      <c r="G20" s="17">
        <v>16</v>
      </c>
      <c r="H20" s="17">
        <v>12</v>
      </c>
      <c r="I20" s="17">
        <v>15</v>
      </c>
      <c r="J20" s="17">
        <v>2</v>
      </c>
      <c r="K20" s="18"/>
      <c r="L20" s="18">
        <v>3</v>
      </c>
      <c r="M20" s="18">
        <v>2</v>
      </c>
      <c r="N20" s="18">
        <v>5</v>
      </c>
      <c r="O20" s="18">
        <v>2</v>
      </c>
      <c r="P20" s="18"/>
      <c r="Q20" s="18"/>
      <c r="R20" s="18">
        <v>2</v>
      </c>
      <c r="S20" s="18">
        <v>10</v>
      </c>
      <c r="T20" s="18">
        <v>13</v>
      </c>
      <c r="U20" s="8">
        <f t="shared" si="0"/>
        <v>83</v>
      </c>
    </row>
    <row r="21" spans="1:21" x14ac:dyDescent="0.2">
      <c r="A21" s="14">
        <v>44574</v>
      </c>
      <c r="B21" s="9">
        <v>66</v>
      </c>
      <c r="C21" s="9">
        <v>30</v>
      </c>
      <c r="D21" s="4" t="s">
        <v>51</v>
      </c>
      <c r="E21" s="17">
        <v>4</v>
      </c>
      <c r="F21" s="17">
        <v>2</v>
      </c>
      <c r="G21" s="17">
        <v>6</v>
      </c>
      <c r="H21" s="18">
        <v>13</v>
      </c>
      <c r="I21" s="17">
        <v>8</v>
      </c>
      <c r="J21" s="17">
        <v>11</v>
      </c>
      <c r="K21" s="18"/>
      <c r="L21" s="18">
        <v>2</v>
      </c>
      <c r="M21" s="18">
        <v>1</v>
      </c>
      <c r="N21" s="18"/>
      <c r="O21" s="18">
        <v>2</v>
      </c>
      <c r="P21" s="18"/>
      <c r="Q21" s="18"/>
      <c r="R21" s="18"/>
      <c r="S21" s="17">
        <v>2</v>
      </c>
      <c r="T21" s="17">
        <v>15</v>
      </c>
      <c r="U21" s="8">
        <f t="shared" si="0"/>
        <v>66</v>
      </c>
    </row>
    <row r="22" spans="1:21" x14ac:dyDescent="0.2">
      <c r="A22" s="14">
        <v>44575</v>
      </c>
      <c r="B22" s="9">
        <v>52</v>
      </c>
      <c r="C22" s="9">
        <v>49</v>
      </c>
      <c r="D22" s="4" t="s">
        <v>52</v>
      </c>
      <c r="E22" s="18">
        <v>4</v>
      </c>
      <c r="F22" s="17"/>
      <c r="G22" s="17">
        <v>13</v>
      </c>
      <c r="H22" s="17">
        <v>8</v>
      </c>
      <c r="I22" s="26">
        <v>13</v>
      </c>
      <c r="J22" s="17">
        <v>0</v>
      </c>
      <c r="K22" s="18"/>
      <c r="L22" s="18"/>
      <c r="M22" s="17"/>
      <c r="N22" s="17"/>
      <c r="O22" s="17"/>
      <c r="P22" s="17"/>
      <c r="Q22" s="17"/>
      <c r="R22" s="17"/>
      <c r="S22" s="18">
        <v>0</v>
      </c>
      <c r="T22" s="18">
        <v>14</v>
      </c>
      <c r="U22" s="8">
        <f t="shared" si="0"/>
        <v>52</v>
      </c>
    </row>
    <row r="23" spans="1:21" x14ac:dyDescent="0.2">
      <c r="A23" s="14">
        <v>44579</v>
      </c>
      <c r="B23" s="9">
        <v>71</v>
      </c>
      <c r="C23" s="9">
        <v>49</v>
      </c>
      <c r="D23" s="4" t="s">
        <v>53</v>
      </c>
      <c r="E23" s="17">
        <v>4</v>
      </c>
      <c r="F23" s="17">
        <v>0</v>
      </c>
      <c r="G23" s="17">
        <v>13</v>
      </c>
      <c r="H23" s="17">
        <v>15</v>
      </c>
      <c r="I23" s="18">
        <v>12</v>
      </c>
      <c r="J23" s="17">
        <v>7</v>
      </c>
      <c r="K23" s="18"/>
      <c r="L23" s="17">
        <v>2</v>
      </c>
      <c r="M23" s="17"/>
      <c r="N23" s="17"/>
      <c r="O23" s="17"/>
      <c r="P23" s="17"/>
      <c r="Q23" s="17"/>
      <c r="R23" s="17"/>
      <c r="S23" s="17">
        <v>6</v>
      </c>
      <c r="T23" s="17">
        <v>12</v>
      </c>
      <c r="U23" s="8">
        <f t="shared" si="0"/>
        <v>71</v>
      </c>
    </row>
    <row r="24" spans="1:21" x14ac:dyDescent="0.2">
      <c r="A24" s="14">
        <v>44581</v>
      </c>
      <c r="B24" s="9">
        <v>70</v>
      </c>
      <c r="C24" s="9">
        <v>55</v>
      </c>
      <c r="D24" s="4" t="s">
        <v>54</v>
      </c>
      <c r="E24" s="18">
        <v>7</v>
      </c>
      <c r="F24" s="18">
        <v>0</v>
      </c>
      <c r="G24" s="17">
        <v>11</v>
      </c>
      <c r="H24" s="17">
        <v>11</v>
      </c>
      <c r="I24" s="17">
        <v>11</v>
      </c>
      <c r="J24" s="18">
        <v>6</v>
      </c>
      <c r="K24" s="18"/>
      <c r="L24" s="18">
        <v>0</v>
      </c>
      <c r="M24" s="18">
        <v>0</v>
      </c>
      <c r="N24" s="18">
        <v>0</v>
      </c>
      <c r="O24" s="18">
        <v>0</v>
      </c>
      <c r="P24" s="18"/>
      <c r="Q24" s="18"/>
      <c r="R24" s="18"/>
      <c r="S24" s="18">
        <v>4</v>
      </c>
      <c r="T24" s="18">
        <v>20</v>
      </c>
      <c r="U24" s="8">
        <f t="shared" si="0"/>
        <v>70</v>
      </c>
    </row>
    <row r="25" spans="1:21" x14ac:dyDescent="0.2">
      <c r="A25" s="15">
        <v>44586</v>
      </c>
      <c r="B25" s="24">
        <v>41</v>
      </c>
      <c r="C25" s="24">
        <v>45</v>
      </c>
      <c r="D25" s="25" t="s">
        <v>55</v>
      </c>
      <c r="E25" s="8">
        <v>0</v>
      </c>
      <c r="F25" s="18">
        <v>0</v>
      </c>
      <c r="G25" s="8">
        <v>11</v>
      </c>
      <c r="H25" s="8">
        <v>11</v>
      </c>
      <c r="I25" s="8">
        <v>5</v>
      </c>
      <c r="J25" s="8">
        <v>2</v>
      </c>
      <c r="K25" s="18"/>
      <c r="L25" s="18"/>
      <c r="M25" s="18"/>
      <c r="N25" s="18"/>
      <c r="O25" s="18"/>
      <c r="P25" s="18"/>
      <c r="Q25" s="18"/>
      <c r="R25" s="18"/>
      <c r="S25" s="8">
        <v>2</v>
      </c>
      <c r="T25" s="8">
        <v>10</v>
      </c>
      <c r="U25" s="8">
        <f t="shared" si="0"/>
        <v>41</v>
      </c>
    </row>
    <row r="26" spans="1:21" x14ac:dyDescent="0.2">
      <c r="A26" s="16">
        <v>44593</v>
      </c>
      <c r="B26" s="7">
        <v>74</v>
      </c>
      <c r="C26" s="7">
        <v>45</v>
      </c>
      <c r="D26" s="3" t="s">
        <v>56</v>
      </c>
      <c r="E26" s="18">
        <v>6</v>
      </c>
      <c r="F26" s="8">
        <v>0</v>
      </c>
      <c r="G26" s="8">
        <v>20</v>
      </c>
      <c r="H26" s="8">
        <v>6</v>
      </c>
      <c r="I26" s="8">
        <v>9</v>
      </c>
      <c r="J26" s="8">
        <v>2</v>
      </c>
      <c r="K26" s="18"/>
      <c r="L26" s="18">
        <v>0</v>
      </c>
      <c r="M26" s="18"/>
      <c r="N26" s="18"/>
      <c r="O26" s="18">
        <v>0</v>
      </c>
      <c r="P26" s="18"/>
      <c r="Q26" s="18"/>
      <c r="R26" s="18"/>
      <c r="S26" s="18">
        <v>5</v>
      </c>
      <c r="T26" s="18">
        <v>26</v>
      </c>
      <c r="U26" s="8">
        <f t="shared" si="0"/>
        <v>74</v>
      </c>
    </row>
    <row r="27" spans="1:21" x14ac:dyDescent="0.2">
      <c r="A27" s="16">
        <v>44595</v>
      </c>
      <c r="B27" s="7">
        <v>62</v>
      </c>
      <c r="C27" s="7">
        <v>52</v>
      </c>
      <c r="D27" s="3" t="s">
        <v>35</v>
      </c>
      <c r="E27" s="8">
        <v>2</v>
      </c>
      <c r="F27" s="8">
        <v>0</v>
      </c>
      <c r="G27" s="8">
        <v>10</v>
      </c>
      <c r="H27" s="8">
        <v>18</v>
      </c>
      <c r="I27" s="8">
        <v>6</v>
      </c>
      <c r="J27" s="18">
        <v>0</v>
      </c>
      <c r="K27" s="18"/>
      <c r="L27" s="8"/>
      <c r="M27" s="8"/>
      <c r="N27" s="8"/>
      <c r="O27" s="8"/>
      <c r="P27" s="8"/>
      <c r="Q27" s="8"/>
      <c r="R27" s="8"/>
      <c r="S27" s="8">
        <v>7</v>
      </c>
      <c r="T27" s="8">
        <v>19</v>
      </c>
      <c r="U27" s="8">
        <f t="shared" si="0"/>
        <v>62</v>
      </c>
    </row>
    <row r="28" spans="1:21" x14ac:dyDescent="0.2">
      <c r="A28" s="16">
        <v>44596</v>
      </c>
      <c r="B28" s="7">
        <v>71</v>
      </c>
      <c r="C28" s="7">
        <v>58</v>
      </c>
      <c r="D28" s="3" t="s">
        <v>58</v>
      </c>
      <c r="E28" s="8">
        <v>2</v>
      </c>
      <c r="F28" s="8">
        <v>3</v>
      </c>
      <c r="G28" s="8">
        <v>8</v>
      </c>
      <c r="H28" s="8">
        <v>19</v>
      </c>
      <c r="I28" s="8">
        <v>11</v>
      </c>
      <c r="J28" s="18">
        <v>2</v>
      </c>
      <c r="K28" s="18"/>
      <c r="L28" s="8">
        <v>0</v>
      </c>
      <c r="M28" s="8">
        <v>2</v>
      </c>
      <c r="N28" s="8"/>
      <c r="O28" s="8"/>
      <c r="P28" s="8"/>
      <c r="Q28" s="8"/>
      <c r="R28" s="8"/>
      <c r="S28" s="8">
        <v>3</v>
      </c>
      <c r="T28" s="8">
        <v>21</v>
      </c>
      <c r="U28" s="8">
        <f t="shared" si="0"/>
        <v>71</v>
      </c>
    </row>
    <row r="29" spans="1:21" x14ac:dyDescent="0.2">
      <c r="A29" s="16">
        <v>44601</v>
      </c>
      <c r="B29" s="7">
        <v>63</v>
      </c>
      <c r="C29" s="7">
        <v>38</v>
      </c>
      <c r="D29" s="3" t="s">
        <v>61</v>
      </c>
      <c r="E29" s="18">
        <v>2</v>
      </c>
      <c r="F29" s="8">
        <v>5</v>
      </c>
      <c r="G29" s="8">
        <v>0</v>
      </c>
      <c r="H29" s="8">
        <v>16</v>
      </c>
      <c r="I29" s="8">
        <v>3</v>
      </c>
      <c r="J29" s="18">
        <v>9</v>
      </c>
      <c r="K29" s="18"/>
      <c r="L29" s="18">
        <v>0</v>
      </c>
      <c r="M29" s="18">
        <v>0</v>
      </c>
      <c r="N29" s="18">
        <v>0</v>
      </c>
      <c r="O29" s="18">
        <v>0</v>
      </c>
      <c r="P29" s="18">
        <v>3</v>
      </c>
      <c r="Q29" s="18">
        <v>3</v>
      </c>
      <c r="R29" s="18">
        <v>0</v>
      </c>
      <c r="S29" s="18">
        <v>9</v>
      </c>
      <c r="T29" s="18">
        <v>13</v>
      </c>
      <c r="U29" s="8">
        <f t="shared" si="0"/>
        <v>63</v>
      </c>
    </row>
    <row r="30" spans="1:21" x14ac:dyDescent="0.2">
      <c r="A30" s="16">
        <v>44603</v>
      </c>
      <c r="B30" s="7">
        <v>41</v>
      </c>
      <c r="C30" s="7">
        <v>37</v>
      </c>
      <c r="D30" s="3" t="s">
        <v>62</v>
      </c>
      <c r="E30" s="18">
        <v>6</v>
      </c>
      <c r="F30" s="8">
        <v>3</v>
      </c>
      <c r="G30" s="8">
        <v>5</v>
      </c>
      <c r="H30" s="8">
        <v>10</v>
      </c>
      <c r="I30" s="8">
        <v>11</v>
      </c>
      <c r="J30" s="18">
        <v>0</v>
      </c>
      <c r="K30" s="18"/>
      <c r="L30" s="18"/>
      <c r="M30" s="18"/>
      <c r="N30" s="18"/>
      <c r="O30" s="18"/>
      <c r="P30" s="18"/>
      <c r="Q30" s="18"/>
      <c r="R30" s="18"/>
      <c r="S30" s="18">
        <v>0</v>
      </c>
      <c r="T30" s="18">
        <v>6</v>
      </c>
      <c r="U30" s="8">
        <f t="shared" si="0"/>
        <v>41</v>
      </c>
    </row>
    <row r="31" spans="1:21" x14ac:dyDescent="0.2">
      <c r="A31" s="16">
        <v>44609</v>
      </c>
      <c r="B31" s="7">
        <v>68</v>
      </c>
      <c r="C31" s="7">
        <v>35</v>
      </c>
      <c r="D31" s="3" t="s">
        <v>63</v>
      </c>
      <c r="E31" s="18">
        <v>11</v>
      </c>
      <c r="F31" s="8">
        <v>3</v>
      </c>
      <c r="G31" s="8">
        <v>7</v>
      </c>
      <c r="H31" s="8">
        <v>10</v>
      </c>
      <c r="I31" s="8">
        <v>10</v>
      </c>
      <c r="J31" s="18">
        <v>0</v>
      </c>
      <c r="K31" s="18"/>
      <c r="L31" s="18">
        <v>0</v>
      </c>
      <c r="M31" s="18">
        <v>3</v>
      </c>
      <c r="N31" s="18"/>
      <c r="O31" s="18">
        <v>0</v>
      </c>
      <c r="P31" s="18"/>
      <c r="Q31" s="18">
        <v>0</v>
      </c>
      <c r="R31" s="18"/>
      <c r="S31" s="18">
        <v>5</v>
      </c>
      <c r="T31" s="18">
        <v>19</v>
      </c>
      <c r="U31" s="8">
        <f t="shared" si="0"/>
        <v>68</v>
      </c>
    </row>
    <row r="32" spans="1:21" x14ac:dyDescent="0.2">
      <c r="A32" s="16">
        <v>44614</v>
      </c>
      <c r="B32" s="7">
        <v>57</v>
      </c>
      <c r="C32" s="7">
        <v>49</v>
      </c>
      <c r="D32" s="2" t="s">
        <v>64</v>
      </c>
      <c r="E32" s="18">
        <v>0</v>
      </c>
      <c r="F32" s="8">
        <v>5</v>
      </c>
      <c r="G32" s="8">
        <v>15</v>
      </c>
      <c r="H32" s="8">
        <v>14</v>
      </c>
      <c r="I32" s="8">
        <v>5</v>
      </c>
      <c r="J32" s="18"/>
      <c r="K32" s="18"/>
      <c r="L32" s="18"/>
      <c r="M32" s="18"/>
      <c r="N32" s="18"/>
      <c r="O32" s="18"/>
      <c r="P32" s="18"/>
      <c r="Q32" s="18"/>
      <c r="R32" s="18"/>
      <c r="S32" s="18">
        <v>0</v>
      </c>
      <c r="T32" s="18">
        <v>18</v>
      </c>
      <c r="U32" s="8">
        <f t="shared" si="0"/>
        <v>57</v>
      </c>
    </row>
    <row r="33" spans="1:21" x14ac:dyDescent="0.2">
      <c r="A33" s="16">
        <v>44617</v>
      </c>
      <c r="B33" s="7">
        <v>60</v>
      </c>
      <c r="C33" s="7">
        <v>49</v>
      </c>
      <c r="D33" s="2" t="s">
        <v>65</v>
      </c>
      <c r="E33" s="18">
        <v>6</v>
      </c>
      <c r="F33" s="8">
        <v>3</v>
      </c>
      <c r="G33" s="8">
        <v>4</v>
      </c>
      <c r="H33" s="8">
        <v>24</v>
      </c>
      <c r="I33" s="8">
        <v>12</v>
      </c>
      <c r="J33" s="18"/>
      <c r="K33" s="18"/>
      <c r="L33" s="18"/>
      <c r="M33" s="18"/>
      <c r="N33" s="18"/>
      <c r="O33" s="18"/>
      <c r="P33" s="18"/>
      <c r="Q33" s="18"/>
      <c r="R33" s="18"/>
      <c r="S33" s="18">
        <v>3</v>
      </c>
      <c r="T33" s="18">
        <v>8</v>
      </c>
      <c r="U33" s="8">
        <f t="shared" si="0"/>
        <v>60</v>
      </c>
    </row>
    <row r="34" spans="1:21" x14ac:dyDescent="0.2">
      <c r="A34" s="16">
        <v>44623</v>
      </c>
      <c r="B34" s="7">
        <v>57</v>
      </c>
      <c r="C34" s="7">
        <v>51</v>
      </c>
      <c r="D34" s="2" t="s">
        <v>66</v>
      </c>
      <c r="E34" s="18">
        <v>0</v>
      </c>
      <c r="F34" s="8">
        <v>7</v>
      </c>
      <c r="G34" s="8">
        <v>4</v>
      </c>
      <c r="H34" s="8">
        <v>15</v>
      </c>
      <c r="I34" s="8">
        <v>14</v>
      </c>
      <c r="J34" s="18">
        <v>2</v>
      </c>
      <c r="K34" s="18"/>
      <c r="L34" s="18"/>
      <c r="M34" s="18"/>
      <c r="N34" s="18"/>
      <c r="O34" s="18"/>
      <c r="P34" s="18"/>
      <c r="Q34" s="18"/>
      <c r="R34" s="18"/>
      <c r="S34" s="18">
        <v>0</v>
      </c>
      <c r="T34" s="18">
        <v>15</v>
      </c>
      <c r="U34" s="8">
        <f t="shared" si="0"/>
        <v>57</v>
      </c>
    </row>
    <row r="35" spans="1:21" x14ac:dyDescent="0.2">
      <c r="A35" s="27">
        <v>44625</v>
      </c>
      <c r="B35" s="28">
        <v>49</v>
      </c>
      <c r="C35" s="28">
        <v>53</v>
      </c>
      <c r="D35" s="29" t="s">
        <v>67</v>
      </c>
      <c r="E35" s="30">
        <v>0</v>
      </c>
      <c r="F35" s="31">
        <v>2</v>
      </c>
      <c r="G35" s="31">
        <v>10</v>
      </c>
      <c r="H35" s="31">
        <v>13</v>
      </c>
      <c r="I35" s="31">
        <v>8</v>
      </c>
      <c r="J35" s="30"/>
      <c r="K35" s="30"/>
      <c r="L35" s="30"/>
      <c r="M35" s="30"/>
      <c r="N35" s="30"/>
      <c r="O35" s="30"/>
      <c r="P35" s="30"/>
      <c r="Q35" s="30"/>
      <c r="R35" s="30"/>
      <c r="S35" s="30">
        <v>0</v>
      </c>
      <c r="T35" s="30">
        <v>16</v>
      </c>
      <c r="U35" s="31">
        <f t="shared" si="0"/>
        <v>49</v>
      </c>
    </row>
    <row r="36" spans="1:21" x14ac:dyDescent="0.2">
      <c r="A36" s="16"/>
      <c r="B36" s="6"/>
      <c r="C36" s="6"/>
      <c r="D36" s="1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8">
        <f t="shared" si="0"/>
        <v>0</v>
      </c>
    </row>
    <row r="37" spans="1:21" x14ac:dyDescent="0.2">
      <c r="A37" s="11" t="s">
        <v>14</v>
      </c>
      <c r="B37" s="11">
        <f>AVERAGE(B5:B36)</f>
        <v>59.70967741935484</v>
      </c>
      <c r="C37" s="23">
        <f>AVERAGE(C5:C36)</f>
        <v>43.12903225806452</v>
      </c>
      <c r="D37" s="1"/>
      <c r="E37" s="23">
        <f t="shared" ref="E37:T37" si="1">AVERAGE(E5:E36)</f>
        <v>2.9666666666666668</v>
      </c>
      <c r="F37" s="23">
        <f t="shared" si="1"/>
        <v>3.0769230769230771</v>
      </c>
      <c r="G37" s="23">
        <f t="shared" si="1"/>
        <v>9.7741935483870961</v>
      </c>
      <c r="H37" s="23">
        <f t="shared" si="1"/>
        <v>11.935483870967742</v>
      </c>
      <c r="I37" s="23">
        <f t="shared" si="1"/>
        <v>10.161290322580646</v>
      </c>
      <c r="J37" s="23">
        <f t="shared" si="1"/>
        <v>4.5555555555555554</v>
      </c>
      <c r="K37" s="23">
        <f t="shared" si="1"/>
        <v>1.125</v>
      </c>
      <c r="L37" s="23">
        <f t="shared" si="1"/>
        <v>1.2222222222222223</v>
      </c>
      <c r="M37" s="23">
        <f t="shared" si="1"/>
        <v>0.7857142857142857</v>
      </c>
      <c r="N37" s="23">
        <f t="shared" si="1"/>
        <v>1.6666666666666667</v>
      </c>
      <c r="O37" s="23">
        <f t="shared" si="1"/>
        <v>0.66666666666666663</v>
      </c>
      <c r="P37" s="23">
        <f t="shared" si="1"/>
        <v>3</v>
      </c>
      <c r="Q37" s="23">
        <f t="shared" si="1"/>
        <v>1.5</v>
      </c>
      <c r="R37" s="23">
        <f t="shared" si="1"/>
        <v>1</v>
      </c>
      <c r="S37" s="23">
        <f t="shared" si="1"/>
        <v>2.6071428571428572</v>
      </c>
      <c r="T37" s="23">
        <f t="shared" si="1"/>
        <v>14.161290322580646</v>
      </c>
      <c r="U37" s="6"/>
    </row>
    <row r="38" spans="1:21" x14ac:dyDescent="0.2">
      <c r="A38" s="11" t="s">
        <v>11</v>
      </c>
      <c r="B38" s="7">
        <f>SUM(B5:B36)</f>
        <v>1851</v>
      </c>
      <c r="C38" s="7">
        <f>SUM(C5:C36)</f>
        <v>1337</v>
      </c>
      <c r="D38" s="1"/>
      <c r="E38" s="8">
        <f t="shared" ref="E38:T38" si="2">SUM(E5:E36)</f>
        <v>89</v>
      </c>
      <c r="F38" s="8">
        <f t="shared" si="2"/>
        <v>80</v>
      </c>
      <c r="G38" s="8">
        <f t="shared" si="2"/>
        <v>303</v>
      </c>
      <c r="H38" s="8">
        <f t="shared" si="2"/>
        <v>370</v>
      </c>
      <c r="I38" s="8">
        <f t="shared" si="2"/>
        <v>315</v>
      </c>
      <c r="J38" s="8">
        <f t="shared" si="2"/>
        <v>123</v>
      </c>
      <c r="K38" s="8">
        <f t="shared" si="2"/>
        <v>9</v>
      </c>
      <c r="L38" s="8">
        <f t="shared" si="2"/>
        <v>22</v>
      </c>
      <c r="M38" s="8">
        <f t="shared" si="2"/>
        <v>11</v>
      </c>
      <c r="N38" s="8">
        <f t="shared" si="2"/>
        <v>5</v>
      </c>
      <c r="O38" s="8">
        <f t="shared" si="2"/>
        <v>4</v>
      </c>
      <c r="P38" s="8">
        <f t="shared" si="2"/>
        <v>3</v>
      </c>
      <c r="Q38" s="8">
        <f t="shared" si="2"/>
        <v>3</v>
      </c>
      <c r="R38" s="8">
        <f t="shared" si="2"/>
        <v>2</v>
      </c>
      <c r="S38" s="8">
        <f t="shared" si="2"/>
        <v>73</v>
      </c>
      <c r="T38" s="8">
        <f t="shared" si="2"/>
        <v>439</v>
      </c>
      <c r="U38" s="8">
        <f>SUM(U5:U36)</f>
        <v>1851</v>
      </c>
    </row>
    <row r="39" spans="1:21" x14ac:dyDescent="0.2">
      <c r="A39" s="11"/>
      <c r="B39" s="7"/>
      <c r="C39" s="7"/>
      <c r="D39" s="1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6"/>
    </row>
    <row r="40" spans="1:21" x14ac:dyDescent="0.2">
      <c r="A40" s="11" t="s">
        <v>33</v>
      </c>
      <c r="B40" s="7"/>
      <c r="C40" s="7"/>
      <c r="D40" s="1"/>
      <c r="E40" s="8">
        <f t="shared" ref="E40:T40" si="3">COUNT(E5:E36)</f>
        <v>30</v>
      </c>
      <c r="F40" s="8">
        <f t="shared" si="3"/>
        <v>26</v>
      </c>
      <c r="G40" s="8">
        <f t="shared" si="3"/>
        <v>31</v>
      </c>
      <c r="H40" s="8">
        <f t="shared" si="3"/>
        <v>31</v>
      </c>
      <c r="I40" s="8">
        <f t="shared" si="3"/>
        <v>31</v>
      </c>
      <c r="J40" s="8">
        <f t="shared" si="3"/>
        <v>27</v>
      </c>
      <c r="K40" s="8">
        <f t="shared" si="3"/>
        <v>8</v>
      </c>
      <c r="L40" s="8">
        <f t="shared" si="3"/>
        <v>18</v>
      </c>
      <c r="M40" s="8">
        <f t="shared" si="3"/>
        <v>14</v>
      </c>
      <c r="N40" s="8"/>
      <c r="O40" s="8"/>
      <c r="P40" s="8"/>
      <c r="Q40" s="8"/>
      <c r="R40" s="8"/>
      <c r="S40" s="8">
        <f t="shared" si="3"/>
        <v>28</v>
      </c>
      <c r="T40" s="8">
        <f t="shared" si="3"/>
        <v>31</v>
      </c>
      <c r="U40" s="6"/>
    </row>
    <row r="41" spans="1:21" x14ac:dyDescent="0.2">
      <c r="A41" s="6"/>
      <c r="B41" s="6"/>
      <c r="C41" s="6"/>
      <c r="D41" s="1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1:21" x14ac:dyDescent="0.2">
      <c r="A42" s="11" t="s">
        <v>15</v>
      </c>
      <c r="B42" s="6"/>
      <c r="C42" s="6"/>
      <c r="D42" s="1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1:21" x14ac:dyDescent="0.2">
      <c r="A43" s="11" t="s">
        <v>16</v>
      </c>
      <c r="B43" s="6"/>
      <c r="C43" s="6"/>
      <c r="D43" s="1"/>
      <c r="E43" s="6"/>
      <c r="F43" s="8"/>
      <c r="G43" s="8">
        <v>141</v>
      </c>
      <c r="H43" s="8">
        <v>232</v>
      </c>
      <c r="I43" s="8">
        <v>77</v>
      </c>
      <c r="J43" s="6"/>
      <c r="K43" s="6"/>
      <c r="L43" s="6"/>
      <c r="M43" s="8"/>
      <c r="N43" s="8"/>
      <c r="O43" s="8"/>
      <c r="P43" s="8"/>
      <c r="Q43" s="8"/>
      <c r="R43" s="8"/>
      <c r="S43" s="6"/>
      <c r="T43" s="20">
        <v>408</v>
      </c>
      <c r="U43" s="6"/>
    </row>
    <row r="44" spans="1:21" x14ac:dyDescent="0.2">
      <c r="A44" s="11" t="s">
        <v>29</v>
      </c>
      <c r="B44" s="6"/>
      <c r="C44" s="6"/>
      <c r="D44" s="1"/>
      <c r="E44" s="6">
        <v>21</v>
      </c>
      <c r="F44" s="8"/>
      <c r="G44" s="8">
        <v>219</v>
      </c>
      <c r="H44" s="8">
        <v>411</v>
      </c>
      <c r="I44" s="8">
        <v>140</v>
      </c>
      <c r="J44" s="20">
        <v>64</v>
      </c>
      <c r="K44" s="6">
        <v>9</v>
      </c>
      <c r="L44" s="6">
        <v>4</v>
      </c>
      <c r="M44" s="8"/>
      <c r="N44" s="8"/>
      <c r="O44" s="8"/>
      <c r="P44" s="8"/>
      <c r="Q44" s="8"/>
      <c r="R44" s="8"/>
      <c r="S44" s="6"/>
      <c r="T44" s="20">
        <v>238</v>
      </c>
      <c r="U44" s="6"/>
    </row>
    <row r="45" spans="1:21" x14ac:dyDescent="0.2">
      <c r="A45" s="6"/>
      <c r="B45" s="6"/>
      <c r="C45" s="6"/>
      <c r="D45" s="1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spans="1:21" x14ac:dyDescent="0.2">
      <c r="A46" s="11" t="s">
        <v>11</v>
      </c>
      <c r="B46" s="6"/>
      <c r="C46" s="6"/>
      <c r="D46" s="1"/>
      <c r="E46" s="8">
        <f>E38+E42+E43+E44</f>
        <v>110</v>
      </c>
      <c r="F46" s="8">
        <f t="shared" ref="F46:T46" si="4">F38+F42+F43+F44</f>
        <v>80</v>
      </c>
      <c r="G46" s="8">
        <f t="shared" si="4"/>
        <v>663</v>
      </c>
      <c r="H46" s="8">
        <f t="shared" si="4"/>
        <v>1013</v>
      </c>
      <c r="I46" s="8">
        <f t="shared" si="4"/>
        <v>532</v>
      </c>
      <c r="J46" s="8">
        <f t="shared" si="4"/>
        <v>187</v>
      </c>
      <c r="K46" s="8">
        <f t="shared" si="4"/>
        <v>18</v>
      </c>
      <c r="L46" s="8">
        <f t="shared" si="4"/>
        <v>26</v>
      </c>
      <c r="M46" s="8">
        <f t="shared" si="4"/>
        <v>11</v>
      </c>
      <c r="N46" s="8">
        <f t="shared" si="4"/>
        <v>5</v>
      </c>
      <c r="O46" s="8">
        <f t="shared" si="4"/>
        <v>4</v>
      </c>
      <c r="P46" s="8">
        <f t="shared" si="4"/>
        <v>3</v>
      </c>
      <c r="Q46" s="8">
        <f t="shared" si="4"/>
        <v>3</v>
      </c>
      <c r="R46" s="8">
        <f t="shared" si="4"/>
        <v>2</v>
      </c>
      <c r="S46" s="8">
        <f t="shared" si="4"/>
        <v>73</v>
      </c>
      <c r="T46" s="8">
        <f t="shared" si="4"/>
        <v>1085</v>
      </c>
      <c r="U46" s="6"/>
    </row>
    <row r="47" spans="1:21" x14ac:dyDescent="0.2">
      <c r="A47" s="6"/>
      <c r="B47" s="6"/>
      <c r="C47" s="6"/>
      <c r="D47" s="1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 spans="1:21" x14ac:dyDescent="0.2">
      <c r="A48" s="6"/>
      <c r="B48" s="6"/>
      <c r="C48" s="6"/>
      <c r="D48" s="1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>
        <f>SUM(T19:T35)</f>
        <v>268</v>
      </c>
      <c r="U48" s="6"/>
    </row>
    <row r="49" spans="1:21" x14ac:dyDescent="0.2">
      <c r="A49" s="10" t="s">
        <v>17</v>
      </c>
      <c r="B49" s="6"/>
      <c r="C49" s="6"/>
      <c r="D49" s="3" t="s">
        <v>18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 spans="1:21" x14ac:dyDescent="0.2">
      <c r="A50" s="10" t="s">
        <v>19</v>
      </c>
      <c r="B50" s="6"/>
      <c r="C50" s="6"/>
      <c r="D50" s="3" t="s">
        <v>20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x14ac:dyDescent="0.2">
      <c r="A51" s="10" t="s">
        <v>21</v>
      </c>
      <c r="B51" s="6"/>
      <c r="C51" s="6"/>
      <c r="D51" s="3" t="s">
        <v>22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x14ac:dyDescent="0.2">
      <c r="A52" s="8" t="s">
        <v>23</v>
      </c>
      <c r="B52" s="6"/>
      <c r="C52" s="6"/>
      <c r="D52" s="3" t="s">
        <v>24</v>
      </c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x14ac:dyDescent="0.2">
      <c r="A53" s="8" t="s">
        <v>25</v>
      </c>
      <c r="B53" s="6"/>
      <c r="C53" s="6"/>
      <c r="D53" s="3" t="s">
        <v>26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x14ac:dyDescent="0.2">
      <c r="A54" s="8" t="s">
        <v>27</v>
      </c>
      <c r="B54" s="6"/>
      <c r="C54" s="6"/>
      <c r="D54" s="3" t="s">
        <v>28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x14ac:dyDescent="0.2">
      <c r="A55" s="6"/>
      <c r="B55" s="6"/>
      <c r="C55" s="6"/>
      <c r="D55" s="1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x14ac:dyDescent="0.2">
      <c r="A56" s="6"/>
      <c r="B56" s="6"/>
      <c r="C56" s="6"/>
      <c r="D56" s="1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x14ac:dyDescent="0.2">
      <c r="A57" s="6"/>
      <c r="B57" s="6"/>
      <c r="C57" s="6"/>
      <c r="D57" s="1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x14ac:dyDescent="0.2">
      <c r="A58" s="6"/>
      <c r="B58" s="6"/>
      <c r="C58" s="6"/>
      <c r="D58" s="1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:21" x14ac:dyDescent="0.2">
      <c r="A59" s="6"/>
      <c r="B59" s="6"/>
      <c r="C59" s="6"/>
      <c r="D59" s="1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Jim Moyes</cp:lastModifiedBy>
  <dcterms:created xsi:type="dcterms:W3CDTF">2021-12-01T03:11:03Z</dcterms:created>
  <dcterms:modified xsi:type="dcterms:W3CDTF">2025-08-08T16:57:48Z</dcterms:modified>
</cp:coreProperties>
</file>