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Football.xls files/2025 PV Football/"/>
    </mc:Choice>
  </mc:AlternateContent>
  <xr:revisionPtr revIDLastSave="0" documentId="13_ncr:1_{55E898A8-41DE-1143-964A-E044D747432A}" xr6:coauthVersionLast="47" xr6:coauthVersionMax="47" xr10:uidLastSave="{00000000-0000-0000-0000-000000000000}"/>
  <bookViews>
    <workbookView xWindow="7040" yWindow="3460" windowWidth="18460" windowHeight="15960" xr2:uid="{0A12F944-6FC8-234B-BE14-8CECDC17D492}"/>
  </bookViews>
  <sheets>
    <sheet name="Sheet1" sheetId="1" r:id="rId1"/>
  </sheets>
  <definedNames>
    <definedName name="_xlnm._FilterDatabase" localSheetId="0" hidden="1">Sheet1!$A$41:$L$41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2" i="1" l="1"/>
  <c r="E36" i="1"/>
  <c r="E29" i="1" l="1"/>
  <c r="D61" i="1" l="1"/>
  <c r="D60" i="1"/>
  <c r="D59" i="1"/>
  <c r="D58" i="1"/>
  <c r="D57" i="1"/>
  <c r="D56" i="1"/>
  <c r="D54" i="1"/>
  <c r="D55" i="1"/>
  <c r="D53" i="1"/>
  <c r="D52" i="1"/>
  <c r="D51" i="1"/>
  <c r="D50" i="1"/>
  <c r="D49" i="1"/>
  <c r="D48" i="1"/>
  <c r="D47" i="1"/>
  <c r="D46" i="1"/>
  <c r="D45" i="1"/>
  <c r="D44" i="1"/>
  <c r="D43" i="1"/>
  <c r="D42" i="1"/>
  <c r="E31" i="1"/>
  <c r="E32" i="1" l="1"/>
  <c r="D101" i="1" l="1"/>
  <c r="I96" i="1" l="1"/>
  <c r="G96" i="1"/>
  <c r="F96" i="1"/>
  <c r="E96" i="1"/>
  <c r="D96" i="1"/>
  <c r="C96" i="1"/>
  <c r="B96" i="1"/>
  <c r="L78" i="1"/>
  <c r="K78" i="1"/>
  <c r="J78" i="1"/>
  <c r="I78" i="1"/>
  <c r="H78" i="1"/>
  <c r="G78" i="1"/>
  <c r="F78" i="1"/>
  <c r="E78" i="1"/>
  <c r="C78" i="1"/>
  <c r="B78" i="1"/>
  <c r="D37" i="1"/>
  <c r="C37" i="1"/>
  <c r="B37" i="1"/>
  <c r="E30" i="1"/>
  <c r="E35" i="1"/>
  <c r="E33" i="1"/>
  <c r="E34" i="1"/>
  <c r="D25" i="1"/>
  <c r="C25" i="1"/>
  <c r="B25" i="1"/>
  <c r="F10" i="1"/>
  <c r="E10" i="1"/>
  <c r="D10" i="1"/>
  <c r="C10" i="1"/>
  <c r="B10" i="1"/>
  <c r="D78" i="1" l="1"/>
  <c r="E37" i="1"/>
</calcChain>
</file>

<file path=xl/sharedStrings.xml><?xml version="1.0" encoding="utf-8"?>
<sst xmlns="http://schemas.openxmlformats.org/spreadsheetml/2006/main" count="130" uniqueCount="92">
  <si>
    <t>PASSING</t>
  </si>
  <si>
    <t>Player</t>
  </si>
  <si>
    <t>YARDS</t>
  </si>
  <si>
    <t>TD</t>
  </si>
  <si>
    <t>INT</t>
  </si>
  <si>
    <t>TOTALS</t>
  </si>
  <si>
    <t>RECEIVING</t>
  </si>
  <si>
    <t>RECEPTIONS</t>
  </si>
  <si>
    <t>PAT</t>
  </si>
  <si>
    <t xml:space="preserve">     </t>
  </si>
  <si>
    <t>RUSHING</t>
  </si>
  <si>
    <t>Carries</t>
  </si>
  <si>
    <t>Yards</t>
  </si>
  <si>
    <t>AVG.</t>
  </si>
  <si>
    <t>DEFENSE</t>
  </si>
  <si>
    <t>Fumb:</t>
  </si>
  <si>
    <t>Fum</t>
  </si>
  <si>
    <t xml:space="preserve">Blocked </t>
  </si>
  <si>
    <t>PLAYER</t>
  </si>
  <si>
    <t>SOLO</t>
  </si>
  <si>
    <t>ASST.</t>
  </si>
  <si>
    <t>TOTAL</t>
  </si>
  <si>
    <t>TFL</t>
  </si>
  <si>
    <t xml:space="preserve">SACK </t>
  </si>
  <si>
    <t>HURRY</t>
  </si>
  <si>
    <t>PD</t>
  </si>
  <si>
    <t>Caused</t>
  </si>
  <si>
    <t>Rec</t>
  </si>
  <si>
    <t>Totals</t>
  </si>
  <si>
    <t>SCORING</t>
  </si>
  <si>
    <t>FG</t>
  </si>
  <si>
    <t>REC</t>
  </si>
  <si>
    <t xml:space="preserve">RUN </t>
  </si>
  <si>
    <t>PR</t>
  </si>
  <si>
    <t>KR</t>
  </si>
  <si>
    <t>Made</t>
  </si>
  <si>
    <t>MADE</t>
  </si>
  <si>
    <t>POINTS</t>
  </si>
  <si>
    <t>PUNTING</t>
  </si>
  <si>
    <t>No.</t>
  </si>
  <si>
    <t>Long</t>
  </si>
  <si>
    <t>KICKING</t>
  </si>
  <si>
    <t>PAT ATT</t>
  </si>
  <si>
    <t>PAT MADE</t>
  </si>
  <si>
    <t>FG ATT</t>
  </si>
  <si>
    <t>FG MADE</t>
  </si>
  <si>
    <t xml:space="preserve">Completions </t>
  </si>
  <si>
    <t>Attempts</t>
  </si>
  <si>
    <t>Ponte Vedra Stats for the  2025 Season</t>
  </si>
  <si>
    <t>Angelo Kekelik</t>
  </si>
  <si>
    <t>Davit Daugherty</t>
  </si>
  <si>
    <t>Cole Rosendahl</t>
  </si>
  <si>
    <t>Jack Berquist</t>
  </si>
  <si>
    <t>Sam Cote</t>
  </si>
  <si>
    <t>Nico Cipriani</t>
  </si>
  <si>
    <t>Trey Smith</t>
  </si>
  <si>
    <t>Shane Conroy</t>
  </si>
  <si>
    <t>Caleb Stanton</t>
  </si>
  <si>
    <t>Alex Winkles</t>
  </si>
  <si>
    <t>Michael McDermont</t>
  </si>
  <si>
    <t>Tucker Henderson</t>
  </si>
  <si>
    <t>Noah Ash</t>
  </si>
  <si>
    <t>Alex Fenney</t>
  </si>
  <si>
    <t>KICKOFFS</t>
  </si>
  <si>
    <t>NUMBER</t>
  </si>
  <si>
    <t>Touch</t>
  </si>
  <si>
    <t>Backs</t>
  </si>
  <si>
    <t>Cole Rosendaahl</t>
  </si>
  <si>
    <t>JP Dolan</t>
  </si>
  <si>
    <t>Davitt Daugherty</t>
  </si>
  <si>
    <t>Carter Otteson</t>
  </si>
  <si>
    <t>Fion Day</t>
  </si>
  <si>
    <t>Bennett Baumgartner</t>
  </si>
  <si>
    <t>Ethan Holmes</t>
  </si>
  <si>
    <t>Davis Latina</t>
  </si>
  <si>
    <t>Reese Beck</t>
  </si>
  <si>
    <t>Robert Gilvarry</t>
  </si>
  <si>
    <t>Christian Purnell</t>
  </si>
  <si>
    <t>Talan Babin</t>
  </si>
  <si>
    <t>C. Kegley</t>
  </si>
  <si>
    <t>H Houseman</t>
  </si>
  <si>
    <t>C Kartzmark</t>
  </si>
  <si>
    <t>T Smith</t>
  </si>
  <si>
    <t>C. Butler</t>
  </si>
  <si>
    <t>N Firth</t>
  </si>
  <si>
    <t>Punt/Kick</t>
  </si>
  <si>
    <t>Trey Butz</t>
  </si>
  <si>
    <t>CooperSabiecki</t>
  </si>
  <si>
    <t>Reece Kenning</t>
  </si>
  <si>
    <t>Michael Akers</t>
  </si>
  <si>
    <t>Davit Doherty</t>
  </si>
  <si>
    <t>(Through 6 games)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</si>
</sst>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0" xfId="0" applyFon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869B-24AA-FC4E-9DB9-F473B609D5D4}">
  <dimension ref="A3:L122"/>
  <sheetViews>
    <sheetView tabSelected="1" workbookViewId="0">
      <selection activeCell="M9" sqref="M9"/>
    </sheetView>
  </sheetViews>
  <sheetFormatPr baseColWidth="10" defaultRowHeight="16" x14ac:dyDescent="0.2"/>
  <cols>
    <col min="1" max="1" width="18.1640625" bestFit="1" customWidth="1"/>
    <col min="2" max="2" width="11.83203125" bestFit="1" customWidth="1"/>
    <col min="3" max="3" width="9.1640625" bestFit="1" customWidth="1"/>
    <col min="4" max="4" width="6.6640625" bestFit="1" customWidth="1"/>
    <col min="5" max="5" width="8.6640625" bestFit="1" customWidth="1"/>
    <col min="6" max="6" width="5.83203125" bestFit="1" customWidth="1"/>
    <col min="7" max="7" width="5.6640625" bestFit="1" customWidth="1"/>
    <col min="8" max="8" width="7" bestFit="1" customWidth="1"/>
    <col min="9" max="9" width="7.1640625" bestFit="1" customWidth="1"/>
    <col min="10" max="10" width="7.33203125" bestFit="1" customWidth="1"/>
    <col min="11" max="11" width="4.6640625" bestFit="1" customWidth="1"/>
    <col min="12" max="12" width="8" bestFit="1" customWidth="1"/>
  </cols>
  <sheetData>
    <row r="3" spans="1:12" ht="22" x14ac:dyDescent="0.3">
      <c r="A3" s="8" t="s">
        <v>48</v>
      </c>
      <c r="B3" s="8"/>
      <c r="C3" s="8"/>
      <c r="D3" s="8"/>
      <c r="E3" s="6"/>
      <c r="F3" s="6"/>
      <c r="G3" s="1"/>
      <c r="H3" s="1"/>
      <c r="I3" s="1"/>
      <c r="J3" s="1"/>
      <c r="K3" s="1"/>
      <c r="L3" s="1"/>
    </row>
    <row r="4" spans="1:12" x14ac:dyDescent="0.2">
      <c r="A4" t="s">
        <v>91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">
      <c r="A6" t="s">
        <v>1</v>
      </c>
      <c r="B6" s="1" t="s">
        <v>46</v>
      </c>
      <c r="C6" s="1" t="s">
        <v>47</v>
      </c>
      <c r="D6" s="1" t="s">
        <v>2</v>
      </c>
      <c r="E6" s="1" t="s">
        <v>3</v>
      </c>
      <c r="F6" s="1" t="s">
        <v>4</v>
      </c>
      <c r="G6" s="1"/>
      <c r="H6" s="1"/>
      <c r="I6" s="1"/>
      <c r="J6" s="1"/>
      <c r="K6" s="1"/>
      <c r="L6" s="1"/>
    </row>
    <row r="7" spans="1:12" x14ac:dyDescent="0.2">
      <c r="A7" t="s">
        <v>51</v>
      </c>
      <c r="B7" s="1">
        <v>120</v>
      </c>
      <c r="C7" s="1">
        <v>187</v>
      </c>
      <c r="D7" s="1">
        <v>1674</v>
      </c>
      <c r="E7" s="1">
        <v>17</v>
      </c>
      <c r="F7" s="1">
        <v>3</v>
      </c>
      <c r="G7" s="1"/>
      <c r="H7" s="1"/>
      <c r="I7" s="1"/>
      <c r="J7" s="1"/>
      <c r="K7" s="1"/>
      <c r="L7" s="1"/>
    </row>
    <row r="8" spans="1:12" x14ac:dyDescent="0.2">
      <c r="A8" t="s">
        <v>53</v>
      </c>
      <c r="B8" s="1">
        <v>4</v>
      </c>
      <c r="C8" s="1">
        <v>4</v>
      </c>
      <c r="D8" s="1">
        <v>78</v>
      </c>
      <c r="E8" s="1"/>
      <c r="F8" s="1"/>
      <c r="G8" s="1"/>
      <c r="H8" s="1"/>
      <c r="I8" s="1"/>
      <c r="J8" s="1"/>
      <c r="K8" s="1"/>
      <c r="L8" s="1"/>
    </row>
    <row r="9" spans="1:12" x14ac:dyDescent="0.2">
      <c r="A9" s="2" t="s">
        <v>61</v>
      </c>
      <c r="B9" s="3">
        <v>0</v>
      </c>
      <c r="C9" s="3">
        <v>1</v>
      </c>
      <c r="D9" s="3">
        <v>0</v>
      </c>
      <c r="E9" s="3"/>
      <c r="F9" s="3"/>
      <c r="G9" s="1"/>
      <c r="H9" s="1"/>
      <c r="I9" s="1"/>
      <c r="J9" s="1"/>
      <c r="K9" s="1"/>
      <c r="L9" s="1"/>
    </row>
    <row r="10" spans="1:12" x14ac:dyDescent="0.2">
      <c r="A10" t="s">
        <v>5</v>
      </c>
      <c r="B10" s="1">
        <f>SUM(B7:B9)</f>
        <v>124</v>
      </c>
      <c r="C10" s="1">
        <f>SUM(C7:C9)</f>
        <v>192</v>
      </c>
      <c r="D10" s="1">
        <f>SUM(D7:D9)</f>
        <v>1752</v>
      </c>
      <c r="E10" s="1">
        <f>SUM(E7:E9)</f>
        <v>17</v>
      </c>
      <c r="F10" s="1">
        <f>SUM(F7:F9)</f>
        <v>3</v>
      </c>
      <c r="G10" s="1"/>
      <c r="H10" s="1"/>
      <c r="I10" s="1"/>
      <c r="J10" s="1"/>
      <c r="K10" s="1"/>
      <c r="L10" s="1"/>
    </row>
    <row r="11" spans="1:12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">
      <c r="A12" t="s">
        <v>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2">
      <c r="A13" t="s">
        <v>1</v>
      </c>
      <c r="B13" s="1" t="s">
        <v>7</v>
      </c>
      <c r="C13" s="1" t="s">
        <v>2</v>
      </c>
      <c r="D13" s="1" t="s">
        <v>3</v>
      </c>
      <c r="E13" s="1" t="s">
        <v>8</v>
      </c>
      <c r="F13" s="1"/>
      <c r="G13" s="1"/>
      <c r="H13" s="1"/>
      <c r="I13" s="1"/>
      <c r="J13" s="1"/>
      <c r="K13" s="1"/>
      <c r="L13" s="1"/>
    </row>
    <row r="14" spans="1:12" x14ac:dyDescent="0.2">
      <c r="A14" t="s">
        <v>52</v>
      </c>
      <c r="B14" s="1">
        <v>26</v>
      </c>
      <c r="C14" s="1">
        <v>444</v>
      </c>
      <c r="D14" s="1">
        <v>6</v>
      </c>
      <c r="E14" s="1" t="s">
        <v>9</v>
      </c>
      <c r="F14" s="1"/>
      <c r="G14" s="1"/>
      <c r="H14" s="1"/>
      <c r="I14" s="1"/>
      <c r="J14" s="1"/>
      <c r="K14" s="1"/>
      <c r="L14" s="1"/>
    </row>
    <row r="15" spans="1:12" x14ac:dyDescent="0.2">
      <c r="A15" t="s">
        <v>60</v>
      </c>
      <c r="B15" s="1">
        <v>23</v>
      </c>
      <c r="C15" s="1">
        <v>300</v>
      </c>
      <c r="D15" s="1">
        <v>4</v>
      </c>
      <c r="E15" s="1"/>
      <c r="F15" s="1"/>
      <c r="G15" s="1"/>
      <c r="H15" s="1"/>
      <c r="I15" s="1"/>
      <c r="J15" s="1"/>
      <c r="K15" s="1"/>
      <c r="L15" s="1"/>
    </row>
    <row r="16" spans="1:12" x14ac:dyDescent="0.2">
      <c r="A16" t="s">
        <v>58</v>
      </c>
      <c r="B16" s="1">
        <v>24</v>
      </c>
      <c r="C16" s="1">
        <v>300</v>
      </c>
      <c r="D16" s="1">
        <v>3</v>
      </c>
      <c r="E16" s="1"/>
      <c r="F16" s="1"/>
      <c r="G16" s="1"/>
      <c r="H16" s="1"/>
      <c r="I16" s="1"/>
      <c r="J16" s="1"/>
      <c r="K16" s="1"/>
      <c r="L16" s="1"/>
    </row>
    <row r="17" spans="1:12" x14ac:dyDescent="0.2">
      <c r="A17" t="s">
        <v>49</v>
      </c>
      <c r="B17" s="1">
        <v>17</v>
      </c>
      <c r="C17" s="1">
        <v>266</v>
      </c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">
      <c r="A18" t="s">
        <v>50</v>
      </c>
      <c r="B18" s="1">
        <v>19</v>
      </c>
      <c r="C18" s="1">
        <v>241</v>
      </c>
      <c r="D18" s="1">
        <v>1</v>
      </c>
      <c r="E18" s="1"/>
      <c r="F18" s="1"/>
      <c r="G18" s="1"/>
      <c r="H18" s="1"/>
      <c r="I18" s="1"/>
      <c r="J18" s="1"/>
      <c r="K18" s="1"/>
      <c r="L18" s="1"/>
    </row>
    <row r="19" spans="1:12" x14ac:dyDescent="0.2">
      <c r="A19" t="s">
        <v>57</v>
      </c>
      <c r="B19" s="1">
        <v>8</v>
      </c>
      <c r="C19" s="1">
        <v>122</v>
      </c>
      <c r="D19" s="1">
        <v>3</v>
      </c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t="s">
        <v>59</v>
      </c>
      <c r="B20" s="1">
        <v>3</v>
      </c>
      <c r="C20" s="1">
        <v>37</v>
      </c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t="s">
        <v>56</v>
      </c>
      <c r="B21" s="1">
        <v>3</v>
      </c>
      <c r="C21" s="1">
        <v>27</v>
      </c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t="s">
        <v>55</v>
      </c>
      <c r="B22" s="1">
        <v>1</v>
      </c>
      <c r="C22" s="1">
        <v>18</v>
      </c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t="s">
        <v>51</v>
      </c>
      <c r="B23" s="1">
        <v>1</v>
      </c>
      <c r="C23" s="1">
        <v>-3</v>
      </c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s="2"/>
      <c r="B24" s="3"/>
      <c r="C24" s="3"/>
      <c r="D24" s="3"/>
      <c r="E24" s="3"/>
      <c r="F24" s="1"/>
      <c r="G24" s="1"/>
      <c r="H24" s="1"/>
      <c r="I24" s="1"/>
      <c r="J24" s="1"/>
      <c r="K24" s="1"/>
      <c r="L24" s="1"/>
    </row>
    <row r="25" spans="1:12" x14ac:dyDescent="0.2">
      <c r="A25" t="s">
        <v>5</v>
      </c>
      <c r="B25" s="1">
        <f>SUM(B14:B24)</f>
        <v>125</v>
      </c>
      <c r="C25" s="1">
        <f>SUM(C14:C24)</f>
        <v>1752</v>
      </c>
      <c r="D25" s="1">
        <f>SUM(D14:D24)</f>
        <v>17</v>
      </c>
      <c r="E25" s="1"/>
      <c r="F25" s="1"/>
      <c r="G25" s="1"/>
      <c r="H25" s="1"/>
      <c r="I25" s="1"/>
      <c r="J25" s="1"/>
      <c r="K25" s="1"/>
      <c r="L25" s="1"/>
    </row>
    <row r="26" spans="1:12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2">
      <c r="A28" t="s">
        <v>10</v>
      </c>
      <c r="B28" s="1" t="s">
        <v>11</v>
      </c>
      <c r="C28" s="1" t="s">
        <v>12</v>
      </c>
      <c r="D28" s="1" t="s">
        <v>3</v>
      </c>
      <c r="E28" s="1" t="s">
        <v>13</v>
      </c>
      <c r="F28" s="1"/>
      <c r="G28" s="1"/>
      <c r="H28" s="1"/>
      <c r="I28" s="1"/>
      <c r="J28" s="1"/>
      <c r="K28" s="1"/>
      <c r="L28" s="1"/>
    </row>
    <row r="29" spans="1:12" x14ac:dyDescent="0.2">
      <c r="A29" t="s">
        <v>58</v>
      </c>
      <c r="B29" s="1">
        <v>78</v>
      </c>
      <c r="C29" s="1">
        <v>475</v>
      </c>
      <c r="D29" s="1">
        <v>5</v>
      </c>
      <c r="E29" s="4">
        <f t="shared" ref="E29:E36" si="0">C29/B29</f>
        <v>6.0897435897435894</v>
      </c>
      <c r="F29" s="1"/>
      <c r="G29" s="1"/>
      <c r="H29" s="1"/>
      <c r="I29" s="1"/>
      <c r="J29" s="1"/>
      <c r="K29" s="1"/>
      <c r="L29" s="1"/>
    </row>
    <row r="30" spans="1:12" x14ac:dyDescent="0.2">
      <c r="A30" t="s">
        <v>52</v>
      </c>
      <c r="B30" s="1">
        <v>6</v>
      </c>
      <c r="C30" s="1">
        <v>30</v>
      </c>
      <c r="D30" s="1">
        <v>0</v>
      </c>
      <c r="E30" s="4">
        <f t="shared" si="0"/>
        <v>5</v>
      </c>
      <c r="F30" s="1"/>
      <c r="G30" s="1"/>
      <c r="H30" s="1"/>
      <c r="I30" s="1"/>
      <c r="J30" s="1"/>
      <c r="K30" s="1"/>
      <c r="L30" s="1"/>
    </row>
    <row r="31" spans="1:12" x14ac:dyDescent="0.2">
      <c r="A31" t="s">
        <v>54</v>
      </c>
      <c r="B31" s="1">
        <v>11</v>
      </c>
      <c r="C31" s="1">
        <v>64</v>
      </c>
      <c r="D31" s="1">
        <v>1</v>
      </c>
      <c r="E31" s="4">
        <f t="shared" si="0"/>
        <v>5.8181818181818183</v>
      </c>
      <c r="F31" s="1"/>
      <c r="G31" s="1"/>
      <c r="H31" s="1"/>
      <c r="I31" s="1"/>
      <c r="J31" s="1"/>
      <c r="K31" s="1"/>
      <c r="L31" s="1"/>
    </row>
    <row r="32" spans="1:12" x14ac:dyDescent="0.2">
      <c r="A32" t="s">
        <v>53</v>
      </c>
      <c r="B32" s="1">
        <v>2</v>
      </c>
      <c r="C32" s="1">
        <v>9</v>
      </c>
      <c r="D32" s="1">
        <v>0</v>
      </c>
      <c r="E32" s="4">
        <f t="shared" si="0"/>
        <v>4.5</v>
      </c>
      <c r="F32" s="1"/>
      <c r="G32" s="1"/>
      <c r="H32" s="1"/>
      <c r="I32" s="1"/>
      <c r="J32" s="1"/>
      <c r="K32" s="1"/>
      <c r="L32" s="1"/>
    </row>
    <row r="33" spans="1:12" x14ac:dyDescent="0.2">
      <c r="A33" t="s">
        <v>90</v>
      </c>
      <c r="B33" s="1">
        <v>1</v>
      </c>
      <c r="C33" s="1">
        <v>4</v>
      </c>
      <c r="D33" s="1">
        <v>0</v>
      </c>
      <c r="E33" s="4">
        <f t="shared" si="0"/>
        <v>4</v>
      </c>
      <c r="F33" s="1"/>
      <c r="G33" s="1"/>
      <c r="H33" s="1"/>
      <c r="I33" s="1"/>
      <c r="J33" s="1"/>
      <c r="K33" s="1"/>
      <c r="L33" s="1"/>
    </row>
    <row r="34" spans="1:12" x14ac:dyDescent="0.2">
      <c r="A34" t="s">
        <v>49</v>
      </c>
      <c r="B34" s="1">
        <v>1</v>
      </c>
      <c r="C34" s="1">
        <v>-7</v>
      </c>
      <c r="D34" s="1">
        <v>0</v>
      </c>
      <c r="E34" s="4">
        <f t="shared" si="0"/>
        <v>-7</v>
      </c>
      <c r="F34" s="1"/>
      <c r="G34" s="1"/>
      <c r="H34" s="1"/>
      <c r="I34" s="1"/>
      <c r="J34" s="1"/>
      <c r="K34" s="1"/>
      <c r="L34" s="1"/>
    </row>
    <row r="35" spans="1:12" x14ac:dyDescent="0.2">
      <c r="A35" t="s">
        <v>51</v>
      </c>
      <c r="B35" s="1">
        <v>42</v>
      </c>
      <c r="C35" s="1">
        <v>-60</v>
      </c>
      <c r="D35" s="1">
        <v>1</v>
      </c>
      <c r="E35" s="4">
        <f t="shared" si="0"/>
        <v>-1.4285714285714286</v>
      </c>
      <c r="F35" s="1"/>
      <c r="G35" s="1"/>
      <c r="H35" s="1"/>
      <c r="I35" s="1"/>
      <c r="J35" s="1"/>
      <c r="K35" s="1"/>
      <c r="L35" s="1"/>
    </row>
    <row r="36" spans="1:12" x14ac:dyDescent="0.2">
      <c r="A36" s="2" t="s">
        <v>68</v>
      </c>
      <c r="B36" s="3">
        <v>2</v>
      </c>
      <c r="C36" s="3">
        <v>8</v>
      </c>
      <c r="D36" s="3">
        <v>1</v>
      </c>
      <c r="E36" s="5">
        <f t="shared" si="0"/>
        <v>4</v>
      </c>
      <c r="F36" s="1"/>
      <c r="G36" s="1"/>
      <c r="H36" s="1"/>
      <c r="I36" s="1"/>
      <c r="J36" s="1"/>
      <c r="K36" s="1"/>
      <c r="L36" s="1"/>
    </row>
    <row r="37" spans="1:12" x14ac:dyDescent="0.2">
      <c r="A37" t="s">
        <v>5</v>
      </c>
      <c r="B37" s="1">
        <f>SUM(B28:B36)</f>
        <v>143</v>
      </c>
      <c r="C37" s="1">
        <f>SUM(C28:C36)</f>
        <v>523</v>
      </c>
      <c r="D37" s="1">
        <f>SUM(D28:D36)</f>
        <v>8</v>
      </c>
      <c r="E37" s="4">
        <f t="shared" ref="E37" si="1">C37/B37</f>
        <v>3.6573426573426575</v>
      </c>
      <c r="F37" s="1"/>
      <c r="G37" s="1"/>
      <c r="H37" s="1"/>
      <c r="I37" s="1"/>
      <c r="J37" s="1"/>
      <c r="K37" s="1"/>
      <c r="L37" s="1"/>
    </row>
    <row r="38" spans="1:12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2">
      <c r="A40" t="s">
        <v>14</v>
      </c>
      <c r="B40" s="1"/>
      <c r="C40" s="1"/>
      <c r="D40" s="1"/>
      <c r="E40" s="1"/>
      <c r="F40" s="1"/>
      <c r="G40" s="1"/>
      <c r="H40" s="1"/>
      <c r="I40" s="1"/>
      <c r="J40" s="1" t="s">
        <v>15</v>
      </c>
      <c r="K40" s="1" t="s">
        <v>16</v>
      </c>
      <c r="L40" s="1" t="s">
        <v>17</v>
      </c>
    </row>
    <row r="41" spans="1:12" x14ac:dyDescent="0.2">
      <c r="A41" t="s">
        <v>18</v>
      </c>
      <c r="B41" s="1" t="s">
        <v>19</v>
      </c>
      <c r="C41" s="1" t="s">
        <v>20</v>
      </c>
      <c r="D41" s="1" t="s">
        <v>21</v>
      </c>
      <c r="E41" s="1" t="s">
        <v>22</v>
      </c>
      <c r="F41" s="1" t="s">
        <v>23</v>
      </c>
      <c r="G41" s="1" t="s">
        <v>4</v>
      </c>
      <c r="H41" s="1" t="s">
        <v>24</v>
      </c>
      <c r="I41" s="1" t="s">
        <v>25</v>
      </c>
      <c r="J41" s="1" t="s">
        <v>26</v>
      </c>
      <c r="K41" s="1" t="s">
        <v>27</v>
      </c>
      <c r="L41" s="1" t="s">
        <v>85</v>
      </c>
    </row>
    <row r="42" spans="1:12" x14ac:dyDescent="0.2">
      <c r="A42" t="s">
        <v>86</v>
      </c>
      <c r="B42" s="1">
        <v>26</v>
      </c>
      <c r="C42" s="1">
        <v>7</v>
      </c>
      <c r="D42" s="1">
        <f t="shared" ref="D42:D61" si="2">B42+C42</f>
        <v>33</v>
      </c>
      <c r="E42" s="1">
        <v>2</v>
      </c>
      <c r="F42" s="1"/>
      <c r="G42" s="1"/>
      <c r="H42" s="1"/>
      <c r="I42" s="1">
        <v>4</v>
      </c>
      <c r="J42" s="1"/>
      <c r="K42" s="1"/>
      <c r="L42" s="1">
        <v>1</v>
      </c>
    </row>
    <row r="43" spans="1:12" x14ac:dyDescent="0.2">
      <c r="A43" t="s">
        <v>70</v>
      </c>
      <c r="B43" s="1">
        <v>23</v>
      </c>
      <c r="C43" s="1">
        <v>14</v>
      </c>
      <c r="D43" s="1">
        <f t="shared" si="2"/>
        <v>37</v>
      </c>
      <c r="E43" s="1">
        <v>2</v>
      </c>
      <c r="F43" s="1">
        <v>1</v>
      </c>
      <c r="G43" s="1"/>
      <c r="H43" s="1"/>
      <c r="I43" s="1"/>
      <c r="J43" s="1"/>
      <c r="K43" s="1"/>
      <c r="L43" s="1"/>
    </row>
    <row r="44" spans="1:12" x14ac:dyDescent="0.2">
      <c r="A44" t="s">
        <v>71</v>
      </c>
      <c r="B44" s="1">
        <v>23</v>
      </c>
      <c r="C44" s="1">
        <v>6</v>
      </c>
      <c r="D44" s="1">
        <f t="shared" si="2"/>
        <v>29</v>
      </c>
      <c r="E44" s="1">
        <v>1</v>
      </c>
      <c r="F44" s="1"/>
      <c r="G44" s="1">
        <v>2</v>
      </c>
      <c r="H44" s="1"/>
      <c r="I44" s="1">
        <v>2</v>
      </c>
      <c r="J44" s="1"/>
      <c r="K44" s="1"/>
      <c r="L44" s="1"/>
    </row>
    <row r="45" spans="1:12" x14ac:dyDescent="0.2">
      <c r="A45" t="s">
        <v>72</v>
      </c>
      <c r="B45" s="1">
        <v>18</v>
      </c>
      <c r="C45" s="1">
        <v>7</v>
      </c>
      <c r="D45" s="1">
        <f t="shared" si="2"/>
        <v>25</v>
      </c>
      <c r="E45" s="1">
        <v>3</v>
      </c>
      <c r="F45" s="1"/>
      <c r="G45" s="1"/>
      <c r="H45" s="1">
        <v>2</v>
      </c>
      <c r="I45" s="1">
        <v>2</v>
      </c>
      <c r="J45" s="1"/>
      <c r="K45" s="1"/>
      <c r="L45" s="1"/>
    </row>
    <row r="46" spans="1:12" x14ac:dyDescent="0.2">
      <c r="A46" t="s">
        <v>73</v>
      </c>
      <c r="B46" s="1">
        <v>16</v>
      </c>
      <c r="C46" s="1">
        <v>6</v>
      </c>
      <c r="D46" s="1">
        <f t="shared" si="2"/>
        <v>22</v>
      </c>
      <c r="E46" s="1">
        <v>1</v>
      </c>
      <c r="F46" s="1">
        <v>1</v>
      </c>
      <c r="G46" s="1"/>
      <c r="H46" s="1"/>
      <c r="I46" s="1"/>
      <c r="J46" s="1"/>
      <c r="K46" s="1"/>
      <c r="L46" s="1"/>
    </row>
    <row r="47" spans="1:12" x14ac:dyDescent="0.2">
      <c r="A47" t="s">
        <v>74</v>
      </c>
      <c r="B47" s="1">
        <v>11</v>
      </c>
      <c r="C47" s="1">
        <v>9</v>
      </c>
      <c r="D47" s="1">
        <f t="shared" si="2"/>
        <v>20</v>
      </c>
      <c r="E47" s="1"/>
      <c r="F47" s="1"/>
      <c r="G47" s="1">
        <v>1</v>
      </c>
      <c r="H47" s="1"/>
      <c r="I47" s="1">
        <v>1</v>
      </c>
      <c r="J47" s="1"/>
      <c r="K47" s="1"/>
      <c r="L47" s="1"/>
    </row>
    <row r="48" spans="1:12" x14ac:dyDescent="0.2">
      <c r="A48" t="s">
        <v>75</v>
      </c>
      <c r="B48" s="1">
        <v>16</v>
      </c>
      <c r="C48" s="1">
        <v>5</v>
      </c>
      <c r="D48" s="1">
        <f t="shared" si="2"/>
        <v>21</v>
      </c>
      <c r="E48" s="1">
        <v>6</v>
      </c>
      <c r="F48" s="1">
        <v>4</v>
      </c>
      <c r="G48" s="1"/>
      <c r="H48" s="1">
        <v>5</v>
      </c>
      <c r="I48" s="1"/>
      <c r="J48" s="1">
        <v>1</v>
      </c>
      <c r="K48" s="1">
        <v>1</v>
      </c>
      <c r="L48" s="1"/>
    </row>
    <row r="49" spans="1:12" x14ac:dyDescent="0.2">
      <c r="A49" t="s">
        <v>87</v>
      </c>
      <c r="B49" s="1">
        <v>15</v>
      </c>
      <c r="C49" s="1">
        <v>7</v>
      </c>
      <c r="D49" s="1">
        <f t="shared" si="2"/>
        <v>22</v>
      </c>
      <c r="E49" s="1">
        <v>1</v>
      </c>
      <c r="F49" s="1"/>
      <c r="G49" s="1"/>
      <c r="H49" s="1"/>
      <c r="I49" s="1">
        <v>10</v>
      </c>
      <c r="J49" s="1"/>
      <c r="K49" s="1">
        <v>1</v>
      </c>
      <c r="L49" s="1"/>
    </row>
    <row r="50" spans="1:12" x14ac:dyDescent="0.2">
      <c r="A50" t="s">
        <v>76</v>
      </c>
      <c r="B50" s="1">
        <v>8</v>
      </c>
      <c r="C50" s="1">
        <v>11</v>
      </c>
      <c r="D50" s="1">
        <f t="shared" si="2"/>
        <v>19</v>
      </c>
      <c r="E50" s="1">
        <v>2</v>
      </c>
      <c r="F50" s="1"/>
      <c r="G50" s="1">
        <v>1</v>
      </c>
      <c r="H50" s="1">
        <v>1</v>
      </c>
      <c r="I50" s="1"/>
      <c r="J50" s="1"/>
      <c r="K50" s="1"/>
      <c r="L50" s="1"/>
    </row>
    <row r="51" spans="1:12" x14ac:dyDescent="0.2">
      <c r="A51" t="s">
        <v>89</v>
      </c>
      <c r="B51" s="1">
        <v>13</v>
      </c>
      <c r="C51" s="1">
        <v>6</v>
      </c>
      <c r="D51" s="1">
        <f t="shared" si="2"/>
        <v>19</v>
      </c>
      <c r="E51" s="1">
        <v>2</v>
      </c>
      <c r="F51" s="1"/>
      <c r="G51" s="1"/>
      <c r="H51" s="1"/>
      <c r="I51" s="1"/>
      <c r="J51" s="1">
        <v>1</v>
      </c>
      <c r="K51" s="1">
        <v>1</v>
      </c>
      <c r="L51" s="1"/>
    </row>
    <row r="52" spans="1:12" x14ac:dyDescent="0.2">
      <c r="A52" t="s">
        <v>77</v>
      </c>
      <c r="B52" s="1">
        <v>13</v>
      </c>
      <c r="C52" s="1">
        <v>3</v>
      </c>
      <c r="D52" s="1">
        <f t="shared" si="2"/>
        <v>16</v>
      </c>
      <c r="E52" s="1">
        <v>2</v>
      </c>
      <c r="F52" s="1"/>
      <c r="G52" s="1"/>
      <c r="H52" s="1">
        <v>1</v>
      </c>
      <c r="I52" s="1"/>
      <c r="J52" s="1"/>
      <c r="K52" s="1"/>
      <c r="L52" s="1"/>
    </row>
    <row r="53" spans="1:12" x14ac:dyDescent="0.2">
      <c r="A53" t="s">
        <v>78</v>
      </c>
      <c r="B53" s="1">
        <v>14</v>
      </c>
      <c r="C53" s="1">
        <v>11</v>
      </c>
      <c r="D53" s="1">
        <f t="shared" si="2"/>
        <v>25</v>
      </c>
      <c r="E53" s="1">
        <v>2</v>
      </c>
      <c r="F53" s="1"/>
      <c r="G53" s="1"/>
      <c r="H53" s="1">
        <v>1</v>
      </c>
      <c r="I53" s="1">
        <v>1</v>
      </c>
      <c r="J53" s="1"/>
      <c r="K53" s="1"/>
      <c r="L53" s="1">
        <v>3</v>
      </c>
    </row>
    <row r="54" spans="1:12" x14ac:dyDescent="0.2">
      <c r="A54" t="s">
        <v>68</v>
      </c>
      <c r="B54" s="1">
        <v>18</v>
      </c>
      <c r="C54" s="1">
        <v>4</v>
      </c>
      <c r="D54" s="1">
        <f t="shared" si="2"/>
        <v>22</v>
      </c>
      <c r="E54" s="1">
        <v>4</v>
      </c>
      <c r="F54" s="1">
        <v>4</v>
      </c>
      <c r="G54" s="1"/>
      <c r="H54" s="1">
        <v>4</v>
      </c>
      <c r="I54" s="1"/>
      <c r="J54" s="1"/>
      <c r="K54" s="1">
        <v>2</v>
      </c>
      <c r="L54" s="1">
        <v>2</v>
      </c>
    </row>
    <row r="55" spans="1:12" x14ac:dyDescent="0.2">
      <c r="A55" t="s">
        <v>79</v>
      </c>
      <c r="B55" s="1">
        <v>13</v>
      </c>
      <c r="C55" s="1">
        <v>5</v>
      </c>
      <c r="D55" s="1">
        <f t="shared" si="2"/>
        <v>18</v>
      </c>
      <c r="E55" s="1">
        <v>2</v>
      </c>
      <c r="F55" s="1"/>
      <c r="G55" s="1"/>
      <c r="H55" s="1"/>
      <c r="I55" s="1"/>
      <c r="J55" s="1"/>
      <c r="K55" s="1"/>
      <c r="L55" s="1"/>
    </row>
    <row r="56" spans="1:12" x14ac:dyDescent="0.2">
      <c r="A56" t="s">
        <v>80</v>
      </c>
      <c r="B56" s="1">
        <v>5</v>
      </c>
      <c r="C56" s="1">
        <v>6</v>
      </c>
      <c r="D56" s="1">
        <f t="shared" si="2"/>
        <v>11</v>
      </c>
      <c r="E56" s="1">
        <v>1</v>
      </c>
      <c r="F56" s="1">
        <v>1</v>
      </c>
      <c r="G56" s="1"/>
      <c r="H56" s="1"/>
      <c r="I56" s="1">
        <v>1</v>
      </c>
      <c r="J56" s="1"/>
      <c r="K56" s="1"/>
      <c r="L56" s="1"/>
    </row>
    <row r="57" spans="1:12" x14ac:dyDescent="0.2">
      <c r="A57" t="s">
        <v>81</v>
      </c>
      <c r="B57" s="1">
        <v>2</v>
      </c>
      <c r="C57" s="1">
        <v>1</v>
      </c>
      <c r="D57" s="1">
        <f t="shared" si="2"/>
        <v>3</v>
      </c>
      <c r="E57" s="1"/>
      <c r="F57" s="1"/>
      <c r="G57" s="1"/>
      <c r="H57" s="1"/>
      <c r="I57" s="1"/>
      <c r="J57" s="1"/>
      <c r="K57" s="1"/>
      <c r="L57" s="1">
        <v>1</v>
      </c>
    </row>
    <row r="58" spans="1:12" x14ac:dyDescent="0.2">
      <c r="A58" t="s">
        <v>52</v>
      </c>
      <c r="B58" s="1">
        <v>3</v>
      </c>
      <c r="C58" s="1"/>
      <c r="D58" s="1">
        <f t="shared" si="2"/>
        <v>3</v>
      </c>
      <c r="E58" s="1"/>
      <c r="F58" s="1"/>
      <c r="G58" s="1"/>
      <c r="H58" s="1"/>
      <c r="I58" s="1"/>
      <c r="J58" s="1"/>
      <c r="K58" s="1"/>
      <c r="L58" s="1"/>
    </row>
    <row r="59" spans="1:12" x14ac:dyDescent="0.2">
      <c r="A59" t="s">
        <v>82</v>
      </c>
      <c r="B59" s="1">
        <v>2</v>
      </c>
      <c r="C59" s="1"/>
      <c r="D59" s="1">
        <f t="shared" si="2"/>
        <v>2</v>
      </c>
      <c r="E59" s="1"/>
      <c r="F59" s="1"/>
      <c r="G59" s="1"/>
      <c r="H59" s="1"/>
      <c r="I59" s="1"/>
      <c r="J59" s="1"/>
      <c r="K59" s="1"/>
      <c r="L59" s="1"/>
    </row>
    <row r="60" spans="1:12" x14ac:dyDescent="0.2">
      <c r="A60" t="s">
        <v>88</v>
      </c>
      <c r="B60" s="1">
        <v>2</v>
      </c>
      <c r="C60" s="1">
        <v>1</v>
      </c>
      <c r="D60" s="1">
        <f t="shared" si="2"/>
        <v>3</v>
      </c>
      <c r="E60" s="1"/>
      <c r="F60" s="1"/>
      <c r="G60" s="1"/>
      <c r="H60" s="1"/>
      <c r="I60" s="1">
        <v>1</v>
      </c>
      <c r="J60" s="1"/>
      <c r="K60" s="1"/>
      <c r="L60" s="1"/>
    </row>
    <row r="61" spans="1:12" x14ac:dyDescent="0.2">
      <c r="A61" t="s">
        <v>83</v>
      </c>
      <c r="B61" s="1">
        <v>1</v>
      </c>
      <c r="C61" s="1"/>
      <c r="D61" s="1">
        <f t="shared" si="2"/>
        <v>1</v>
      </c>
      <c r="E61" s="1"/>
      <c r="F61" s="1"/>
      <c r="G61" s="1"/>
      <c r="H61" s="1"/>
      <c r="I61" s="1"/>
      <c r="J61" s="1"/>
      <c r="K61" s="1">
        <v>1</v>
      </c>
      <c r="L61" s="1"/>
    </row>
    <row r="62" spans="1:12" x14ac:dyDescent="0.2">
      <c r="A62" t="s">
        <v>84</v>
      </c>
      <c r="B62" s="1"/>
      <c r="C62" s="1"/>
      <c r="D62" s="1"/>
      <c r="E62" s="1"/>
      <c r="F62" s="1"/>
      <c r="G62" s="1">
        <v>1</v>
      </c>
      <c r="H62" s="1"/>
      <c r="I62" s="1"/>
      <c r="J62" s="1"/>
      <c r="K62" s="1"/>
      <c r="L62" s="1"/>
    </row>
    <row r="63" spans="1:12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">
      <c r="A78" t="s">
        <v>28</v>
      </c>
      <c r="B78" s="1">
        <f t="shared" ref="B78:L78" si="3">SUM(B42:B77)</f>
        <v>242</v>
      </c>
      <c r="C78" s="1">
        <f t="shared" si="3"/>
        <v>109</v>
      </c>
      <c r="D78" s="1">
        <f t="shared" si="3"/>
        <v>351</v>
      </c>
      <c r="E78" s="1">
        <f t="shared" si="3"/>
        <v>31</v>
      </c>
      <c r="F78" s="1">
        <f t="shared" si="3"/>
        <v>11</v>
      </c>
      <c r="G78" s="1">
        <f t="shared" si="3"/>
        <v>5</v>
      </c>
      <c r="H78" s="1">
        <f t="shared" si="3"/>
        <v>14</v>
      </c>
      <c r="I78" s="1">
        <f t="shared" si="3"/>
        <v>22</v>
      </c>
      <c r="J78" s="1">
        <f t="shared" si="3"/>
        <v>2</v>
      </c>
      <c r="K78" s="1">
        <f t="shared" si="3"/>
        <v>6</v>
      </c>
      <c r="L78" s="1">
        <f t="shared" si="3"/>
        <v>7</v>
      </c>
    </row>
    <row r="79" spans="1:12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">
      <c r="A80" t="s">
        <v>29</v>
      </c>
      <c r="B80" s="1"/>
      <c r="C80" s="1"/>
      <c r="D80" s="1"/>
      <c r="E80" s="1"/>
      <c r="F80" s="1"/>
      <c r="G80" s="1" t="s">
        <v>8</v>
      </c>
      <c r="H80" s="1" t="s">
        <v>30</v>
      </c>
      <c r="I80" s="1"/>
      <c r="J80" s="1"/>
      <c r="K80" s="1"/>
      <c r="L80" s="1"/>
    </row>
    <row r="81" spans="1:12" x14ac:dyDescent="0.2">
      <c r="A81" t="s">
        <v>1</v>
      </c>
      <c r="B81" s="1" t="s">
        <v>31</v>
      </c>
      <c r="C81" s="1" t="s">
        <v>32</v>
      </c>
      <c r="D81" s="1" t="s">
        <v>16</v>
      </c>
      <c r="E81" s="1" t="s">
        <v>33</v>
      </c>
      <c r="F81" s="1" t="s">
        <v>34</v>
      </c>
      <c r="G81" s="1" t="s">
        <v>35</v>
      </c>
      <c r="H81" s="1" t="s">
        <v>36</v>
      </c>
      <c r="I81" s="1" t="s">
        <v>37</v>
      </c>
      <c r="J81" s="1"/>
      <c r="K81" s="1"/>
      <c r="L81" s="1"/>
    </row>
    <row r="82" spans="1:12" x14ac:dyDescent="0.2">
      <c r="A82" t="s">
        <v>58</v>
      </c>
      <c r="B82" s="1">
        <v>3</v>
      </c>
      <c r="C82" s="1">
        <v>8</v>
      </c>
      <c r="D82" s="1"/>
      <c r="E82" s="1"/>
      <c r="F82" s="1"/>
      <c r="G82" s="1"/>
      <c r="H82" s="1"/>
      <c r="I82" s="1">
        <v>66</v>
      </c>
      <c r="J82" s="1"/>
      <c r="K82" s="1"/>
      <c r="L82" s="1"/>
    </row>
    <row r="83" spans="1:12" x14ac:dyDescent="0.2">
      <c r="A83" t="s">
        <v>61</v>
      </c>
      <c r="B83" s="1"/>
      <c r="C83" s="1"/>
      <c r="D83" s="1"/>
      <c r="E83" s="1"/>
      <c r="F83" s="1"/>
      <c r="G83" s="1">
        <v>26</v>
      </c>
      <c r="H83" s="1">
        <v>2</v>
      </c>
      <c r="I83" s="1">
        <v>32</v>
      </c>
      <c r="J83" s="1"/>
      <c r="K83" s="1"/>
      <c r="L83" s="1"/>
    </row>
    <row r="84" spans="1:12" x14ac:dyDescent="0.2">
      <c r="A84" t="s">
        <v>52</v>
      </c>
      <c r="B84" s="1">
        <v>7</v>
      </c>
      <c r="C84" s="1"/>
      <c r="D84" s="1"/>
      <c r="E84" s="1"/>
      <c r="F84" s="1"/>
      <c r="G84" s="1"/>
      <c r="H84" s="1"/>
      <c r="I84" s="1">
        <v>36</v>
      </c>
      <c r="J84" s="1"/>
      <c r="K84" s="1"/>
      <c r="L84" s="1"/>
    </row>
    <row r="85" spans="1:12" x14ac:dyDescent="0.2">
      <c r="A85" t="s">
        <v>60</v>
      </c>
      <c r="B85" s="1">
        <v>4</v>
      </c>
      <c r="C85" s="1"/>
      <c r="D85" s="1"/>
      <c r="E85" s="1"/>
      <c r="F85" s="1"/>
      <c r="G85" s="1"/>
      <c r="H85" s="1"/>
      <c r="I85" s="1">
        <v>24</v>
      </c>
      <c r="J85" s="1"/>
      <c r="K85" s="1"/>
      <c r="L85" s="1"/>
    </row>
    <row r="86" spans="1:12" x14ac:dyDescent="0.2">
      <c r="A86" t="s">
        <v>57</v>
      </c>
      <c r="B86" s="1">
        <v>3</v>
      </c>
      <c r="C86" s="1"/>
      <c r="D86" s="1"/>
      <c r="E86" s="1"/>
      <c r="F86" s="1"/>
      <c r="G86" s="1"/>
      <c r="H86" s="1"/>
      <c r="I86" s="1">
        <v>18</v>
      </c>
      <c r="J86" s="1"/>
      <c r="K86" s="1"/>
      <c r="L86" s="1"/>
    </row>
    <row r="87" spans="1:12" x14ac:dyDescent="0.2">
      <c r="A87" t="s">
        <v>68</v>
      </c>
      <c r="B87" s="1"/>
      <c r="C87" s="1">
        <v>1</v>
      </c>
      <c r="D87" s="1"/>
      <c r="E87" s="1">
        <v>2</v>
      </c>
      <c r="F87" s="1"/>
      <c r="G87" s="1"/>
      <c r="H87" s="1"/>
      <c r="I87" s="1">
        <v>18</v>
      </c>
      <c r="J87" s="1"/>
      <c r="K87" s="1"/>
      <c r="L87" s="1"/>
    </row>
    <row r="88" spans="1:12" x14ac:dyDescent="0.2">
      <c r="A88" t="s">
        <v>69</v>
      </c>
      <c r="B88" s="1">
        <v>1</v>
      </c>
      <c r="C88" s="1"/>
      <c r="D88" s="1"/>
      <c r="E88" s="1"/>
      <c r="F88" s="1"/>
      <c r="G88" s="1"/>
      <c r="H88" s="1"/>
      <c r="I88" s="1">
        <v>6</v>
      </c>
      <c r="J88" s="1"/>
      <c r="K88" s="1"/>
      <c r="L88" s="1"/>
    </row>
    <row r="89" spans="1:12" x14ac:dyDescent="0.2">
      <c r="A89" t="s">
        <v>67</v>
      </c>
      <c r="B89" s="1"/>
      <c r="C89" s="1">
        <v>1</v>
      </c>
      <c r="D89" s="1"/>
      <c r="E89" s="1"/>
      <c r="F89" s="1"/>
      <c r="G89" s="1"/>
      <c r="H89" s="1"/>
      <c r="I89" s="1">
        <v>6</v>
      </c>
      <c r="J89" s="1"/>
      <c r="K89" s="1"/>
      <c r="L89" s="1"/>
    </row>
    <row r="90" spans="1:12" x14ac:dyDescent="0.2">
      <c r="A90" t="s">
        <v>54</v>
      </c>
      <c r="B90" s="1"/>
      <c r="C90" s="1">
        <v>1</v>
      </c>
      <c r="D90" s="1"/>
      <c r="E90" s="1"/>
      <c r="F90" s="1"/>
      <c r="G90" s="1"/>
      <c r="H90" s="1"/>
      <c r="I90" s="1">
        <v>6</v>
      </c>
      <c r="J90" s="1"/>
      <c r="K90" s="1"/>
      <c r="L90" s="1"/>
    </row>
    <row r="91" spans="1:12" x14ac:dyDescent="0.2">
      <c r="A91" t="s">
        <v>62</v>
      </c>
      <c r="B91" s="1"/>
      <c r="C91" s="1"/>
      <c r="D91" s="1"/>
      <c r="E91" s="1"/>
      <c r="F91" s="1"/>
      <c r="G91" s="1">
        <v>2</v>
      </c>
      <c r="H91" s="1">
        <v>1</v>
      </c>
      <c r="I91" s="1">
        <v>2</v>
      </c>
      <c r="J91" s="1"/>
      <c r="K91" s="1"/>
      <c r="L91" s="1"/>
    </row>
    <row r="92" spans="1:12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2">
      <c r="A95" s="2"/>
      <c r="B95" s="3"/>
      <c r="C95" s="3"/>
      <c r="D95" s="3"/>
      <c r="E95" s="3"/>
      <c r="F95" s="3"/>
      <c r="G95" s="3"/>
      <c r="H95" s="3"/>
      <c r="I95" s="3"/>
      <c r="J95" s="1"/>
      <c r="K95" s="1"/>
      <c r="L95" s="1"/>
    </row>
    <row r="96" spans="1:12" x14ac:dyDescent="0.2">
      <c r="A96" t="s">
        <v>28</v>
      </c>
      <c r="B96" s="1">
        <f t="shared" ref="B96:G96" si="4">SUM(B82:B95)</f>
        <v>18</v>
      </c>
      <c r="C96" s="1">
        <f t="shared" si="4"/>
        <v>11</v>
      </c>
      <c r="D96" s="1">
        <f t="shared" si="4"/>
        <v>0</v>
      </c>
      <c r="E96" s="1">
        <f t="shared" si="4"/>
        <v>2</v>
      </c>
      <c r="F96" s="1">
        <f t="shared" si="4"/>
        <v>0</v>
      </c>
      <c r="G96" s="1">
        <f t="shared" si="4"/>
        <v>28</v>
      </c>
      <c r="H96" s="1"/>
      <c r="I96" s="1">
        <f>SUM(I82:I95)</f>
        <v>214</v>
      </c>
      <c r="J96" s="1"/>
      <c r="K96" s="1"/>
      <c r="L96" s="1"/>
    </row>
    <row r="97" spans="1:12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2">
      <c r="A99" t="s">
        <v>38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2">
      <c r="A100" t="s">
        <v>18</v>
      </c>
      <c r="B100" s="1" t="s">
        <v>39</v>
      </c>
      <c r="C100" s="1" t="s">
        <v>12</v>
      </c>
      <c r="D100" s="1" t="s">
        <v>13</v>
      </c>
      <c r="E100" s="1" t="s">
        <v>40</v>
      </c>
      <c r="F100" s="1"/>
      <c r="G100" s="1"/>
      <c r="H100" s="1"/>
      <c r="I100" s="1"/>
      <c r="J100" s="1"/>
      <c r="K100" s="1"/>
      <c r="L100" s="1"/>
    </row>
    <row r="101" spans="1:12" x14ac:dyDescent="0.2">
      <c r="A101" t="s">
        <v>61</v>
      </c>
      <c r="B101" s="1">
        <v>11</v>
      </c>
      <c r="C101" s="1">
        <v>422</v>
      </c>
      <c r="D101" s="7">
        <f>C101/B101</f>
        <v>38.363636363636367</v>
      </c>
      <c r="E101" s="1">
        <v>49</v>
      </c>
      <c r="F101" s="1"/>
      <c r="G101" s="1"/>
      <c r="H101" s="1"/>
      <c r="I101" s="1"/>
      <c r="J101" s="1"/>
      <c r="K101" s="1"/>
      <c r="L101" s="1"/>
    </row>
    <row r="102" spans="1:12" x14ac:dyDescent="0.2">
      <c r="A102" t="s">
        <v>51</v>
      </c>
      <c r="B102" s="1">
        <v>1</v>
      </c>
      <c r="C102" s="1">
        <v>36</v>
      </c>
      <c r="D102" s="7">
        <f>C102/B102</f>
        <v>36</v>
      </c>
      <c r="E102" s="1">
        <v>36</v>
      </c>
      <c r="F102" s="1"/>
      <c r="G102" s="1"/>
      <c r="H102" s="1"/>
      <c r="I102" s="1"/>
      <c r="J102" s="1"/>
      <c r="K102" s="1"/>
      <c r="L102" s="1"/>
    </row>
    <row r="103" spans="1:12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2">
      <c r="A104" t="s">
        <v>41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2">
      <c r="A105" t="s">
        <v>18</v>
      </c>
      <c r="B105" s="1" t="s">
        <v>42</v>
      </c>
      <c r="C105" s="1" t="s">
        <v>43</v>
      </c>
      <c r="D105" s="1" t="s">
        <v>44</v>
      </c>
      <c r="E105" s="1" t="s">
        <v>45</v>
      </c>
      <c r="F105" s="1" t="s">
        <v>40</v>
      </c>
      <c r="G105" s="1"/>
      <c r="H105" s="1"/>
      <c r="I105" s="1"/>
      <c r="J105" s="1"/>
      <c r="K105" s="1"/>
      <c r="L105" s="1"/>
    </row>
    <row r="106" spans="1:12" x14ac:dyDescent="0.2">
      <c r="A106" t="s">
        <v>61</v>
      </c>
      <c r="B106" s="1">
        <v>27</v>
      </c>
      <c r="C106" s="1">
        <v>27</v>
      </c>
      <c r="D106" s="1">
        <v>5</v>
      </c>
      <c r="E106" s="1">
        <v>2</v>
      </c>
      <c r="F106" s="1">
        <v>44</v>
      </c>
      <c r="G106" s="1"/>
      <c r="H106" s="1"/>
      <c r="I106" s="1"/>
      <c r="J106" s="1"/>
      <c r="K106" s="1"/>
      <c r="L106" s="1"/>
    </row>
    <row r="107" spans="1:12" x14ac:dyDescent="0.2">
      <c r="A107" t="s">
        <v>62</v>
      </c>
      <c r="B107" s="1">
        <v>2</v>
      </c>
      <c r="C107" s="1">
        <v>2</v>
      </c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2">
      <c r="A110" t="s">
        <v>63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2">
      <c r="B111" s="1"/>
      <c r="C111" s="1"/>
      <c r="D111" s="1" t="s">
        <v>65</v>
      </c>
      <c r="E111" s="1"/>
      <c r="F111" s="1"/>
      <c r="G111" s="1"/>
      <c r="H111" s="1"/>
      <c r="I111" s="1"/>
      <c r="J111" s="1"/>
      <c r="K111" s="1"/>
      <c r="L111" s="1"/>
    </row>
    <row r="112" spans="1:12" x14ac:dyDescent="0.2">
      <c r="A112" t="s">
        <v>18</v>
      </c>
      <c r="B112" s="1" t="s">
        <v>64</v>
      </c>
      <c r="C112" s="1" t="s">
        <v>2</v>
      </c>
      <c r="D112" s="1" t="s">
        <v>66</v>
      </c>
      <c r="E112" s="1"/>
      <c r="F112" s="1"/>
      <c r="G112" s="1"/>
      <c r="H112" s="1"/>
      <c r="I112" s="1"/>
      <c r="J112" s="1"/>
      <c r="K112" s="1"/>
      <c r="L112" s="1"/>
    </row>
    <row r="113" spans="1:12" x14ac:dyDescent="0.2">
      <c r="A113" t="s">
        <v>61</v>
      </c>
      <c r="B113" s="1">
        <v>35</v>
      </c>
      <c r="C113" s="1">
        <v>2081</v>
      </c>
      <c r="D113" s="1">
        <v>31</v>
      </c>
      <c r="E113" s="1"/>
      <c r="F113" s="1"/>
      <c r="G113" s="1"/>
      <c r="H113" s="1"/>
      <c r="I113" s="1"/>
      <c r="J113" s="1"/>
      <c r="K113" s="1"/>
      <c r="L113" s="1"/>
    </row>
    <row r="114" spans="1:12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</sheetData>
  <sortState xmlns:xlrd2="http://schemas.microsoft.com/office/spreadsheetml/2017/richdata2" ref="A82:I91">
    <sortCondition descending="1" ref="I82:I91"/>
  </sortState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2025-09-14T14:38:31Z</dcterms:created>
  <dcterms:modified xsi:type="dcterms:W3CDTF">2025-09-29T15:23:49Z</dcterms:modified>
</cp:coreProperties>
</file>