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smckinzie\Desktop\"/>
    </mc:Choice>
  </mc:AlternateContent>
  <xr:revisionPtr revIDLastSave="0" documentId="13_ncr:1_{A48050A8-819F-41A7-A7CE-E186D15E9E5B}" xr6:coauthVersionLast="43" xr6:coauthVersionMax="43" xr10:uidLastSave="{00000000-0000-0000-0000-000000000000}"/>
  <workbookProtection workbookAlgorithmName="SHA-512" workbookHashValue="3rSPoKhuacPogOkACd+4aSfOGBoQYet0LCVzN1l1FKqgYvltTJuwHZo2r88YBsUb/TgEqm+SAmgr7DJexlFKig==" workbookSaltValue="KyPpJFdmO9J8YYx/89vOqg==" workbookSpinCount="100000" lockStructure="1"/>
  <bookViews>
    <workbookView xWindow="-21960" yWindow="990" windowWidth="18525" windowHeight="13590" xr2:uid="{00000000-000D-0000-FFFF-FFFF00000000}"/>
  </bookViews>
  <sheets>
    <sheet name="VALIDATION (0,0,ELEV)" sheetId="1" r:id="rId1"/>
    <sheet name="VALIDATION (N,E,ELEV)" sheetId="3" r:id="rId2"/>
    <sheet name="POINT DISTANCE" sheetId="2" r:id="rId3"/>
  </sheets>
  <definedNames>
    <definedName name="_xlnm.Print_Area" localSheetId="1">'VALIDATION (N,E,ELEV)'!$A$1:$F$50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" i="3" l="1"/>
  <c r="AG3" i="3"/>
  <c r="AG28" i="3"/>
  <c r="AH28" i="3"/>
  <c r="AH53" i="3"/>
  <c r="AG53" i="3"/>
  <c r="AG78" i="3"/>
  <c r="AH78" i="3"/>
  <c r="AB78" i="3"/>
  <c r="AA78" i="3"/>
  <c r="AA53" i="3"/>
  <c r="AB53" i="3"/>
  <c r="AB28" i="3"/>
  <c r="AA28" i="3"/>
  <c r="AA3" i="3"/>
  <c r="AB3" i="3"/>
  <c r="V3" i="3"/>
  <c r="U3" i="3"/>
  <c r="U28" i="3"/>
  <c r="V28" i="3"/>
  <c r="V53" i="3"/>
  <c r="U53" i="3"/>
  <c r="U78" i="3"/>
  <c r="V78" i="3"/>
  <c r="W78" i="3"/>
  <c r="W53" i="3"/>
  <c r="W28" i="3"/>
  <c r="W3" i="3"/>
  <c r="AC3" i="3"/>
  <c r="AC28" i="3"/>
  <c r="AC53" i="3"/>
  <c r="AC78" i="3"/>
  <c r="AI78" i="3"/>
  <c r="AI53" i="3"/>
  <c r="AI28" i="3"/>
  <c r="AI3" i="3"/>
  <c r="E53" i="3"/>
  <c r="K53" i="3"/>
  <c r="Q53" i="3"/>
  <c r="Q78" i="3"/>
  <c r="K78" i="3"/>
  <c r="E78" i="3"/>
  <c r="E28" i="3"/>
  <c r="K28" i="3"/>
  <c r="Q28" i="3"/>
  <c r="Q3" i="3"/>
  <c r="K3" i="3"/>
  <c r="D78" i="3"/>
  <c r="J78" i="3"/>
  <c r="P78" i="3"/>
  <c r="P53" i="3"/>
  <c r="J53" i="3"/>
  <c r="D53" i="3"/>
  <c r="D28" i="3"/>
  <c r="J28" i="3"/>
  <c r="P28" i="3"/>
  <c r="P3" i="3"/>
  <c r="J3" i="3"/>
  <c r="C78" i="3"/>
  <c r="I78" i="3"/>
  <c r="O78" i="3"/>
  <c r="O53" i="3"/>
  <c r="I53" i="3"/>
  <c r="C53" i="3"/>
  <c r="O28" i="3"/>
  <c r="I28" i="3"/>
  <c r="C28" i="3"/>
  <c r="O3" i="3"/>
  <c r="I3" i="3"/>
  <c r="AI13" i="3"/>
  <c r="AF7" i="3" s="1"/>
  <c r="AF8" i="3" s="1"/>
  <c r="AF16" i="3" s="1"/>
  <c r="AI14" i="3"/>
  <c r="AF9" i="3" s="1"/>
  <c r="AF10" i="3" s="1"/>
  <c r="AC13" i="3"/>
  <c r="Z7" i="3" s="1"/>
  <c r="Z8" i="3" s="1"/>
  <c r="AC14" i="3"/>
  <c r="Z9" i="3" s="1"/>
  <c r="Z10" i="3" s="1"/>
  <c r="AI38" i="3"/>
  <c r="AF32" i="3" s="1"/>
  <c r="AF33" i="3" s="1"/>
  <c r="AI39" i="3"/>
  <c r="AF34" i="3"/>
  <c r="AF35" i="3" s="1"/>
  <c r="AC38" i="3"/>
  <c r="Z32" i="3" s="1"/>
  <c r="Z33" i="3" s="1"/>
  <c r="AC39" i="3"/>
  <c r="Z34" i="3"/>
  <c r="Z35" i="3" s="1"/>
  <c r="AI63" i="3"/>
  <c r="AF57" i="3" s="1"/>
  <c r="AF58" i="3" s="1"/>
  <c r="AI64" i="3"/>
  <c r="AF59" i="3"/>
  <c r="AF60" i="3" s="1"/>
  <c r="AC63" i="3"/>
  <c r="Z57" i="3" s="1"/>
  <c r="Z58" i="3" s="1"/>
  <c r="AC64" i="3"/>
  <c r="Z59" i="3"/>
  <c r="Z60" i="3" s="1"/>
  <c r="AI88" i="3"/>
  <c r="AF82" i="3" s="1"/>
  <c r="AF83" i="3" s="1"/>
  <c r="AI89" i="3"/>
  <c r="AF84" i="3" s="1"/>
  <c r="AF85" i="3" s="1"/>
  <c r="AC88" i="3"/>
  <c r="Z82" i="3" s="1"/>
  <c r="Z83" i="3" s="1"/>
  <c r="AC89" i="3"/>
  <c r="Z84" i="3" s="1"/>
  <c r="Z85" i="3" s="1"/>
  <c r="W88" i="3"/>
  <c r="T82" i="3" s="1"/>
  <c r="T83" i="3" s="1"/>
  <c r="W89" i="3"/>
  <c r="T84" i="3" s="1"/>
  <c r="T85" i="3" s="1"/>
  <c r="Q88" i="3"/>
  <c r="N82" i="3" s="1"/>
  <c r="N83" i="3" s="1"/>
  <c r="Q89" i="3"/>
  <c r="N84" i="3"/>
  <c r="N85" i="3" s="1"/>
  <c r="K88" i="3"/>
  <c r="H82" i="3" s="1"/>
  <c r="H83" i="3" s="1"/>
  <c r="K89" i="3"/>
  <c r="H84" i="3"/>
  <c r="H85" i="3" s="1"/>
  <c r="W63" i="3"/>
  <c r="T57" i="3" s="1"/>
  <c r="T58" i="3" s="1"/>
  <c r="W64" i="3"/>
  <c r="T59" i="3"/>
  <c r="T60" i="3" s="1"/>
  <c r="Q63" i="3"/>
  <c r="N57" i="3" s="1"/>
  <c r="N58" i="3" s="1"/>
  <c r="Q64" i="3"/>
  <c r="N59" i="3" s="1"/>
  <c r="N60" i="3" s="1"/>
  <c r="K63" i="3"/>
  <c r="H57" i="3" s="1"/>
  <c r="H58" i="3" s="1"/>
  <c r="K64" i="3"/>
  <c r="H59" i="3"/>
  <c r="H60" i="3" s="1"/>
  <c r="E88" i="3"/>
  <c r="B82" i="3" s="1"/>
  <c r="B83" i="3" s="1"/>
  <c r="E89" i="3"/>
  <c r="B84" i="3" s="1"/>
  <c r="B85" i="3" s="1"/>
  <c r="E63" i="3"/>
  <c r="B57" i="3" s="1"/>
  <c r="B58" i="3" s="1"/>
  <c r="E64" i="3"/>
  <c r="B59" i="3" s="1"/>
  <c r="B60" i="3" s="1"/>
  <c r="W38" i="3"/>
  <c r="T32" i="3" s="1"/>
  <c r="T33" i="3" s="1"/>
  <c r="W39" i="3"/>
  <c r="T34" i="3" s="1"/>
  <c r="T35" i="3" s="1"/>
  <c r="Q38" i="3"/>
  <c r="N32" i="3" s="1"/>
  <c r="N33" i="3" s="1"/>
  <c r="Q39" i="3"/>
  <c r="N34" i="3"/>
  <c r="N35" i="3" s="1"/>
  <c r="K38" i="3"/>
  <c r="H32" i="3" s="1"/>
  <c r="H33" i="3" s="1"/>
  <c r="K39" i="3"/>
  <c r="H34" i="3"/>
  <c r="H35" i="3" s="1"/>
  <c r="E38" i="3"/>
  <c r="B32" i="3" s="1"/>
  <c r="B33" i="3" s="1"/>
  <c r="E39" i="3"/>
  <c r="B34" i="3"/>
  <c r="B35" i="3" s="1"/>
  <c r="W13" i="3"/>
  <c r="T7" i="3" s="1"/>
  <c r="T8" i="3" s="1"/>
  <c r="W14" i="3"/>
  <c r="T9" i="3" s="1"/>
  <c r="T10" i="3" s="1"/>
  <c r="Q13" i="3"/>
  <c r="N7" i="3" s="1"/>
  <c r="N8" i="3" s="1"/>
  <c r="Q14" i="3"/>
  <c r="N9" i="3"/>
  <c r="N10" i="3" s="1"/>
  <c r="K13" i="3"/>
  <c r="H7" i="3" s="1"/>
  <c r="H8" i="3" s="1"/>
  <c r="K14" i="3"/>
  <c r="H9" i="3"/>
  <c r="H10" i="3" s="1"/>
  <c r="E13" i="3"/>
  <c r="B7" i="3" s="1"/>
  <c r="B8" i="3" s="1"/>
  <c r="E14" i="3"/>
  <c r="B9" i="3" s="1"/>
  <c r="B10" i="3" s="1"/>
  <c r="D6" i="2"/>
  <c r="C10" i="2" s="1"/>
  <c r="D4" i="2"/>
  <c r="D5" i="2"/>
  <c r="E63" i="1"/>
  <c r="B57" i="1"/>
  <c r="B58" i="1" s="1"/>
  <c r="E64" i="1"/>
  <c r="B59" i="1" s="1"/>
  <c r="B60" i="1" s="1"/>
  <c r="AI88" i="1"/>
  <c r="AF82" i="1" s="1"/>
  <c r="AF83" i="1" s="1"/>
  <c r="AC88" i="1"/>
  <c r="Z82" i="1" s="1"/>
  <c r="Z83" i="1" s="1"/>
  <c r="W88" i="1"/>
  <c r="T82" i="1" s="1"/>
  <c r="T83" i="1" s="1"/>
  <c r="Q88" i="1"/>
  <c r="N82" i="1" s="1"/>
  <c r="N83" i="1" s="1"/>
  <c r="K88" i="1"/>
  <c r="H82" i="1" s="1"/>
  <c r="H83" i="1" s="1"/>
  <c r="E88" i="1"/>
  <c r="B82" i="1" s="1"/>
  <c r="B83" i="1" s="1"/>
  <c r="AI89" i="1"/>
  <c r="AF84" i="1"/>
  <c r="AF85" i="1" s="1"/>
  <c r="AC89" i="1"/>
  <c r="Z84" i="1" s="1"/>
  <c r="Z85" i="1" s="1"/>
  <c r="W89" i="1"/>
  <c r="T84" i="1"/>
  <c r="T85" i="1" s="1"/>
  <c r="Q89" i="1"/>
  <c r="N84" i="1" s="1"/>
  <c r="N85" i="1" s="1"/>
  <c r="K89" i="1"/>
  <c r="H84" i="1" s="1"/>
  <c r="H85" i="1" s="1"/>
  <c r="E89" i="1"/>
  <c r="B84" i="1" s="1"/>
  <c r="B85" i="1" s="1"/>
  <c r="AI63" i="1"/>
  <c r="AF57" i="1" s="1"/>
  <c r="AF58" i="1" s="1"/>
  <c r="AC63" i="1"/>
  <c r="Z57" i="1" s="1"/>
  <c r="Z58" i="1" s="1"/>
  <c r="W63" i="1"/>
  <c r="T57" i="1" s="1"/>
  <c r="T58" i="1" s="1"/>
  <c r="Q63" i="1"/>
  <c r="N57" i="1" s="1"/>
  <c r="N58" i="1" s="1"/>
  <c r="K63" i="1"/>
  <c r="H57" i="1" s="1"/>
  <c r="H58" i="1" s="1"/>
  <c r="AI64" i="1"/>
  <c r="AF59" i="1" s="1"/>
  <c r="AF60" i="1" s="1"/>
  <c r="AC64" i="1"/>
  <c r="Z59" i="1"/>
  <c r="Z60" i="1" s="1"/>
  <c r="W64" i="1"/>
  <c r="T59" i="1" s="1"/>
  <c r="T60" i="1" s="1"/>
  <c r="Q64" i="1"/>
  <c r="N59" i="1" s="1"/>
  <c r="N60" i="1" s="1"/>
  <c r="K64" i="1"/>
  <c r="H59" i="1" s="1"/>
  <c r="H60" i="1" s="1"/>
  <c r="AI38" i="1"/>
  <c r="AF32" i="1"/>
  <c r="AF33" i="1" s="1"/>
  <c r="AC38" i="1"/>
  <c r="Z32" i="1"/>
  <c r="Z33" i="1" s="1"/>
  <c r="W38" i="1"/>
  <c r="T32" i="1"/>
  <c r="T33" i="1" s="1"/>
  <c r="Q38" i="1"/>
  <c r="N32" i="1"/>
  <c r="N33" i="1" s="1"/>
  <c r="K38" i="1"/>
  <c r="H32" i="1"/>
  <c r="H33" i="1" s="1"/>
  <c r="E38" i="1"/>
  <c r="B32" i="1"/>
  <c r="B33" i="1" s="1"/>
  <c r="AI39" i="1"/>
  <c r="AF34" i="1" s="1"/>
  <c r="AF35" i="1" s="1"/>
  <c r="AC39" i="1"/>
  <c r="Z34" i="1" s="1"/>
  <c r="Z35" i="1" s="1"/>
  <c r="W39" i="1"/>
  <c r="T34" i="1" s="1"/>
  <c r="T35" i="1" s="1"/>
  <c r="Q39" i="1"/>
  <c r="N34" i="1"/>
  <c r="N35" i="1" s="1"/>
  <c r="K39" i="1"/>
  <c r="H34" i="1" s="1"/>
  <c r="H35" i="1" s="1"/>
  <c r="E39" i="1"/>
  <c r="B34" i="1"/>
  <c r="B35" i="1" s="1"/>
  <c r="AI14" i="1"/>
  <c r="AF9" i="1" s="1"/>
  <c r="AF10" i="1" s="1"/>
  <c r="AI13" i="1"/>
  <c r="AF7" i="1"/>
  <c r="AF8" i="1" s="1"/>
  <c r="AC14" i="1"/>
  <c r="Z9" i="1" s="1"/>
  <c r="Z10" i="1" s="1"/>
  <c r="AC13" i="1"/>
  <c r="Z7" i="1"/>
  <c r="Z8" i="1" s="1"/>
  <c r="W14" i="1"/>
  <c r="T9" i="1" s="1"/>
  <c r="T10" i="1" s="1"/>
  <c r="W13" i="1"/>
  <c r="T7" i="1"/>
  <c r="T8" i="1" s="1"/>
  <c r="Q14" i="1"/>
  <c r="N9" i="1" s="1"/>
  <c r="N10" i="1" s="1"/>
  <c r="Q13" i="1"/>
  <c r="N7" i="1"/>
  <c r="N8" i="1" s="1"/>
  <c r="K14" i="1"/>
  <c r="H9" i="1" s="1"/>
  <c r="H10" i="1" s="1"/>
  <c r="K13" i="1"/>
  <c r="H7" i="1"/>
  <c r="H8" i="1" s="1"/>
  <c r="E14" i="1"/>
  <c r="B9" i="1" s="1"/>
  <c r="B10" i="1" s="1"/>
  <c r="E13" i="1"/>
  <c r="B7" i="1" s="1"/>
  <c r="B8" i="1" s="1"/>
  <c r="C8" i="2" l="1"/>
  <c r="C9" i="2"/>
  <c r="B47" i="1"/>
  <c r="B41" i="1"/>
  <c r="N47" i="1"/>
  <c r="N41" i="1"/>
  <c r="Z47" i="1"/>
  <c r="Z41" i="1"/>
  <c r="AF41" i="1"/>
  <c r="AF47" i="1"/>
  <c r="N72" i="1"/>
  <c r="N66" i="1"/>
  <c r="T97" i="1"/>
  <c r="T91" i="1"/>
  <c r="AF97" i="1"/>
  <c r="AF91" i="1"/>
  <c r="B22" i="1"/>
  <c r="B16" i="1"/>
  <c r="H22" i="1"/>
  <c r="H16" i="1"/>
  <c r="N22" i="1"/>
  <c r="N16" i="1"/>
  <c r="T16" i="1"/>
  <c r="T22" i="1"/>
  <c r="Z16" i="1"/>
  <c r="Z22" i="1"/>
  <c r="AF16" i="1"/>
  <c r="AF22" i="1"/>
  <c r="H72" i="1"/>
  <c r="H66" i="1"/>
  <c r="T72" i="1"/>
  <c r="T66" i="1"/>
  <c r="AF72" i="1"/>
  <c r="AF66" i="1"/>
  <c r="B97" i="1"/>
  <c r="B91" i="1"/>
  <c r="N97" i="1"/>
  <c r="N91" i="1"/>
  <c r="Z97" i="1"/>
  <c r="Z91" i="1"/>
  <c r="B16" i="3"/>
  <c r="B22" i="3"/>
  <c r="N16" i="3"/>
  <c r="N22" i="3"/>
  <c r="B41" i="3"/>
  <c r="B47" i="3"/>
  <c r="N41" i="3"/>
  <c r="N47" i="3"/>
  <c r="B66" i="3"/>
  <c r="B72" i="3"/>
  <c r="H66" i="3"/>
  <c r="H72" i="3"/>
  <c r="T66" i="3"/>
  <c r="T72" i="3"/>
  <c r="N91" i="3"/>
  <c r="N97" i="3"/>
  <c r="Z91" i="3"/>
  <c r="Z97" i="3"/>
  <c r="Z66" i="3"/>
  <c r="Z72" i="3"/>
  <c r="Z41" i="3"/>
  <c r="Z47" i="3"/>
  <c r="Z16" i="3"/>
  <c r="Z22" i="3"/>
  <c r="H41" i="1"/>
  <c r="H47" i="1"/>
  <c r="T41" i="1"/>
  <c r="T47" i="1"/>
  <c r="Z72" i="1"/>
  <c r="Z66" i="1"/>
  <c r="H97" i="1"/>
  <c r="H91" i="1"/>
  <c r="B72" i="1"/>
  <c r="B66" i="1"/>
  <c r="H16" i="3"/>
  <c r="H22" i="3"/>
  <c r="T16" i="3"/>
  <c r="T22" i="3"/>
  <c r="H41" i="3"/>
  <c r="H47" i="3"/>
  <c r="T41" i="3"/>
  <c r="T47" i="3"/>
  <c r="B91" i="3"/>
  <c r="B97" i="3"/>
  <c r="N66" i="3"/>
  <c r="N72" i="3"/>
  <c r="H91" i="3"/>
  <c r="H97" i="3"/>
  <c r="T91" i="3"/>
  <c r="T97" i="3"/>
  <c r="AF91" i="3"/>
  <c r="AF97" i="3"/>
  <c r="AF66" i="3"/>
  <c r="AF72" i="3"/>
  <c r="AF41" i="3"/>
  <c r="AF47" i="3"/>
  <c r="AF20" i="3"/>
  <c r="AF22" i="3"/>
  <c r="AF18" i="3"/>
  <c r="AF45" i="3" l="1"/>
  <c r="AF43" i="3"/>
  <c r="AF70" i="3"/>
  <c r="AF68" i="3"/>
  <c r="AF95" i="3"/>
  <c r="AF93" i="3"/>
  <c r="T95" i="3"/>
  <c r="T93" i="3"/>
  <c r="H95" i="3"/>
  <c r="H93" i="3"/>
  <c r="N70" i="3"/>
  <c r="N68" i="3"/>
  <c r="B95" i="3"/>
  <c r="B93" i="3"/>
  <c r="T45" i="3"/>
  <c r="T43" i="3"/>
  <c r="H45" i="3"/>
  <c r="H43" i="3"/>
  <c r="T20" i="3"/>
  <c r="T18" i="3"/>
  <c r="H20" i="3"/>
  <c r="H18" i="3"/>
  <c r="T45" i="1"/>
  <c r="T43" i="1"/>
  <c r="H45" i="1"/>
  <c r="H43" i="1"/>
  <c r="Z20" i="3"/>
  <c r="Z18" i="3"/>
  <c r="Z45" i="3"/>
  <c r="Z43" i="3"/>
  <c r="Z70" i="3"/>
  <c r="Z68" i="3"/>
  <c r="Z95" i="3"/>
  <c r="Z93" i="3"/>
  <c r="N95" i="3"/>
  <c r="N93" i="3"/>
  <c r="T70" i="3"/>
  <c r="T68" i="3"/>
  <c r="H70" i="3"/>
  <c r="H68" i="3"/>
  <c r="B70" i="3"/>
  <c r="B68" i="3"/>
  <c r="N45" i="3"/>
  <c r="N43" i="3"/>
  <c r="B45" i="3"/>
  <c r="B43" i="3"/>
  <c r="N20" i="3"/>
  <c r="N18" i="3"/>
  <c r="B20" i="3"/>
  <c r="B18" i="3"/>
  <c r="AF18" i="1"/>
  <c r="AF20" i="1"/>
  <c r="Z20" i="1"/>
  <c r="Z18" i="1"/>
  <c r="T18" i="1"/>
  <c r="T20" i="1"/>
  <c r="AF45" i="1"/>
  <c r="AF43" i="1"/>
  <c r="B70" i="1"/>
  <c r="B68" i="1"/>
  <c r="H95" i="1"/>
  <c r="H93" i="1"/>
  <c r="Z70" i="1"/>
  <c r="Z68" i="1"/>
  <c r="Z95" i="1"/>
  <c r="Z93" i="1"/>
  <c r="N95" i="1"/>
  <c r="N93" i="1"/>
  <c r="B95" i="1"/>
  <c r="B93" i="1"/>
  <c r="AF70" i="1"/>
  <c r="AF68" i="1"/>
  <c r="T70" i="1"/>
  <c r="T68" i="1"/>
  <c r="H70" i="1"/>
  <c r="H68" i="1"/>
  <c r="N20" i="1"/>
  <c r="N18" i="1"/>
  <c r="H20" i="1"/>
  <c r="H18" i="1"/>
  <c r="B20" i="1"/>
  <c r="B18" i="1"/>
  <c r="AF95" i="1"/>
  <c r="AF93" i="1"/>
  <c r="T95" i="1"/>
  <c r="T93" i="1"/>
  <c r="N70" i="1"/>
  <c r="N68" i="1"/>
  <c r="Z45" i="1"/>
  <c r="Z43" i="1"/>
  <c r="N45" i="1"/>
  <c r="N43" i="1"/>
  <c r="B45" i="1"/>
  <c r="B43" i="1"/>
</calcChain>
</file>

<file path=xl/sharedStrings.xml><?xml version="1.0" encoding="utf-8"?>
<sst xmlns="http://schemas.openxmlformats.org/spreadsheetml/2006/main" count="1080" uniqueCount="31">
  <si>
    <t>Point Elevation Calculation</t>
  </si>
  <si>
    <t>I-Datum Value</t>
  </si>
  <si>
    <t>Instrument Height (ft)</t>
  </si>
  <si>
    <t>Slope Distance (ft)</t>
  </si>
  <si>
    <t>Refelector Height (ft)</t>
  </si>
  <si>
    <t>Horizontal Distance</t>
  </si>
  <si>
    <t>Northing Distance</t>
  </si>
  <si>
    <t>Easting Distance</t>
  </si>
  <si>
    <t>Point Number</t>
  </si>
  <si>
    <t>Degrees</t>
  </si>
  <si>
    <t>Minutes</t>
  </si>
  <si>
    <t>Converted</t>
  </si>
  <si>
    <t>Seconds</t>
  </si>
  <si>
    <t>Conversion</t>
  </si>
  <si>
    <t>Point #</t>
  </si>
  <si>
    <t>North (x)</t>
  </si>
  <si>
    <t>East (y)</t>
  </si>
  <si>
    <t>Slope Distance Between Points</t>
  </si>
  <si>
    <t>Elv. (z)</t>
  </si>
  <si>
    <t>Horizontal Distance Between Points</t>
  </si>
  <si>
    <t xml:space="preserve"> </t>
  </si>
  <si>
    <t>Vang (dms)</t>
  </si>
  <si>
    <t>Hang (dms)</t>
  </si>
  <si>
    <t>Vang (degrees only)</t>
  </si>
  <si>
    <t>Hang (degrees only)</t>
  </si>
  <si>
    <t>Convert dms to dd here</t>
  </si>
  <si>
    <t>North</t>
  </si>
  <si>
    <t>Elevation</t>
  </si>
  <si>
    <t>East</t>
  </si>
  <si>
    <t>New Station Position</t>
  </si>
  <si>
    <t>ELEVATION Between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</si>
</sst>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u/>
      <sz val="14"/>
      <color indexed="1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44"/>
      <name val="Arial"/>
    </font>
    <font>
      <b/>
      <sz val="12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0" fillId="0" borderId="1" xfId="0" applyBorder="1"/>
    <xf numFmtId="0" fontId="6" fillId="0" borderId="1" xfId="0" applyFont="1" applyBorder="1"/>
    <xf numFmtId="0" fontId="5" fillId="0" borderId="1" xfId="0" applyFont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0" xfId="0" applyNumberFormat="1" applyFill="1"/>
    <xf numFmtId="164" fontId="3" fillId="0" borderId="0" xfId="0" applyNumberFormat="1" applyFont="1" applyFill="1"/>
    <xf numFmtId="164" fontId="2" fillId="0" borderId="0" xfId="0" applyNumberFormat="1" applyFont="1" applyFill="1"/>
    <xf numFmtId="0" fontId="8" fillId="0" borderId="3" xfId="0" applyFon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0" xfId="0" applyBorder="1"/>
    <xf numFmtId="164" fontId="0" fillId="0" borderId="0" xfId="0" applyNumberFormat="1" applyBorder="1"/>
    <xf numFmtId="164" fontId="0" fillId="0" borderId="7" xfId="0" applyNumberFormat="1" applyBorder="1"/>
    <xf numFmtId="0" fontId="3" fillId="0" borderId="6" xfId="0" applyFont="1" applyBorder="1"/>
    <xf numFmtId="164" fontId="3" fillId="0" borderId="0" xfId="0" applyNumberFormat="1" applyFont="1" applyBorder="1"/>
    <xf numFmtId="164" fontId="3" fillId="0" borderId="7" xfId="0" applyNumberFormat="1" applyFont="1" applyBorder="1"/>
    <xf numFmtId="0" fontId="4" fillId="0" borderId="8" xfId="0" applyFont="1" applyFill="1" applyBorder="1"/>
    <xf numFmtId="164" fontId="2" fillId="0" borderId="0" xfId="0" applyNumberFormat="1" applyFont="1" applyBorder="1"/>
    <xf numFmtId="0" fontId="2" fillId="0" borderId="7" xfId="0" applyFont="1" applyBorder="1"/>
    <xf numFmtId="0" fontId="6" fillId="0" borderId="6" xfId="0" applyFont="1" applyBorder="1"/>
    <xf numFmtId="164" fontId="2" fillId="0" borderId="7" xfId="0" applyNumberFormat="1" applyFont="1" applyBorder="1"/>
    <xf numFmtId="0" fontId="5" fillId="0" borderId="6" xfId="0" applyFont="1" applyBorder="1"/>
    <xf numFmtId="0" fontId="7" fillId="0" borderId="9" xfId="0" applyFont="1" applyBorder="1"/>
    <xf numFmtId="0" fontId="0" fillId="2" borderId="10" xfId="0" applyFill="1" applyBorder="1"/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164" fontId="6" fillId="0" borderId="0" xfId="0" applyNumberFormat="1" applyFont="1" applyBorder="1"/>
    <xf numFmtId="164" fontId="6" fillId="0" borderId="7" xfId="0" applyNumberFormat="1" applyFont="1" applyBorder="1"/>
    <xf numFmtId="0" fontId="9" fillId="0" borderId="0" xfId="0" applyFont="1"/>
    <xf numFmtId="0" fontId="0" fillId="0" borderId="3" xfId="0" applyBorder="1"/>
    <xf numFmtId="0" fontId="0" fillId="0" borderId="7" xfId="0" applyBorder="1"/>
    <xf numFmtId="164" fontId="10" fillId="0" borderId="13" xfId="0" applyNumberFormat="1" applyFont="1" applyBorder="1"/>
    <xf numFmtId="0" fontId="9" fillId="0" borderId="8" xfId="0" applyFont="1" applyBorder="1"/>
    <xf numFmtId="164" fontId="9" fillId="0" borderId="14" xfId="0" applyNumberFormat="1" applyFont="1" applyBorder="1"/>
    <xf numFmtId="164" fontId="9" fillId="0" borderId="15" xfId="0" applyNumberFormat="1" applyFont="1" applyBorder="1"/>
    <xf numFmtId="0" fontId="10" fillId="0" borderId="16" xfId="0" applyFont="1" applyBorder="1"/>
    <xf numFmtId="0" fontId="3" fillId="0" borderId="17" xfId="0" applyFont="1" applyBorder="1"/>
    <xf numFmtId="164" fontId="0" fillId="0" borderId="0" xfId="0" applyNumberFormat="1" applyBorder="1" applyProtection="1">
      <protection locked="0"/>
    </xf>
    <xf numFmtId="164" fontId="0" fillId="0" borderId="0" xfId="0" applyNumberFormat="1" applyBorder="1" applyProtection="1"/>
    <xf numFmtId="164" fontId="3" fillId="0" borderId="0" xfId="0" applyNumberFormat="1" applyFont="1" applyBorder="1" applyProtection="1"/>
    <xf numFmtId="164" fontId="4" fillId="0" borderId="18" xfId="0" applyNumberFormat="1" applyFont="1" applyFill="1" applyBorder="1" applyProtection="1"/>
    <xf numFmtId="0" fontId="0" fillId="0" borderId="1" xfId="0" applyBorder="1" applyProtection="1"/>
    <xf numFmtId="164" fontId="6" fillId="0" borderId="1" xfId="0" applyNumberFormat="1" applyFont="1" applyBorder="1" applyProtection="1"/>
    <xf numFmtId="164" fontId="5" fillId="0" borderId="1" xfId="0" applyNumberFormat="1" applyFont="1" applyBorder="1" applyProtection="1"/>
    <xf numFmtId="164" fontId="7" fillId="0" borderId="19" xfId="0" applyNumberFormat="1" applyFont="1" applyBorder="1" applyProtection="1"/>
    <xf numFmtId="164" fontId="0" fillId="2" borderId="11" xfId="0" applyNumberFormat="1" applyFill="1" applyBorder="1" applyAlignment="1" applyProtection="1">
      <alignment horizontal="center"/>
    </xf>
    <xf numFmtId="164" fontId="0" fillId="2" borderId="20" xfId="0" applyNumberForma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164" fontId="0" fillId="0" borderId="7" xfId="0" applyNumberForma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64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164" fontId="0" fillId="0" borderId="23" xfId="0" applyNumberFormat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164" fontId="3" fillId="4" borderId="0" xfId="0" applyNumberFormat="1" applyFont="1" applyFill="1" applyBorder="1"/>
    <xf numFmtId="164" fontId="0" fillId="0" borderId="0" xfId="0" applyNumberFormat="1" applyBorder="1" applyAlignment="1">
      <alignment shrinkToFit="1"/>
    </xf>
    <xf numFmtId="0" fontId="11" fillId="5" borderId="0" xfId="0" applyFont="1" applyFill="1" applyBorder="1" applyProtection="1">
      <protection locked="0"/>
    </xf>
    <xf numFmtId="164" fontId="0" fillId="5" borderId="2" xfId="0" applyNumberFormat="1" applyFill="1" applyBorder="1"/>
    <xf numFmtId="0" fontId="8" fillId="0" borderId="25" xfId="0" applyFont="1" applyBorder="1"/>
    <xf numFmtId="0" fontId="8" fillId="0" borderId="26" xfId="0" applyFont="1" applyBorder="1" applyAlignment="1" applyProtection="1">
      <alignment horizontal="center"/>
      <protection locked="0"/>
    </xf>
    <xf numFmtId="0" fontId="0" fillId="0" borderId="27" xfId="0" applyBorder="1"/>
    <xf numFmtId="164" fontId="0" fillId="5" borderId="28" xfId="0" applyNumberFormat="1" applyFill="1" applyBorder="1"/>
    <xf numFmtId="0" fontId="1" fillId="5" borderId="27" xfId="0" applyFont="1" applyFill="1" applyBorder="1"/>
    <xf numFmtId="164" fontId="0" fillId="0" borderId="29" xfId="0" applyNumberFormat="1" applyBorder="1"/>
    <xf numFmtId="0" fontId="3" fillId="0" borderId="27" xfId="0" applyFont="1" applyBorder="1"/>
    <xf numFmtId="164" fontId="3" fillId="0" borderId="29" xfId="0" applyNumberFormat="1" applyFont="1" applyBorder="1"/>
    <xf numFmtId="0" fontId="0" fillId="2" borderId="30" xfId="0" applyFill="1" applyBorder="1"/>
    <xf numFmtId="164" fontId="0" fillId="2" borderId="28" xfId="0" applyNumberFormat="1" applyFill="1" applyBorder="1" applyAlignment="1">
      <alignment horizontal="center"/>
    </xf>
    <xf numFmtId="164" fontId="0" fillId="2" borderId="28" xfId="0" applyNumberFormat="1" applyFill="1" applyBorder="1" applyAlignment="1" applyProtection="1">
      <alignment horizontal="center"/>
    </xf>
    <xf numFmtId="0" fontId="0" fillId="2" borderId="31" xfId="0" applyFill="1" applyBorder="1"/>
    <xf numFmtId="164" fontId="0" fillId="2" borderId="32" xfId="0" applyNumberFormat="1" applyFill="1" applyBorder="1" applyAlignment="1" applyProtection="1">
      <alignment horizontal="center"/>
    </xf>
    <xf numFmtId="0" fontId="4" fillId="0" borderId="33" xfId="0" applyFont="1" applyFill="1" applyBorder="1"/>
    <xf numFmtId="0" fontId="2" fillId="0" borderId="29" xfId="0" applyFont="1" applyBorder="1"/>
    <xf numFmtId="0" fontId="6" fillId="0" borderId="27" xfId="0" applyFont="1" applyBorder="1"/>
    <xf numFmtId="164" fontId="2" fillId="0" borderId="29" xfId="0" applyNumberFormat="1" applyFont="1" applyBorder="1"/>
    <xf numFmtId="0" fontId="5" fillId="0" borderId="27" xfId="0" applyFont="1" applyBorder="1"/>
    <xf numFmtId="0" fontId="7" fillId="0" borderId="34" xfId="0" applyFon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64" fontId="0" fillId="0" borderId="37" xfId="0" applyNumberFormat="1" applyBorder="1"/>
    <xf numFmtId="164" fontId="0" fillId="5" borderId="2" xfId="0" applyNumberFormat="1" applyFill="1" applyBorder="1" applyAlignment="1">
      <alignment horizontal="center" vertical="center"/>
    </xf>
    <xf numFmtId="164" fontId="0" fillId="5" borderId="28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 applyProtection="1">
      <alignment horizontal="center" vertical="center"/>
      <protection locked="0"/>
    </xf>
    <xf numFmtId="164" fontId="1" fillId="5" borderId="2" xfId="0" applyNumberFormat="1" applyFont="1" applyFill="1" applyBorder="1" applyAlignment="1" applyProtection="1">
      <alignment horizontal="center" vertical="center" shrinkToFit="1"/>
      <protection locked="0"/>
    </xf>
    <xf numFmtId="164" fontId="1" fillId="5" borderId="28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/>
    <xf numFmtId="164" fontId="12" fillId="0" borderId="13" xfId="0" applyNumberFormat="1" applyFont="1" applyBorder="1"/>
    <xf numFmtId="164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2"/>
  <sheetViews>
    <sheetView tabSelected="1" view="pageBreakPreview" zoomScale="85" zoomScaleNormal="75" zoomScaleSheetLayoutView="85" workbookViewId="0">
      <selection activeCell="H13" sqref="H13"/>
    </sheetView>
  </sheetViews>
  <sheetFormatPr defaultRowHeight="12.75" x14ac:dyDescent="0.2"/>
  <cols>
    <col min="1" max="1" width="31.28515625" customWidth="1"/>
    <col min="2" max="2" width="13.7109375" customWidth="1"/>
    <col min="3" max="5" width="10.7109375" style="2" customWidth="1"/>
    <col min="6" max="6" width="2.7109375" style="2" customWidth="1"/>
    <col min="7" max="7" width="31.28515625" style="11" customWidth="1"/>
    <col min="8" max="8" width="13.7109375" style="2" customWidth="1"/>
    <col min="9" max="11" width="10.7109375" style="2" customWidth="1"/>
    <col min="12" max="12" width="2.85546875" style="2" customWidth="1"/>
    <col min="13" max="13" width="31.28515625" customWidth="1"/>
    <col min="14" max="14" width="13.7109375" customWidth="1"/>
    <col min="15" max="17" width="10.7109375" customWidth="1"/>
    <col min="18" max="18" width="2.7109375" customWidth="1"/>
    <col min="19" max="19" width="31.28515625" customWidth="1"/>
    <col min="20" max="20" width="13.7109375" customWidth="1"/>
    <col min="21" max="23" width="10.7109375" customWidth="1"/>
    <col min="24" max="24" width="2.7109375" customWidth="1"/>
    <col min="25" max="25" width="31.28515625" customWidth="1"/>
    <col min="26" max="26" width="13.7109375" customWidth="1"/>
    <col min="27" max="29" width="10.7109375" customWidth="1"/>
    <col min="30" max="30" width="2.7109375" customWidth="1"/>
    <col min="31" max="31" width="31.28515625" customWidth="1"/>
    <col min="32" max="32" width="13.7109375" customWidth="1"/>
    <col min="33" max="35" width="10.7109375" customWidth="1"/>
  </cols>
  <sheetData>
    <row r="1" spans="1:35" ht="18.95" customHeight="1" thickTop="1" x14ac:dyDescent="0.25">
      <c r="A1" s="14" t="s">
        <v>8</v>
      </c>
      <c r="B1" s="57">
        <v>124</v>
      </c>
      <c r="C1" s="15"/>
      <c r="D1" s="15"/>
      <c r="E1" s="16"/>
      <c r="G1" s="14" t="s">
        <v>8</v>
      </c>
      <c r="H1" s="57">
        <v>1040</v>
      </c>
      <c r="I1" s="15"/>
      <c r="J1" s="15"/>
      <c r="K1" s="16"/>
      <c r="L1" s="11"/>
      <c r="M1" s="14" t="s">
        <v>8</v>
      </c>
      <c r="N1" s="57">
        <v>1080</v>
      </c>
      <c r="O1" s="15"/>
      <c r="P1" s="15"/>
      <c r="Q1" s="16"/>
      <c r="R1" s="2"/>
      <c r="S1" s="14" t="s">
        <v>8</v>
      </c>
      <c r="T1" s="57">
        <v>1120</v>
      </c>
      <c r="U1" s="15"/>
      <c r="V1" s="15"/>
      <c r="W1" s="16"/>
      <c r="X1" s="2"/>
      <c r="Y1" s="14" t="s">
        <v>8</v>
      </c>
      <c r="Z1" s="57">
        <v>1160</v>
      </c>
      <c r="AA1" s="15"/>
      <c r="AB1" s="15"/>
      <c r="AC1" s="16"/>
      <c r="AD1" s="2"/>
      <c r="AE1" s="14" t="s">
        <v>8</v>
      </c>
      <c r="AF1" s="57">
        <v>1200</v>
      </c>
      <c r="AG1" s="15"/>
      <c r="AH1" s="15"/>
      <c r="AI1" s="16"/>
    </row>
    <row r="2" spans="1:35" ht="12.95" customHeight="1" x14ac:dyDescent="0.2">
      <c r="A2" s="17"/>
      <c r="B2" s="55"/>
      <c r="C2" s="19"/>
      <c r="D2" s="19"/>
      <c r="E2" s="20"/>
      <c r="G2" s="17"/>
      <c r="H2" s="55"/>
      <c r="I2" s="19"/>
      <c r="J2" s="19"/>
      <c r="K2" s="20"/>
      <c r="L2" s="11"/>
      <c r="M2" s="17"/>
      <c r="N2" s="55"/>
      <c r="O2" s="19"/>
      <c r="P2" s="19"/>
      <c r="Q2" s="20"/>
      <c r="R2" s="2"/>
      <c r="S2" s="17"/>
      <c r="T2" s="55"/>
      <c r="U2" s="19"/>
      <c r="V2" s="19"/>
      <c r="W2" s="20"/>
      <c r="X2" s="2"/>
      <c r="Y2" s="17"/>
      <c r="Z2" s="55"/>
      <c r="AA2" s="19"/>
      <c r="AB2" s="19"/>
      <c r="AC2" s="20"/>
      <c r="AD2" s="2"/>
      <c r="AE2" s="17"/>
      <c r="AF2" s="55"/>
      <c r="AG2" s="19"/>
      <c r="AH2" s="19"/>
      <c r="AI2" s="20"/>
    </row>
    <row r="3" spans="1:35" ht="12.95" customHeight="1" x14ac:dyDescent="0.2">
      <c r="A3" s="17" t="s">
        <v>1</v>
      </c>
      <c r="B3" s="55">
        <v>0</v>
      </c>
      <c r="C3" s="19"/>
      <c r="D3" s="19"/>
      <c r="E3" s="20"/>
      <c r="G3" s="17" t="s">
        <v>1</v>
      </c>
      <c r="H3" s="55"/>
      <c r="I3" s="19"/>
      <c r="J3" s="19"/>
      <c r="K3" s="20"/>
      <c r="L3" s="11"/>
      <c r="M3" s="17" t="s">
        <v>1</v>
      </c>
      <c r="N3" s="55"/>
      <c r="O3" s="19"/>
      <c r="P3" s="19"/>
      <c r="Q3" s="20"/>
      <c r="R3" s="2"/>
      <c r="S3" s="17" t="s">
        <v>1</v>
      </c>
      <c r="T3" s="55"/>
      <c r="U3" s="19"/>
      <c r="V3" s="19"/>
      <c r="W3" s="20"/>
      <c r="X3" s="2"/>
      <c r="Y3" s="17" t="s">
        <v>1</v>
      </c>
      <c r="Z3" s="55"/>
      <c r="AA3" s="19"/>
      <c r="AB3" s="19"/>
      <c r="AC3" s="20"/>
      <c r="AD3" s="2"/>
      <c r="AE3" s="17" t="s">
        <v>1</v>
      </c>
      <c r="AF3" s="55"/>
      <c r="AG3" s="19"/>
      <c r="AH3" s="19"/>
      <c r="AI3" s="20"/>
    </row>
    <row r="4" spans="1:35" ht="12.95" customHeight="1" x14ac:dyDescent="0.2">
      <c r="A4" s="17" t="s">
        <v>2</v>
      </c>
      <c r="B4" s="55">
        <v>5.3</v>
      </c>
      <c r="C4" s="19"/>
      <c r="D4" s="19"/>
      <c r="E4" s="20"/>
      <c r="G4" s="17" t="s">
        <v>2</v>
      </c>
      <c r="H4" s="55"/>
      <c r="I4" s="19"/>
      <c r="J4" s="19"/>
      <c r="K4" s="20"/>
      <c r="L4" s="11"/>
      <c r="M4" s="17" t="s">
        <v>2</v>
      </c>
      <c r="N4" s="55"/>
      <c r="O4" s="19"/>
      <c r="P4" s="19"/>
      <c r="Q4" s="20"/>
      <c r="R4" s="2"/>
      <c r="S4" s="17" t="s">
        <v>2</v>
      </c>
      <c r="T4" s="55"/>
      <c r="U4" s="19"/>
      <c r="V4" s="19"/>
      <c r="W4" s="20"/>
      <c r="X4" s="2"/>
      <c r="Y4" s="17" t="s">
        <v>2</v>
      </c>
      <c r="Z4" s="55"/>
      <c r="AA4" s="19"/>
      <c r="AB4" s="19"/>
      <c r="AC4" s="20"/>
      <c r="AD4" s="2"/>
      <c r="AE4" s="17" t="s">
        <v>2</v>
      </c>
      <c r="AF4" s="55"/>
      <c r="AG4" s="19"/>
      <c r="AH4" s="19"/>
      <c r="AI4" s="20"/>
    </row>
    <row r="5" spans="1:35" ht="12.95" customHeight="1" x14ac:dyDescent="0.2">
      <c r="A5" s="17" t="s">
        <v>3</v>
      </c>
      <c r="B5" s="55">
        <v>902.76</v>
      </c>
      <c r="C5" s="19"/>
      <c r="D5" s="19"/>
      <c r="E5" s="20"/>
      <c r="G5" s="17" t="s">
        <v>3</v>
      </c>
      <c r="H5" s="55"/>
      <c r="I5" s="19"/>
      <c r="J5" s="19"/>
      <c r="K5" s="20"/>
      <c r="L5" s="11"/>
      <c r="M5" s="17" t="s">
        <v>3</v>
      </c>
      <c r="N5" s="56"/>
      <c r="O5" s="19"/>
      <c r="P5" s="19"/>
      <c r="Q5" s="20"/>
      <c r="R5" s="2"/>
      <c r="S5" s="17" t="s">
        <v>3</v>
      </c>
      <c r="T5" s="56"/>
      <c r="U5" s="19"/>
      <c r="V5" s="19"/>
      <c r="W5" s="20"/>
      <c r="X5" s="2"/>
      <c r="Y5" s="17" t="s">
        <v>3</v>
      </c>
      <c r="Z5" s="55"/>
      <c r="AA5" s="19"/>
      <c r="AB5" s="19"/>
      <c r="AC5" s="20"/>
      <c r="AD5" s="2"/>
      <c r="AE5" s="17" t="s">
        <v>3</v>
      </c>
      <c r="AF5" s="55"/>
      <c r="AG5" s="19"/>
      <c r="AH5" s="19"/>
      <c r="AI5" s="20"/>
    </row>
    <row r="6" spans="1:35" ht="12.95" customHeight="1" x14ac:dyDescent="0.2">
      <c r="A6" s="17" t="s">
        <v>4</v>
      </c>
      <c r="B6" s="55">
        <v>0</v>
      </c>
      <c r="C6" s="19"/>
      <c r="D6" s="19"/>
      <c r="E6" s="20"/>
      <c r="G6" s="17" t="s">
        <v>4</v>
      </c>
      <c r="H6" s="56"/>
      <c r="I6" s="19"/>
      <c r="J6" s="19"/>
      <c r="K6" s="20"/>
      <c r="L6" s="11"/>
      <c r="M6" s="17" t="s">
        <v>4</v>
      </c>
      <c r="N6" s="56"/>
      <c r="O6" s="19"/>
      <c r="P6" s="19"/>
      <c r="Q6" s="20"/>
      <c r="R6" s="2"/>
      <c r="S6" s="17" t="s">
        <v>4</v>
      </c>
      <c r="T6" s="56"/>
      <c r="U6" s="19"/>
      <c r="V6" s="19"/>
      <c r="W6" s="20"/>
      <c r="X6" s="2"/>
      <c r="Y6" s="17" t="s">
        <v>4</v>
      </c>
      <c r="Z6" s="55"/>
      <c r="AA6" s="19"/>
      <c r="AB6" s="19"/>
      <c r="AC6" s="20"/>
      <c r="AD6" s="2"/>
      <c r="AE6" s="17" t="s">
        <v>4</v>
      </c>
      <c r="AF6" s="55"/>
      <c r="AG6" s="19"/>
      <c r="AH6" s="19"/>
      <c r="AI6" s="20"/>
    </row>
    <row r="7" spans="1:35" ht="12.95" customHeight="1" x14ac:dyDescent="0.2">
      <c r="A7" s="17" t="s">
        <v>23</v>
      </c>
      <c r="B7" s="46">
        <f>E13</f>
        <v>91.48</v>
      </c>
      <c r="C7" s="19" t="s">
        <v>20</v>
      </c>
      <c r="D7" s="19"/>
      <c r="E7" s="20"/>
      <c r="G7" s="17" t="s">
        <v>23</v>
      </c>
      <c r="H7" s="46">
        <f>K13</f>
        <v>0</v>
      </c>
      <c r="I7" s="19"/>
      <c r="J7" s="19"/>
      <c r="K7" s="20"/>
      <c r="L7" s="11"/>
      <c r="M7" s="17" t="s">
        <v>23</v>
      </c>
      <c r="N7" s="46">
        <f>Q13</f>
        <v>0</v>
      </c>
      <c r="O7" s="19"/>
      <c r="P7" s="19"/>
      <c r="Q7" s="20"/>
      <c r="R7" s="2"/>
      <c r="S7" s="17" t="s">
        <v>23</v>
      </c>
      <c r="T7" s="46">
        <f>W13</f>
        <v>0</v>
      </c>
      <c r="U7" s="19"/>
      <c r="V7" s="19"/>
      <c r="W7" s="20"/>
      <c r="X7" s="2"/>
      <c r="Y7" s="17" t="s">
        <v>23</v>
      </c>
      <c r="Z7" s="46">
        <f>AC13</f>
        <v>0</v>
      </c>
      <c r="AA7" s="19"/>
      <c r="AB7" s="19"/>
      <c r="AC7" s="20"/>
      <c r="AD7" s="2"/>
      <c r="AE7" s="17" t="s">
        <v>23</v>
      </c>
      <c r="AF7" s="46">
        <f>AI13</f>
        <v>0</v>
      </c>
      <c r="AG7" s="19"/>
      <c r="AH7" s="19"/>
      <c r="AI7" s="20"/>
    </row>
    <row r="8" spans="1:35" s="4" customFormat="1" ht="12.95" hidden="1" customHeight="1" x14ac:dyDescent="0.2">
      <c r="A8" s="21"/>
      <c r="B8" s="47">
        <f>RADIANS(B7)</f>
        <v>1.5966271997244128</v>
      </c>
      <c r="C8" s="22"/>
      <c r="D8" s="22"/>
      <c r="E8" s="23"/>
      <c r="F8" s="5"/>
      <c r="G8" s="21"/>
      <c r="H8" s="22">
        <f>RADIANS(H7)</f>
        <v>0</v>
      </c>
      <c r="I8" s="22"/>
      <c r="J8" s="22"/>
      <c r="K8" s="23"/>
      <c r="L8" s="12"/>
      <c r="M8" s="21"/>
      <c r="N8" s="47">
        <f>RADIANS(N7)</f>
        <v>0</v>
      </c>
      <c r="O8" s="22"/>
      <c r="P8" s="22"/>
      <c r="Q8" s="23"/>
      <c r="R8" s="5"/>
      <c r="S8" s="21"/>
      <c r="T8" s="47">
        <f>RADIANS(T7)</f>
        <v>0</v>
      </c>
      <c r="U8" s="22"/>
      <c r="V8" s="22"/>
      <c r="W8" s="23"/>
      <c r="X8" s="5"/>
      <c r="Y8" s="21"/>
      <c r="Z8" s="22">
        <f>RADIANS(Z7)</f>
        <v>0</v>
      </c>
      <c r="AA8" s="22"/>
      <c r="AB8" s="22"/>
      <c r="AC8" s="23"/>
      <c r="AD8" s="2"/>
      <c r="AE8" s="21"/>
      <c r="AF8" s="22">
        <f>RADIANS(AF7)</f>
        <v>0</v>
      </c>
      <c r="AG8" s="22"/>
      <c r="AH8" s="22"/>
      <c r="AI8" s="23"/>
    </row>
    <row r="9" spans="1:35" ht="12.95" customHeight="1" x14ac:dyDescent="0.2">
      <c r="A9" s="17" t="s">
        <v>24</v>
      </c>
      <c r="B9" s="46">
        <f>E14</f>
        <v>272.7477777777778</v>
      </c>
      <c r="C9" s="19" t="s">
        <v>20</v>
      </c>
      <c r="D9" s="19"/>
      <c r="E9" s="20"/>
      <c r="G9" s="17" t="s">
        <v>24</v>
      </c>
      <c r="H9" s="46">
        <f>K14</f>
        <v>0</v>
      </c>
      <c r="I9" s="19"/>
      <c r="J9" s="19"/>
      <c r="K9" s="20"/>
      <c r="L9" s="11"/>
      <c r="M9" s="17" t="s">
        <v>24</v>
      </c>
      <c r="N9" s="46">
        <f>Q14</f>
        <v>0</v>
      </c>
      <c r="O9" s="19"/>
      <c r="P9" s="19"/>
      <c r="Q9" s="20"/>
      <c r="R9" s="2"/>
      <c r="S9" s="17" t="s">
        <v>24</v>
      </c>
      <c r="T9" s="46">
        <f>W14</f>
        <v>0</v>
      </c>
      <c r="U9" s="19"/>
      <c r="V9" s="19"/>
      <c r="W9" s="20"/>
      <c r="X9" s="2"/>
      <c r="Y9" s="17" t="s">
        <v>24</v>
      </c>
      <c r="Z9" s="46">
        <f>AC14</f>
        <v>0</v>
      </c>
      <c r="AA9" s="19"/>
      <c r="AB9" s="19"/>
      <c r="AC9" s="20"/>
      <c r="AD9" s="2"/>
      <c r="AE9" s="17" t="s">
        <v>24</v>
      </c>
      <c r="AF9" s="46">
        <f>AI14</f>
        <v>0</v>
      </c>
      <c r="AG9" s="19"/>
      <c r="AH9" s="19"/>
      <c r="AI9" s="20"/>
    </row>
    <row r="10" spans="1:35" s="4" customFormat="1" ht="12.95" hidden="1" customHeight="1" x14ac:dyDescent="0.2">
      <c r="A10" s="21"/>
      <c r="B10" s="22">
        <f>RADIANS(B9)</f>
        <v>4.7603467497200453</v>
      </c>
      <c r="C10" s="22"/>
      <c r="D10" s="22"/>
      <c r="E10" s="23"/>
      <c r="F10" s="5"/>
      <c r="G10" s="21"/>
      <c r="H10" s="22">
        <f>RADIANS(H9)</f>
        <v>0</v>
      </c>
      <c r="I10" s="22"/>
      <c r="J10" s="22"/>
      <c r="K10" s="23"/>
      <c r="L10" s="12"/>
      <c r="M10" s="21"/>
      <c r="N10" s="22">
        <f>RADIANS(N9)</f>
        <v>0</v>
      </c>
      <c r="O10" s="22"/>
      <c r="P10" s="22"/>
      <c r="Q10" s="23"/>
      <c r="R10" s="5"/>
      <c r="S10" s="21"/>
      <c r="T10" s="22">
        <f>RADIANS(T9)</f>
        <v>0</v>
      </c>
      <c r="U10" s="22"/>
      <c r="V10" s="22"/>
      <c r="W10" s="23"/>
      <c r="X10" s="5"/>
      <c r="Y10" s="21"/>
      <c r="Z10" s="22">
        <f>RADIANS(Z9)</f>
        <v>0</v>
      </c>
      <c r="AA10" s="22"/>
      <c r="AB10" s="22"/>
      <c r="AC10" s="23"/>
      <c r="AD10" s="2"/>
      <c r="AE10" s="21"/>
      <c r="AF10" s="22">
        <f>RADIANS(AF9)</f>
        <v>0</v>
      </c>
      <c r="AG10" s="22"/>
      <c r="AH10" s="22"/>
      <c r="AI10" s="23"/>
    </row>
    <row r="11" spans="1:35" s="4" customFormat="1" ht="12.95" customHeight="1" x14ac:dyDescent="0.2">
      <c r="A11" s="21"/>
      <c r="B11" s="74" t="s">
        <v>25</v>
      </c>
      <c r="C11" s="74"/>
      <c r="D11" s="22"/>
      <c r="E11" s="23"/>
      <c r="F11" s="5"/>
      <c r="G11" s="21"/>
      <c r="H11" s="22"/>
      <c r="I11" s="22"/>
      <c r="J11" s="22"/>
      <c r="K11" s="23"/>
      <c r="L11" s="12"/>
      <c r="M11" s="21"/>
      <c r="N11" s="22"/>
      <c r="O11" s="22"/>
      <c r="P11" s="22"/>
      <c r="Q11" s="23"/>
      <c r="R11" s="5"/>
      <c r="S11" s="21"/>
      <c r="T11" s="22"/>
      <c r="U11" s="22"/>
      <c r="V11" s="22"/>
      <c r="W11" s="23"/>
      <c r="X11" s="5"/>
      <c r="Y11" s="21"/>
      <c r="Z11" s="22"/>
      <c r="AA11" s="22"/>
      <c r="AB11" s="22"/>
      <c r="AC11" s="23"/>
      <c r="AD11" s="2"/>
      <c r="AE11" s="21"/>
      <c r="AF11" s="22"/>
      <c r="AG11" s="22"/>
      <c r="AH11" s="22"/>
      <c r="AI11" s="23"/>
    </row>
    <row r="12" spans="1:35" ht="12.95" customHeight="1" x14ac:dyDescent="0.2">
      <c r="A12" s="31" t="s">
        <v>13</v>
      </c>
      <c r="B12" s="9" t="s">
        <v>9</v>
      </c>
      <c r="C12" s="10" t="s">
        <v>10</v>
      </c>
      <c r="D12" s="10" t="s">
        <v>12</v>
      </c>
      <c r="E12" s="32" t="s">
        <v>11</v>
      </c>
      <c r="G12" s="31" t="s">
        <v>13</v>
      </c>
      <c r="H12" s="9" t="s">
        <v>9</v>
      </c>
      <c r="I12" s="10" t="s">
        <v>10</v>
      </c>
      <c r="J12" s="10" t="s">
        <v>12</v>
      </c>
      <c r="K12" s="32" t="s">
        <v>11</v>
      </c>
      <c r="L12" s="11"/>
      <c r="M12" s="31" t="s">
        <v>13</v>
      </c>
      <c r="N12" s="9" t="s">
        <v>9</v>
      </c>
      <c r="O12" s="10" t="s">
        <v>10</v>
      </c>
      <c r="P12" s="10" t="s">
        <v>12</v>
      </c>
      <c r="Q12" s="32" t="s">
        <v>11</v>
      </c>
      <c r="R12" s="2"/>
      <c r="S12" s="31" t="s">
        <v>13</v>
      </c>
      <c r="T12" s="9" t="s">
        <v>9</v>
      </c>
      <c r="U12" s="10" t="s">
        <v>10</v>
      </c>
      <c r="V12" s="10" t="s">
        <v>12</v>
      </c>
      <c r="W12" s="32" t="s">
        <v>11</v>
      </c>
      <c r="X12" s="2"/>
      <c r="Y12" s="31" t="s">
        <v>13</v>
      </c>
      <c r="Z12" s="9" t="s">
        <v>9</v>
      </c>
      <c r="AA12" s="10" t="s">
        <v>10</v>
      </c>
      <c r="AB12" s="10" t="s">
        <v>12</v>
      </c>
      <c r="AC12" s="32" t="s">
        <v>11</v>
      </c>
      <c r="AD12" s="2"/>
      <c r="AE12" s="31" t="s">
        <v>13</v>
      </c>
      <c r="AF12" s="9" t="s">
        <v>9</v>
      </c>
      <c r="AG12" s="10" t="s">
        <v>10</v>
      </c>
      <c r="AH12" s="10" t="s">
        <v>12</v>
      </c>
      <c r="AI12" s="32" t="s">
        <v>11</v>
      </c>
    </row>
    <row r="13" spans="1:35" ht="12.95" customHeight="1" x14ac:dyDescent="0.2">
      <c r="A13" s="31" t="s">
        <v>21</v>
      </c>
      <c r="B13" s="72">
        <v>91</v>
      </c>
      <c r="C13" s="72">
        <v>28</v>
      </c>
      <c r="D13" s="72">
        <v>48</v>
      </c>
      <c r="E13" s="53">
        <f>(B13+((C13+(D13/60))/60))</f>
        <v>91.48</v>
      </c>
      <c r="G13" s="31" t="s">
        <v>21</v>
      </c>
      <c r="H13" s="72"/>
      <c r="I13" s="72"/>
      <c r="J13" s="72"/>
      <c r="K13" s="53">
        <f>(H13+((I13+(J13/60))/60))</f>
        <v>0</v>
      </c>
      <c r="L13" s="11"/>
      <c r="M13" s="31" t="s">
        <v>21</v>
      </c>
      <c r="N13" s="72"/>
      <c r="O13" s="72"/>
      <c r="P13" s="72"/>
      <c r="Q13" s="53">
        <f>(N13+((O13+(P13/60))/60))</f>
        <v>0</v>
      </c>
      <c r="R13" s="2"/>
      <c r="S13" s="31" t="s">
        <v>21</v>
      </c>
      <c r="T13" s="72"/>
      <c r="U13" s="72"/>
      <c r="V13" s="72"/>
      <c r="W13" s="53">
        <f>(T13+((U13+(V13/60))/60))</f>
        <v>0</v>
      </c>
      <c r="X13" s="2"/>
      <c r="Y13" s="31" t="s">
        <v>21</v>
      </c>
      <c r="Z13" s="72"/>
      <c r="AA13" s="72"/>
      <c r="AB13" s="72"/>
      <c r="AC13" s="53">
        <f>(Z13+((AA13+(AB13/60))/60))</f>
        <v>0</v>
      </c>
      <c r="AD13" s="2"/>
      <c r="AE13" s="31" t="s">
        <v>21</v>
      </c>
      <c r="AF13" s="72"/>
      <c r="AG13" s="72"/>
      <c r="AH13" s="72"/>
      <c r="AI13" s="53">
        <f>(AF13+((AG13+(AH13/60))/60))</f>
        <v>0</v>
      </c>
    </row>
    <row r="14" spans="1:35" ht="12.95" customHeight="1" thickBot="1" x14ac:dyDescent="0.25">
      <c r="A14" s="33" t="s">
        <v>22</v>
      </c>
      <c r="B14" s="73">
        <v>272</v>
      </c>
      <c r="C14" s="73">
        <v>44</v>
      </c>
      <c r="D14" s="73">
        <v>52</v>
      </c>
      <c r="E14" s="54">
        <f>(B14+((C14+(D14/60))/60))</f>
        <v>272.7477777777778</v>
      </c>
      <c r="G14" s="33" t="s">
        <v>22</v>
      </c>
      <c r="H14" s="73"/>
      <c r="I14" s="73"/>
      <c r="J14" s="73"/>
      <c r="K14" s="54">
        <f>(H14+((I14+(J14/60))/60))</f>
        <v>0</v>
      </c>
      <c r="L14" s="11"/>
      <c r="M14" s="33" t="s">
        <v>22</v>
      </c>
      <c r="N14" s="73"/>
      <c r="O14" s="73"/>
      <c r="P14" s="73"/>
      <c r="Q14" s="54">
        <f>(N14+((O14+(P14/60))/60))</f>
        <v>0</v>
      </c>
      <c r="R14" s="2"/>
      <c r="S14" s="33" t="s">
        <v>22</v>
      </c>
      <c r="T14" s="73"/>
      <c r="U14" s="73"/>
      <c r="V14" s="73"/>
      <c r="W14" s="54">
        <f>(T14+((U14+(V14/60))/60))</f>
        <v>0</v>
      </c>
      <c r="X14" s="2"/>
      <c r="Y14" s="33" t="s">
        <v>22</v>
      </c>
      <c r="Z14" s="73"/>
      <c r="AA14" s="73"/>
      <c r="AB14" s="73"/>
      <c r="AC14" s="54">
        <f>(Z14+((AA14+(AB14/60))/60))</f>
        <v>0</v>
      </c>
      <c r="AD14" s="2"/>
      <c r="AE14" s="33" t="s">
        <v>22</v>
      </c>
      <c r="AF14" s="73"/>
      <c r="AG14" s="73"/>
      <c r="AH14" s="73"/>
      <c r="AI14" s="54">
        <f>(AF14+((AG14+(AH14/60))/60))</f>
        <v>0</v>
      </c>
    </row>
    <row r="15" spans="1:35" s="4" customFormat="1" ht="12.95" customHeight="1" thickTop="1" thickBot="1" x14ac:dyDescent="0.25">
      <c r="A15" s="21"/>
      <c r="B15" s="22"/>
      <c r="C15" s="22"/>
      <c r="D15" s="22"/>
      <c r="E15" s="23"/>
      <c r="F15" s="5"/>
      <c r="G15" s="21"/>
      <c r="H15" s="22"/>
      <c r="I15" s="22"/>
      <c r="J15" s="22"/>
      <c r="K15" s="23"/>
      <c r="L15" s="12"/>
      <c r="M15" s="21"/>
      <c r="N15" s="22"/>
      <c r="O15" s="22"/>
      <c r="P15" s="22"/>
      <c r="Q15" s="23"/>
      <c r="R15" s="5"/>
      <c r="S15" s="21"/>
      <c r="T15" s="22"/>
      <c r="U15" s="22"/>
      <c r="V15" s="22"/>
      <c r="W15" s="23"/>
      <c r="X15" s="5"/>
      <c r="Y15" s="21"/>
      <c r="Z15" s="22"/>
      <c r="AA15" s="22"/>
      <c r="AB15" s="22"/>
      <c r="AC15" s="23"/>
      <c r="AD15" s="2"/>
      <c r="AE15" s="21"/>
      <c r="AF15" s="22"/>
      <c r="AG15" s="22"/>
      <c r="AH15" s="22"/>
      <c r="AI15" s="23"/>
    </row>
    <row r="16" spans="1:35" s="1" customFormat="1" ht="12.95" customHeight="1" thickTop="1" x14ac:dyDescent="0.2">
      <c r="A16" s="24" t="s">
        <v>5</v>
      </c>
      <c r="B16" s="48">
        <f>B5*SIN(B8)</f>
        <v>902.45884066462065</v>
      </c>
      <c r="C16" s="25"/>
      <c r="D16" s="25"/>
      <c r="E16" s="26"/>
      <c r="F16" s="3"/>
      <c r="G16" s="24" t="s">
        <v>5</v>
      </c>
      <c r="H16" s="48">
        <f>H5*SIN(H8)</f>
        <v>0</v>
      </c>
      <c r="I16" s="25"/>
      <c r="J16" s="25"/>
      <c r="K16" s="26"/>
      <c r="L16" s="13"/>
      <c r="M16" s="24" t="s">
        <v>5</v>
      </c>
      <c r="N16" s="48">
        <f>N5*SIN(N8)</f>
        <v>0</v>
      </c>
      <c r="O16" s="25"/>
      <c r="P16" s="25"/>
      <c r="Q16" s="26"/>
      <c r="R16" s="3"/>
      <c r="S16" s="24" t="s">
        <v>5</v>
      </c>
      <c r="T16" s="48">
        <f>T5*SIN(T8)</f>
        <v>0</v>
      </c>
      <c r="U16" s="25"/>
      <c r="V16" s="25"/>
      <c r="W16" s="26"/>
      <c r="X16" s="3"/>
      <c r="Y16" s="24" t="s">
        <v>5</v>
      </c>
      <c r="Z16" s="48">
        <f>Z5*SIN(Z8)</f>
        <v>0</v>
      </c>
      <c r="AA16" s="25"/>
      <c r="AB16" s="25"/>
      <c r="AC16" s="26"/>
      <c r="AD16" s="2"/>
      <c r="AE16" s="24" t="s">
        <v>5</v>
      </c>
      <c r="AF16" s="48">
        <f>AF5*SIN(AF8)</f>
        <v>0</v>
      </c>
      <c r="AG16" s="25"/>
      <c r="AH16" s="25"/>
      <c r="AI16" s="26"/>
    </row>
    <row r="17" spans="1:35" ht="12.95" customHeight="1" x14ac:dyDescent="0.2">
      <c r="A17" s="17"/>
      <c r="B17" s="49"/>
      <c r="C17" s="19"/>
      <c r="D17" s="19"/>
      <c r="E17" s="20"/>
      <c r="G17" s="17"/>
      <c r="H17" s="6"/>
      <c r="I17" s="19"/>
      <c r="J17" s="19"/>
      <c r="K17" s="20"/>
      <c r="L17" s="11"/>
      <c r="M17" s="17"/>
      <c r="N17" s="6"/>
      <c r="O17" s="19"/>
      <c r="P17" s="19"/>
      <c r="Q17" s="20"/>
      <c r="R17" s="2"/>
      <c r="S17" s="17"/>
      <c r="T17" s="6"/>
      <c r="U17" s="19"/>
      <c r="V17" s="19"/>
      <c r="W17" s="20"/>
      <c r="X17" s="2"/>
      <c r="Y17" s="17"/>
      <c r="Z17" s="6"/>
      <c r="AA17" s="19"/>
      <c r="AB17" s="19"/>
      <c r="AC17" s="20"/>
      <c r="AD17" s="2"/>
      <c r="AE17" s="17"/>
      <c r="AF17" s="6"/>
      <c r="AG17" s="19"/>
      <c r="AH17" s="19"/>
      <c r="AI17" s="20"/>
    </row>
    <row r="18" spans="1:35" s="1" customFormat="1" ht="12.95" customHeight="1" x14ac:dyDescent="0.2">
      <c r="A18" s="27" t="s">
        <v>6</v>
      </c>
      <c r="B18" s="50">
        <f>B16*COS(B10)</f>
        <v>43.263324567385609</v>
      </c>
      <c r="C18" s="25"/>
      <c r="D18" s="25"/>
      <c r="E18" s="28"/>
      <c r="F18" s="3"/>
      <c r="G18" s="27" t="s">
        <v>6</v>
      </c>
      <c r="H18" s="50">
        <f>H16*COS(H10)</f>
        <v>0</v>
      </c>
      <c r="I18" s="25"/>
      <c r="J18" s="25"/>
      <c r="K18" s="28"/>
      <c r="L18" s="13"/>
      <c r="M18" s="27" t="s">
        <v>6</v>
      </c>
      <c r="N18" s="50">
        <f>N16*COS(N10)</f>
        <v>0</v>
      </c>
      <c r="O18" s="25"/>
      <c r="P18" s="25"/>
      <c r="Q18" s="28"/>
      <c r="R18" s="3"/>
      <c r="S18" s="27" t="s">
        <v>6</v>
      </c>
      <c r="T18" s="50">
        <f>T16*COS(T10)</f>
        <v>0</v>
      </c>
      <c r="U18" s="25"/>
      <c r="V18" s="25"/>
      <c r="W18" s="28"/>
      <c r="X18" s="3"/>
      <c r="Y18" s="27" t="s">
        <v>6</v>
      </c>
      <c r="Z18" s="50">
        <f>Z16*COS(Z10)</f>
        <v>0</v>
      </c>
      <c r="AA18" s="34"/>
      <c r="AB18" s="34"/>
      <c r="AC18" s="35"/>
      <c r="AD18" s="2"/>
      <c r="AE18" s="27" t="s">
        <v>6</v>
      </c>
      <c r="AF18" s="50">
        <f>AF16*COS(AF10)</f>
        <v>0</v>
      </c>
      <c r="AG18" s="34"/>
      <c r="AH18" s="34"/>
      <c r="AI18" s="35"/>
    </row>
    <row r="19" spans="1:35" ht="12.95" customHeight="1" x14ac:dyDescent="0.2">
      <c r="A19" s="27"/>
      <c r="B19" s="50"/>
      <c r="C19" s="25" t="s">
        <v>20</v>
      </c>
      <c r="D19" s="19"/>
      <c r="E19" s="20"/>
      <c r="G19" s="27"/>
      <c r="H19" s="7"/>
      <c r="I19" s="19"/>
      <c r="J19" s="19"/>
      <c r="K19" s="20"/>
      <c r="L19" s="11"/>
      <c r="M19" s="27"/>
      <c r="N19" s="7"/>
      <c r="O19" s="19"/>
      <c r="P19" s="19"/>
      <c r="Q19" s="20"/>
      <c r="R19" s="2"/>
      <c r="S19" s="27"/>
      <c r="T19" s="7"/>
      <c r="U19" s="19"/>
      <c r="V19" s="19"/>
      <c r="W19" s="20"/>
      <c r="X19" s="2"/>
      <c r="Y19" s="27"/>
      <c r="Z19" s="7"/>
      <c r="AA19" s="34"/>
      <c r="AB19" s="34"/>
      <c r="AC19" s="35"/>
      <c r="AD19" s="2"/>
      <c r="AE19" s="27"/>
      <c r="AF19" s="7"/>
      <c r="AG19" s="34"/>
      <c r="AH19" s="34"/>
      <c r="AI19" s="35"/>
    </row>
    <row r="20" spans="1:35" s="1" customFormat="1" ht="12.95" customHeight="1" x14ac:dyDescent="0.2">
      <c r="A20" s="27" t="s">
        <v>7</v>
      </c>
      <c r="B20" s="50">
        <f>B16*SIN(B10)</f>
        <v>-901.42123551706288</v>
      </c>
      <c r="C20" s="25" t="s">
        <v>20</v>
      </c>
      <c r="D20" s="25"/>
      <c r="E20" s="28"/>
      <c r="F20" s="3"/>
      <c r="G20" s="27" t="s">
        <v>7</v>
      </c>
      <c r="H20" s="50">
        <f>H16*SIN(H10)</f>
        <v>0</v>
      </c>
      <c r="I20" s="25"/>
      <c r="J20" s="25"/>
      <c r="K20" s="28"/>
      <c r="L20" s="13"/>
      <c r="M20" s="27" t="s">
        <v>7</v>
      </c>
      <c r="N20" s="50">
        <f>N16*SIN(N10)</f>
        <v>0</v>
      </c>
      <c r="O20" s="25"/>
      <c r="P20" s="25"/>
      <c r="Q20" s="28"/>
      <c r="R20" s="3"/>
      <c r="S20" s="27" t="s">
        <v>7</v>
      </c>
      <c r="T20" s="50">
        <f>T16*SIN(T10)</f>
        <v>0</v>
      </c>
      <c r="U20" s="25"/>
      <c r="V20" s="25"/>
      <c r="W20" s="28"/>
      <c r="X20" s="3"/>
      <c r="Y20" s="27" t="s">
        <v>7</v>
      </c>
      <c r="Z20" s="50">
        <f>Z16*SIN(Z10)</f>
        <v>0</v>
      </c>
      <c r="AA20" s="34"/>
      <c r="AB20" s="34"/>
      <c r="AC20" s="35"/>
      <c r="AD20" s="2"/>
      <c r="AE20" s="27" t="s">
        <v>7</v>
      </c>
      <c r="AF20" s="50">
        <f>AF16*SIN(AF10)</f>
        <v>0</v>
      </c>
      <c r="AG20" s="34"/>
      <c r="AH20" s="34"/>
      <c r="AI20" s="35"/>
    </row>
    <row r="21" spans="1:35" ht="12.95" customHeight="1" x14ac:dyDescent="0.2">
      <c r="A21" s="29"/>
      <c r="B21" s="51"/>
      <c r="C21" s="19"/>
      <c r="D21" s="19"/>
      <c r="E21" s="20"/>
      <c r="G21" s="29"/>
      <c r="H21" s="8"/>
      <c r="I21" s="19"/>
      <c r="J21" s="19"/>
      <c r="K21" s="20"/>
      <c r="L21" s="11"/>
      <c r="M21" s="29"/>
      <c r="N21" s="8"/>
      <c r="O21" s="19"/>
      <c r="P21" s="19"/>
      <c r="Q21" s="20"/>
      <c r="R21" s="2"/>
      <c r="S21" s="29"/>
      <c r="T21" s="8"/>
      <c r="U21" s="19"/>
      <c r="V21" s="19"/>
      <c r="W21" s="20"/>
      <c r="X21" s="2"/>
      <c r="Y21" s="29"/>
      <c r="Z21" s="8"/>
      <c r="AA21" s="19"/>
      <c r="AB21" s="19"/>
      <c r="AC21" s="20"/>
      <c r="AD21" s="2"/>
      <c r="AE21" s="29"/>
      <c r="AF21" s="8"/>
      <c r="AG21" s="19"/>
      <c r="AH21" s="19"/>
      <c r="AI21" s="20"/>
    </row>
    <row r="22" spans="1:35" s="1" customFormat="1" ht="12.95" customHeight="1" thickBot="1" x14ac:dyDescent="0.25">
      <c r="A22" s="30" t="s">
        <v>0</v>
      </c>
      <c r="B22" s="52">
        <f>B3+B4+(B5*COS(B8))-B6</f>
        <v>-18.016485718667944</v>
      </c>
      <c r="C22" s="25"/>
      <c r="D22" s="25"/>
      <c r="E22" s="28"/>
      <c r="F22" s="3"/>
      <c r="G22" s="30" t="s">
        <v>0</v>
      </c>
      <c r="H22" s="52">
        <f>H3+H4+(H5*COS(H8))-H6</f>
        <v>0</v>
      </c>
      <c r="I22" s="25"/>
      <c r="J22" s="25"/>
      <c r="K22" s="28"/>
      <c r="L22" s="13"/>
      <c r="M22" s="30" t="s">
        <v>0</v>
      </c>
      <c r="N22" s="52">
        <f>N3+N4+(N5*COS(N8))-N6</f>
        <v>0</v>
      </c>
      <c r="O22" s="25"/>
      <c r="P22" s="25"/>
      <c r="Q22" s="28"/>
      <c r="R22" s="3"/>
      <c r="S22" s="30" t="s">
        <v>0</v>
      </c>
      <c r="T22" s="52">
        <f>T3+T4+(T5*COS(T8))-T6</f>
        <v>0</v>
      </c>
      <c r="U22" s="25"/>
      <c r="V22" s="25"/>
      <c r="W22" s="28"/>
      <c r="X22" s="3"/>
      <c r="Y22" s="30" t="s">
        <v>0</v>
      </c>
      <c r="Z22" s="52">
        <f>Z3+Z4+(Z5*COS(Z8))-Z6</f>
        <v>0</v>
      </c>
      <c r="AA22" s="25"/>
      <c r="AB22" s="25"/>
      <c r="AC22" s="28"/>
      <c r="AD22" s="2"/>
      <c r="AE22" s="30" t="s">
        <v>0</v>
      </c>
      <c r="AF22" s="52">
        <f>AF3+AF4+(AF5*COS(AF8))-AF6</f>
        <v>0</v>
      </c>
      <c r="AG22" s="25"/>
      <c r="AH22" s="25"/>
      <c r="AI22" s="28"/>
    </row>
    <row r="23" spans="1:35" ht="12.95" customHeight="1" thickTop="1" x14ac:dyDescent="0.2">
      <c r="A23" s="17"/>
      <c r="B23" s="18"/>
      <c r="C23" s="19"/>
      <c r="D23" s="19"/>
      <c r="E23" s="20"/>
      <c r="G23" s="17"/>
      <c r="H23" s="18"/>
      <c r="I23" s="19"/>
      <c r="J23" s="19"/>
      <c r="K23" s="20"/>
      <c r="L23" s="11"/>
      <c r="M23" s="17"/>
      <c r="N23" s="18"/>
      <c r="O23" s="19"/>
      <c r="P23" s="19"/>
      <c r="Q23" s="20"/>
      <c r="R23" s="2"/>
      <c r="S23" s="17"/>
      <c r="T23" s="18"/>
      <c r="U23" s="19"/>
      <c r="V23" s="19"/>
      <c r="W23" s="20"/>
      <c r="X23" s="2"/>
      <c r="Y23" s="17"/>
      <c r="Z23" s="18"/>
      <c r="AA23" s="19"/>
      <c r="AB23" s="19"/>
      <c r="AC23" s="20"/>
      <c r="AD23" s="2"/>
      <c r="AE23" s="17"/>
      <c r="AF23" s="18"/>
      <c r="AG23" s="19"/>
      <c r="AH23" s="19"/>
      <c r="AI23" s="20"/>
    </row>
    <row r="24" spans="1:35" ht="12.95" customHeight="1" thickBot="1" x14ac:dyDescent="0.25">
      <c r="A24" s="68"/>
      <c r="B24" s="69"/>
      <c r="C24" s="70"/>
      <c r="D24" s="70"/>
      <c r="E24" s="71"/>
      <c r="G24" s="68"/>
      <c r="H24" s="69"/>
      <c r="I24" s="70"/>
      <c r="J24" s="70"/>
      <c r="K24" s="71"/>
      <c r="L24" s="11"/>
      <c r="M24" s="68"/>
      <c r="N24" s="69"/>
      <c r="O24" s="70"/>
      <c r="P24" s="70"/>
      <c r="Q24" s="71"/>
      <c r="R24" s="2"/>
      <c r="S24" s="68"/>
      <c r="T24" s="69"/>
      <c r="U24" s="70"/>
      <c r="V24" s="70"/>
      <c r="W24" s="71"/>
      <c r="X24" s="2"/>
      <c r="Y24" s="68"/>
      <c r="Z24" s="69"/>
      <c r="AA24" s="70"/>
      <c r="AB24" s="70"/>
      <c r="AC24" s="71"/>
      <c r="AD24" s="2"/>
      <c r="AE24" s="68"/>
      <c r="AF24" s="69"/>
      <c r="AG24" s="70"/>
      <c r="AH24" s="70"/>
      <c r="AI24" s="71"/>
    </row>
    <row r="25" spans="1:35" s="62" customFormat="1" ht="24.95" customHeight="1" thickTop="1" thickBot="1" x14ac:dyDescent="0.25">
      <c r="B25" s="63"/>
      <c r="C25" s="64"/>
      <c r="D25" s="64"/>
      <c r="E25" s="65"/>
      <c r="F25" s="61"/>
      <c r="H25" s="66"/>
      <c r="I25" s="67"/>
      <c r="J25" s="67"/>
      <c r="K25" s="67"/>
      <c r="L25" s="61"/>
      <c r="N25" s="63"/>
      <c r="O25" s="64"/>
      <c r="P25" s="64"/>
      <c r="Q25" s="67"/>
      <c r="R25" s="61"/>
      <c r="T25" s="63"/>
      <c r="U25" s="64"/>
      <c r="V25" s="64"/>
      <c r="W25" s="67"/>
      <c r="X25" s="61"/>
      <c r="Z25" s="66"/>
      <c r="AA25" s="67"/>
      <c r="AB25" s="67"/>
      <c r="AC25" s="67"/>
      <c r="AD25" s="61"/>
      <c r="AF25" s="63"/>
      <c r="AG25" s="64"/>
      <c r="AH25" s="64"/>
      <c r="AI25" s="67"/>
    </row>
    <row r="26" spans="1:35" ht="18.95" customHeight="1" thickTop="1" x14ac:dyDescent="0.25">
      <c r="A26" s="14" t="s">
        <v>8</v>
      </c>
      <c r="B26" s="57">
        <v>1010</v>
      </c>
      <c r="C26" s="15"/>
      <c r="D26" s="15"/>
      <c r="E26" s="16"/>
      <c r="G26" s="14" t="s">
        <v>8</v>
      </c>
      <c r="H26" s="57">
        <v>1050</v>
      </c>
      <c r="I26" s="15"/>
      <c r="J26" s="15"/>
      <c r="K26" s="16"/>
      <c r="L26" s="11"/>
      <c r="M26" s="14" t="s">
        <v>8</v>
      </c>
      <c r="N26" s="57">
        <v>1090</v>
      </c>
      <c r="O26" s="15"/>
      <c r="P26" s="15"/>
      <c r="Q26" s="16"/>
      <c r="R26" s="2"/>
      <c r="S26" s="14" t="s">
        <v>8</v>
      </c>
      <c r="T26" s="57">
        <v>1130</v>
      </c>
      <c r="U26" s="15"/>
      <c r="V26" s="15"/>
      <c r="W26" s="16"/>
      <c r="X26" s="2"/>
      <c r="Y26" s="14" t="s">
        <v>8</v>
      </c>
      <c r="Z26" s="57">
        <v>1170</v>
      </c>
      <c r="AA26" s="15"/>
      <c r="AB26" s="15"/>
      <c r="AC26" s="16"/>
      <c r="AD26" s="2"/>
      <c r="AE26" s="14" t="s">
        <v>8</v>
      </c>
      <c r="AF26" s="57">
        <v>2110</v>
      </c>
      <c r="AG26" s="15"/>
      <c r="AH26" s="15"/>
      <c r="AI26" s="16"/>
    </row>
    <row r="27" spans="1:35" ht="12.95" customHeight="1" x14ac:dyDescent="0.2">
      <c r="A27" s="17"/>
      <c r="B27" s="55"/>
      <c r="C27" s="19"/>
      <c r="D27" s="19"/>
      <c r="E27" s="20"/>
      <c r="G27" s="17"/>
      <c r="H27" s="55"/>
      <c r="I27" s="19"/>
      <c r="J27" s="19"/>
      <c r="K27" s="20"/>
      <c r="L27" s="11"/>
      <c r="M27" s="17"/>
      <c r="N27" s="55"/>
      <c r="O27" s="19"/>
      <c r="P27" s="19"/>
      <c r="Q27" s="20"/>
      <c r="R27" s="2"/>
      <c r="S27" s="17"/>
      <c r="T27" s="55"/>
      <c r="U27" s="19"/>
      <c r="V27" s="19"/>
      <c r="W27" s="20"/>
      <c r="X27" s="2"/>
      <c r="Y27" s="17"/>
      <c r="Z27" s="55"/>
      <c r="AA27" s="19"/>
      <c r="AB27" s="19"/>
      <c r="AC27" s="20"/>
      <c r="AD27" s="2"/>
      <c r="AE27" s="17"/>
      <c r="AF27" s="55"/>
      <c r="AG27" s="19"/>
      <c r="AH27" s="19"/>
      <c r="AI27" s="20"/>
    </row>
    <row r="28" spans="1:35" ht="12.95" customHeight="1" x14ac:dyDescent="0.2">
      <c r="A28" s="17" t="s">
        <v>1</v>
      </c>
      <c r="B28" s="55"/>
      <c r="C28" s="19"/>
      <c r="D28" s="19"/>
      <c r="E28" s="20"/>
      <c r="G28" s="17" t="s">
        <v>1</v>
      </c>
      <c r="H28" s="55"/>
      <c r="I28" s="19"/>
      <c r="J28" s="19"/>
      <c r="K28" s="20"/>
      <c r="L28" s="11"/>
      <c r="M28" s="17" t="s">
        <v>1</v>
      </c>
      <c r="N28" s="55"/>
      <c r="O28" s="19"/>
      <c r="P28" s="19"/>
      <c r="Q28" s="20"/>
      <c r="R28" s="2"/>
      <c r="S28" s="17" t="s">
        <v>1</v>
      </c>
      <c r="T28" s="55"/>
      <c r="U28" s="19"/>
      <c r="V28" s="19"/>
      <c r="W28" s="20"/>
      <c r="X28" s="2"/>
      <c r="Y28" s="17" t="s">
        <v>1</v>
      </c>
      <c r="Z28" s="55"/>
      <c r="AA28" s="19"/>
      <c r="AB28" s="19"/>
      <c r="AC28" s="20"/>
      <c r="AD28" s="2"/>
      <c r="AE28" s="17" t="s">
        <v>1</v>
      </c>
      <c r="AF28" s="55"/>
      <c r="AG28" s="19"/>
      <c r="AH28" s="19"/>
      <c r="AI28" s="20"/>
    </row>
    <row r="29" spans="1:35" ht="12.95" customHeight="1" x14ac:dyDescent="0.2">
      <c r="A29" s="17" t="s">
        <v>2</v>
      </c>
      <c r="B29" s="55"/>
      <c r="C29" s="19"/>
      <c r="D29" s="19"/>
      <c r="E29" s="20"/>
      <c r="G29" s="17" t="s">
        <v>2</v>
      </c>
      <c r="H29" s="55"/>
      <c r="I29" s="19"/>
      <c r="J29" s="19"/>
      <c r="K29" s="20"/>
      <c r="L29" s="11"/>
      <c r="M29" s="17" t="s">
        <v>2</v>
      </c>
      <c r="N29" s="55"/>
      <c r="O29" s="19"/>
      <c r="P29" s="19"/>
      <c r="Q29" s="20"/>
      <c r="R29" s="2"/>
      <c r="S29" s="17" t="s">
        <v>2</v>
      </c>
      <c r="T29" s="55"/>
      <c r="U29" s="19"/>
      <c r="V29" s="19"/>
      <c r="W29" s="20"/>
      <c r="X29" s="2"/>
      <c r="Y29" s="17" t="s">
        <v>2</v>
      </c>
      <c r="Z29" s="55"/>
      <c r="AA29" s="19"/>
      <c r="AB29" s="19"/>
      <c r="AC29" s="20"/>
      <c r="AD29" s="2"/>
      <c r="AE29" s="17" t="s">
        <v>2</v>
      </c>
      <c r="AF29" s="55"/>
      <c r="AG29" s="19"/>
      <c r="AH29" s="19"/>
      <c r="AI29" s="20"/>
    </row>
    <row r="30" spans="1:35" ht="12.95" customHeight="1" x14ac:dyDescent="0.2">
      <c r="A30" s="17" t="s">
        <v>3</v>
      </c>
      <c r="B30" s="55"/>
      <c r="C30" s="19"/>
      <c r="D30" s="19"/>
      <c r="E30" s="20"/>
      <c r="G30" s="17" t="s">
        <v>3</v>
      </c>
      <c r="H30" s="55"/>
      <c r="I30" s="19"/>
      <c r="J30" s="19"/>
      <c r="K30" s="20"/>
      <c r="L30" s="11"/>
      <c r="M30" s="17" t="s">
        <v>3</v>
      </c>
      <c r="N30" s="56"/>
      <c r="O30" s="19"/>
      <c r="P30" s="19"/>
      <c r="Q30" s="20"/>
      <c r="R30" s="2"/>
      <c r="S30" s="17" t="s">
        <v>3</v>
      </c>
      <c r="T30" s="56"/>
      <c r="U30" s="19"/>
      <c r="V30" s="19"/>
      <c r="W30" s="20"/>
      <c r="X30" s="2"/>
      <c r="Y30" s="17" t="s">
        <v>3</v>
      </c>
      <c r="Z30" s="55"/>
      <c r="AA30" s="19"/>
      <c r="AB30" s="19"/>
      <c r="AC30" s="20"/>
      <c r="AD30" s="2"/>
      <c r="AE30" s="17" t="s">
        <v>3</v>
      </c>
      <c r="AF30" s="55"/>
      <c r="AG30" s="19"/>
      <c r="AH30" s="19"/>
      <c r="AI30" s="20"/>
    </row>
    <row r="31" spans="1:35" ht="12.95" customHeight="1" x14ac:dyDescent="0.2">
      <c r="A31" s="17" t="s">
        <v>4</v>
      </c>
      <c r="B31" s="55"/>
      <c r="C31" s="19"/>
      <c r="D31" s="19"/>
      <c r="E31" s="20"/>
      <c r="G31" s="17" t="s">
        <v>4</v>
      </c>
      <c r="H31" s="56"/>
      <c r="I31" s="19"/>
      <c r="J31" s="19"/>
      <c r="K31" s="20"/>
      <c r="L31" s="11"/>
      <c r="M31" s="17" t="s">
        <v>4</v>
      </c>
      <c r="N31" s="56"/>
      <c r="O31" s="19"/>
      <c r="P31" s="19"/>
      <c r="Q31" s="20"/>
      <c r="R31" s="2"/>
      <c r="S31" s="17" t="s">
        <v>4</v>
      </c>
      <c r="T31" s="56"/>
      <c r="U31" s="19"/>
      <c r="V31" s="19"/>
      <c r="W31" s="20"/>
      <c r="X31" s="2"/>
      <c r="Y31" s="17" t="s">
        <v>4</v>
      </c>
      <c r="Z31" s="55"/>
      <c r="AA31" s="19"/>
      <c r="AB31" s="19"/>
      <c r="AC31" s="20"/>
      <c r="AD31" s="2"/>
      <c r="AE31" s="17" t="s">
        <v>4</v>
      </c>
      <c r="AF31" s="55"/>
      <c r="AG31" s="19"/>
      <c r="AH31" s="19"/>
      <c r="AI31" s="20"/>
    </row>
    <row r="32" spans="1:35" ht="12.95" customHeight="1" x14ac:dyDescent="0.2">
      <c r="A32" s="17" t="s">
        <v>23</v>
      </c>
      <c r="B32" s="46">
        <f>E38</f>
        <v>0</v>
      </c>
      <c r="C32" s="19" t="s">
        <v>20</v>
      </c>
      <c r="D32" s="19"/>
      <c r="E32" s="20"/>
      <c r="G32" s="17" t="s">
        <v>23</v>
      </c>
      <c r="H32" s="46">
        <f>K38</f>
        <v>0</v>
      </c>
      <c r="I32" s="19"/>
      <c r="J32" s="19"/>
      <c r="K32" s="20"/>
      <c r="L32" s="11"/>
      <c r="M32" s="17" t="s">
        <v>23</v>
      </c>
      <c r="N32" s="46">
        <f>Q38</f>
        <v>0</v>
      </c>
      <c r="O32" s="19"/>
      <c r="P32" s="19"/>
      <c r="Q32" s="20"/>
      <c r="R32" s="2"/>
      <c r="S32" s="17" t="s">
        <v>23</v>
      </c>
      <c r="T32" s="46">
        <f>W38</f>
        <v>0</v>
      </c>
      <c r="U32" s="19"/>
      <c r="V32" s="19"/>
      <c r="W32" s="20"/>
      <c r="X32" s="2"/>
      <c r="Y32" s="17" t="s">
        <v>23</v>
      </c>
      <c r="Z32" s="46">
        <f>AC38</f>
        <v>0</v>
      </c>
      <c r="AA32" s="19"/>
      <c r="AB32" s="19"/>
      <c r="AC32" s="20"/>
      <c r="AD32" s="2"/>
      <c r="AE32" s="17" t="s">
        <v>23</v>
      </c>
      <c r="AF32" s="46">
        <f>AI38</f>
        <v>0</v>
      </c>
      <c r="AG32" s="19"/>
      <c r="AH32" s="19"/>
      <c r="AI32" s="20"/>
    </row>
    <row r="33" spans="1:35" ht="12.95" hidden="1" customHeight="1" x14ac:dyDescent="0.2">
      <c r="A33" s="21"/>
      <c r="B33" s="47">
        <f>RADIANS(B32)</f>
        <v>0</v>
      </c>
      <c r="C33" s="22"/>
      <c r="D33" s="22"/>
      <c r="E33" s="23"/>
      <c r="F33" s="5"/>
      <c r="G33" s="21"/>
      <c r="H33" s="22">
        <f>RADIANS(H32)</f>
        <v>0</v>
      </c>
      <c r="I33" s="22"/>
      <c r="J33" s="22"/>
      <c r="K33" s="23"/>
      <c r="L33" s="12"/>
      <c r="M33" s="21"/>
      <c r="N33" s="47">
        <f>RADIANS(N32)</f>
        <v>0</v>
      </c>
      <c r="O33" s="22"/>
      <c r="P33" s="22"/>
      <c r="Q33" s="23"/>
      <c r="R33" s="5"/>
      <c r="S33" s="21"/>
      <c r="T33" s="47">
        <f>RADIANS(T32)</f>
        <v>0</v>
      </c>
      <c r="U33" s="22"/>
      <c r="V33" s="22"/>
      <c r="W33" s="23"/>
      <c r="X33" s="5"/>
      <c r="Y33" s="21"/>
      <c r="Z33" s="22">
        <f>RADIANS(Z32)</f>
        <v>0</v>
      </c>
      <c r="AA33" s="22"/>
      <c r="AB33" s="22"/>
      <c r="AC33" s="23"/>
      <c r="AD33" s="2"/>
      <c r="AE33" s="21"/>
      <c r="AF33" s="22">
        <f>RADIANS(AF32)</f>
        <v>0</v>
      </c>
      <c r="AG33" s="22"/>
      <c r="AH33" s="22"/>
      <c r="AI33" s="23"/>
    </row>
    <row r="34" spans="1:35" ht="12.95" customHeight="1" x14ac:dyDescent="0.2">
      <c r="A34" s="17" t="s">
        <v>24</v>
      </c>
      <c r="B34" s="46">
        <f>E39</f>
        <v>0</v>
      </c>
      <c r="C34" s="19" t="s">
        <v>20</v>
      </c>
      <c r="D34" s="19"/>
      <c r="E34" s="20"/>
      <c r="G34" s="17" t="s">
        <v>24</v>
      </c>
      <c r="H34" s="46">
        <f>K39</f>
        <v>0</v>
      </c>
      <c r="I34" s="19"/>
      <c r="J34" s="19"/>
      <c r="K34" s="20"/>
      <c r="L34" s="11"/>
      <c r="M34" s="17" t="s">
        <v>24</v>
      </c>
      <c r="N34" s="46">
        <f>Q39</f>
        <v>0</v>
      </c>
      <c r="O34" s="19"/>
      <c r="P34" s="19"/>
      <c r="Q34" s="20"/>
      <c r="R34" s="2"/>
      <c r="S34" s="17" t="s">
        <v>24</v>
      </c>
      <c r="T34" s="46">
        <f>W39</f>
        <v>0</v>
      </c>
      <c r="U34" s="19"/>
      <c r="V34" s="19"/>
      <c r="W34" s="20"/>
      <c r="X34" s="2"/>
      <c r="Y34" s="17" t="s">
        <v>24</v>
      </c>
      <c r="Z34" s="46">
        <f>AC39</f>
        <v>0</v>
      </c>
      <c r="AA34" s="19"/>
      <c r="AB34" s="19"/>
      <c r="AC34" s="20"/>
      <c r="AD34" s="2"/>
      <c r="AE34" s="17" t="s">
        <v>24</v>
      </c>
      <c r="AF34" s="46">
        <f>AI39</f>
        <v>0</v>
      </c>
      <c r="AG34" s="19"/>
      <c r="AH34" s="19"/>
      <c r="AI34" s="20"/>
    </row>
    <row r="35" spans="1:35" ht="12.95" hidden="1" customHeight="1" x14ac:dyDescent="0.2">
      <c r="A35" s="21"/>
      <c r="B35" s="22">
        <f>RADIANS(B34)</f>
        <v>0</v>
      </c>
      <c r="C35" s="22"/>
      <c r="D35" s="22"/>
      <c r="E35" s="23"/>
      <c r="F35" s="5"/>
      <c r="G35" s="21"/>
      <c r="H35" s="22">
        <f>RADIANS(H34)</f>
        <v>0</v>
      </c>
      <c r="I35" s="22"/>
      <c r="J35" s="22"/>
      <c r="K35" s="23"/>
      <c r="L35" s="12"/>
      <c r="M35" s="21"/>
      <c r="N35" s="22">
        <f>RADIANS(N34)</f>
        <v>0</v>
      </c>
      <c r="O35" s="22"/>
      <c r="P35" s="22"/>
      <c r="Q35" s="23"/>
      <c r="R35" s="5"/>
      <c r="S35" s="21"/>
      <c r="T35" s="22">
        <f>RADIANS(T34)</f>
        <v>0</v>
      </c>
      <c r="U35" s="22"/>
      <c r="V35" s="22"/>
      <c r="W35" s="23"/>
      <c r="X35" s="5"/>
      <c r="Y35" s="21"/>
      <c r="Z35" s="22">
        <f>RADIANS(Z34)</f>
        <v>0</v>
      </c>
      <c r="AA35" s="22"/>
      <c r="AB35" s="22"/>
      <c r="AC35" s="23"/>
      <c r="AD35" s="2"/>
      <c r="AE35" s="21"/>
      <c r="AF35" s="22">
        <f>RADIANS(AF34)</f>
        <v>0</v>
      </c>
      <c r="AG35" s="22"/>
      <c r="AH35" s="22"/>
      <c r="AI35" s="23"/>
    </row>
    <row r="36" spans="1:35" ht="12.95" customHeight="1" x14ac:dyDescent="0.2">
      <c r="A36" s="21"/>
      <c r="B36" s="22"/>
      <c r="C36" s="22"/>
      <c r="D36" s="22"/>
      <c r="E36" s="23"/>
      <c r="F36" s="5"/>
      <c r="G36" s="21"/>
      <c r="H36" s="22"/>
      <c r="I36" s="22"/>
      <c r="J36" s="22"/>
      <c r="K36" s="23"/>
      <c r="L36" s="12"/>
      <c r="M36" s="21"/>
      <c r="N36" s="22"/>
      <c r="O36" s="22"/>
      <c r="P36" s="22"/>
      <c r="Q36" s="23"/>
      <c r="R36" s="5"/>
      <c r="S36" s="21"/>
      <c r="T36" s="22"/>
      <c r="U36" s="22"/>
      <c r="V36" s="22"/>
      <c r="W36" s="23"/>
      <c r="X36" s="5"/>
      <c r="Y36" s="21"/>
      <c r="Z36" s="22"/>
      <c r="AA36" s="22"/>
      <c r="AB36" s="22"/>
      <c r="AC36" s="23"/>
      <c r="AD36" s="2"/>
      <c r="AE36" s="21"/>
      <c r="AF36" s="22"/>
      <c r="AG36" s="22"/>
      <c r="AH36" s="22"/>
      <c r="AI36" s="23"/>
    </row>
    <row r="37" spans="1:35" ht="12.95" customHeight="1" x14ac:dyDescent="0.2">
      <c r="A37" s="31" t="s">
        <v>13</v>
      </c>
      <c r="B37" s="9" t="s">
        <v>9</v>
      </c>
      <c r="C37" s="10" t="s">
        <v>10</v>
      </c>
      <c r="D37" s="10" t="s">
        <v>12</v>
      </c>
      <c r="E37" s="32" t="s">
        <v>11</v>
      </c>
      <c r="G37" s="31" t="s">
        <v>13</v>
      </c>
      <c r="H37" s="9" t="s">
        <v>9</v>
      </c>
      <c r="I37" s="10" t="s">
        <v>10</v>
      </c>
      <c r="J37" s="10" t="s">
        <v>12</v>
      </c>
      <c r="K37" s="32" t="s">
        <v>11</v>
      </c>
      <c r="L37" s="11"/>
      <c r="M37" s="31" t="s">
        <v>13</v>
      </c>
      <c r="N37" s="9" t="s">
        <v>9</v>
      </c>
      <c r="O37" s="10" t="s">
        <v>10</v>
      </c>
      <c r="P37" s="10" t="s">
        <v>12</v>
      </c>
      <c r="Q37" s="32" t="s">
        <v>11</v>
      </c>
      <c r="R37" s="2"/>
      <c r="S37" s="31" t="s">
        <v>13</v>
      </c>
      <c r="T37" s="9" t="s">
        <v>9</v>
      </c>
      <c r="U37" s="10" t="s">
        <v>10</v>
      </c>
      <c r="V37" s="10" t="s">
        <v>12</v>
      </c>
      <c r="W37" s="32" t="s">
        <v>11</v>
      </c>
      <c r="X37" s="2"/>
      <c r="Y37" s="31" t="s">
        <v>13</v>
      </c>
      <c r="Z37" s="9" t="s">
        <v>9</v>
      </c>
      <c r="AA37" s="10" t="s">
        <v>10</v>
      </c>
      <c r="AB37" s="10" t="s">
        <v>12</v>
      </c>
      <c r="AC37" s="32" t="s">
        <v>11</v>
      </c>
      <c r="AD37" s="2"/>
      <c r="AE37" s="31" t="s">
        <v>13</v>
      </c>
      <c r="AF37" s="9" t="s">
        <v>9</v>
      </c>
      <c r="AG37" s="10" t="s">
        <v>10</v>
      </c>
      <c r="AH37" s="10" t="s">
        <v>12</v>
      </c>
      <c r="AI37" s="32" t="s">
        <v>11</v>
      </c>
    </row>
    <row r="38" spans="1:35" ht="12.95" customHeight="1" x14ac:dyDescent="0.2">
      <c r="A38" s="31" t="s">
        <v>21</v>
      </c>
      <c r="B38" s="72"/>
      <c r="C38" s="72"/>
      <c r="D38" s="72"/>
      <c r="E38" s="53">
        <f>(B38+((C38+(D38/60))/60))</f>
        <v>0</v>
      </c>
      <c r="G38" s="31" t="s">
        <v>21</v>
      </c>
      <c r="H38" s="72"/>
      <c r="I38" s="72"/>
      <c r="J38" s="72"/>
      <c r="K38" s="53">
        <f>(H38+((I38+(J38/60))/60))</f>
        <v>0</v>
      </c>
      <c r="L38" s="11"/>
      <c r="M38" s="31" t="s">
        <v>21</v>
      </c>
      <c r="N38" s="72"/>
      <c r="O38" s="72"/>
      <c r="P38" s="72"/>
      <c r="Q38" s="53">
        <f>(N38+((O38+(P38/60))/60))</f>
        <v>0</v>
      </c>
      <c r="R38" s="2"/>
      <c r="S38" s="31" t="s">
        <v>21</v>
      </c>
      <c r="T38" s="72"/>
      <c r="U38" s="72"/>
      <c r="V38" s="72"/>
      <c r="W38" s="53">
        <f>(T38+((U38+(V38/60))/60))</f>
        <v>0</v>
      </c>
      <c r="X38" s="2"/>
      <c r="Y38" s="31" t="s">
        <v>21</v>
      </c>
      <c r="Z38" s="72"/>
      <c r="AA38" s="72"/>
      <c r="AB38" s="72"/>
      <c r="AC38" s="53">
        <f>(Z38+((AA38+(AB38/60))/60))</f>
        <v>0</v>
      </c>
      <c r="AD38" s="2"/>
      <c r="AE38" s="31" t="s">
        <v>21</v>
      </c>
      <c r="AF38" s="72"/>
      <c r="AG38" s="72"/>
      <c r="AH38" s="72"/>
      <c r="AI38" s="53">
        <f>(AF38+((AG38+(AH38/60))/60))</f>
        <v>0</v>
      </c>
    </row>
    <row r="39" spans="1:35" ht="12.95" customHeight="1" thickBot="1" x14ac:dyDescent="0.25">
      <c r="A39" s="33" t="s">
        <v>22</v>
      </c>
      <c r="B39" s="73"/>
      <c r="C39" s="73"/>
      <c r="D39" s="73"/>
      <c r="E39" s="54">
        <f>(B39+((C39+(D39/60))/60))</f>
        <v>0</v>
      </c>
      <c r="G39" s="33" t="s">
        <v>22</v>
      </c>
      <c r="H39" s="73"/>
      <c r="I39" s="73"/>
      <c r="J39" s="73"/>
      <c r="K39" s="54">
        <f>(H39+((I39+(J39/60))/60))</f>
        <v>0</v>
      </c>
      <c r="L39" s="11"/>
      <c r="M39" s="33" t="s">
        <v>22</v>
      </c>
      <c r="N39" s="73"/>
      <c r="O39" s="73"/>
      <c r="P39" s="73"/>
      <c r="Q39" s="54">
        <f>(N39+((O39+(P39/60))/60))</f>
        <v>0</v>
      </c>
      <c r="R39" s="2"/>
      <c r="S39" s="33" t="s">
        <v>22</v>
      </c>
      <c r="T39" s="73"/>
      <c r="U39" s="73"/>
      <c r="V39" s="73"/>
      <c r="W39" s="54">
        <f>(T39+((U39+(V39/60))/60))</f>
        <v>0</v>
      </c>
      <c r="X39" s="2"/>
      <c r="Y39" s="33" t="s">
        <v>22</v>
      </c>
      <c r="Z39" s="73"/>
      <c r="AA39" s="73"/>
      <c r="AB39" s="73"/>
      <c r="AC39" s="54">
        <f>(Z39+((AA39+(AB39/60))/60))</f>
        <v>0</v>
      </c>
      <c r="AD39" s="2"/>
      <c r="AE39" s="33" t="s">
        <v>22</v>
      </c>
      <c r="AF39" s="73"/>
      <c r="AG39" s="73"/>
      <c r="AH39" s="73"/>
      <c r="AI39" s="54">
        <f>(AF39+((AG39+(AH39/60))/60))</f>
        <v>0</v>
      </c>
    </row>
    <row r="40" spans="1:35" ht="12.95" customHeight="1" thickTop="1" thickBot="1" x14ac:dyDescent="0.25">
      <c r="A40" s="21"/>
      <c r="B40" s="22"/>
      <c r="C40" s="22"/>
      <c r="D40" s="22"/>
      <c r="E40" s="23"/>
      <c r="F40" s="5"/>
      <c r="G40" s="21"/>
      <c r="H40" s="22"/>
      <c r="I40" s="22"/>
      <c r="J40" s="22"/>
      <c r="K40" s="23"/>
      <c r="L40" s="12"/>
      <c r="M40" s="21"/>
      <c r="N40" s="22"/>
      <c r="O40" s="22"/>
      <c r="P40" s="22"/>
      <c r="Q40" s="23"/>
      <c r="R40" s="5"/>
      <c r="S40" s="21"/>
      <c r="T40" s="22"/>
      <c r="U40" s="22"/>
      <c r="V40" s="22"/>
      <c r="W40" s="23"/>
      <c r="X40" s="5"/>
      <c r="Y40" s="21"/>
      <c r="Z40" s="22"/>
      <c r="AA40" s="22"/>
      <c r="AB40" s="22"/>
      <c r="AC40" s="23"/>
      <c r="AD40" s="2"/>
      <c r="AE40" s="21"/>
      <c r="AF40" s="22"/>
      <c r="AG40" s="22"/>
      <c r="AH40" s="22"/>
      <c r="AI40" s="23"/>
    </row>
    <row r="41" spans="1:35" ht="12.95" customHeight="1" thickTop="1" x14ac:dyDescent="0.2">
      <c r="A41" s="24" t="s">
        <v>5</v>
      </c>
      <c r="B41" s="48">
        <f>B30*SIN(B33)</f>
        <v>0</v>
      </c>
      <c r="C41" s="25"/>
      <c r="D41" s="25"/>
      <c r="E41" s="26"/>
      <c r="F41" s="3"/>
      <c r="G41" s="24" t="s">
        <v>5</v>
      </c>
      <c r="H41" s="48">
        <f>H30*SIN(H33)</f>
        <v>0</v>
      </c>
      <c r="I41" s="25"/>
      <c r="J41" s="25"/>
      <c r="K41" s="26"/>
      <c r="L41" s="13"/>
      <c r="M41" s="24" t="s">
        <v>5</v>
      </c>
      <c r="N41" s="48">
        <f>N30*SIN(N33)</f>
        <v>0</v>
      </c>
      <c r="O41" s="25"/>
      <c r="P41" s="25"/>
      <c r="Q41" s="26"/>
      <c r="R41" s="3"/>
      <c r="S41" s="24" t="s">
        <v>5</v>
      </c>
      <c r="T41" s="48">
        <f>T30*SIN(T33)</f>
        <v>0</v>
      </c>
      <c r="U41" s="25"/>
      <c r="V41" s="25"/>
      <c r="W41" s="26"/>
      <c r="X41" s="3"/>
      <c r="Y41" s="24" t="s">
        <v>5</v>
      </c>
      <c r="Z41" s="48">
        <f>Z30*SIN(Z33)</f>
        <v>0</v>
      </c>
      <c r="AA41" s="25"/>
      <c r="AB41" s="25"/>
      <c r="AC41" s="26"/>
      <c r="AD41" s="2"/>
      <c r="AE41" s="24" t="s">
        <v>5</v>
      </c>
      <c r="AF41" s="48">
        <f>AF30*SIN(AF33)</f>
        <v>0</v>
      </c>
      <c r="AG41" s="25"/>
      <c r="AH41" s="25"/>
      <c r="AI41" s="26"/>
    </row>
    <row r="42" spans="1:35" ht="12.95" customHeight="1" x14ac:dyDescent="0.2">
      <c r="A42" s="17"/>
      <c r="B42" s="49"/>
      <c r="C42" s="19"/>
      <c r="D42" s="19"/>
      <c r="E42" s="20"/>
      <c r="G42" s="17"/>
      <c r="H42" s="6"/>
      <c r="I42" s="19"/>
      <c r="J42" s="19"/>
      <c r="K42" s="20"/>
      <c r="L42" s="11"/>
      <c r="M42" s="17"/>
      <c r="N42" s="6"/>
      <c r="O42" s="19"/>
      <c r="P42" s="19"/>
      <c r="Q42" s="20"/>
      <c r="R42" s="2"/>
      <c r="S42" s="17"/>
      <c r="T42" s="6"/>
      <c r="U42" s="19"/>
      <c r="V42" s="19"/>
      <c r="W42" s="20"/>
      <c r="X42" s="2"/>
      <c r="Y42" s="17"/>
      <c r="Z42" s="6"/>
      <c r="AA42" s="19"/>
      <c r="AB42" s="19"/>
      <c r="AC42" s="20"/>
      <c r="AD42" s="2"/>
      <c r="AE42" s="17"/>
      <c r="AF42" s="6"/>
      <c r="AG42" s="19"/>
      <c r="AH42" s="19"/>
      <c r="AI42" s="20"/>
    </row>
    <row r="43" spans="1:35" ht="12.95" customHeight="1" x14ac:dyDescent="0.2">
      <c r="A43" s="27" t="s">
        <v>6</v>
      </c>
      <c r="B43" s="50">
        <f>B41*COS(B35)</f>
        <v>0</v>
      </c>
      <c r="C43" s="25"/>
      <c r="D43" s="25"/>
      <c r="E43" s="28"/>
      <c r="F43" s="3"/>
      <c r="G43" s="27" t="s">
        <v>6</v>
      </c>
      <c r="H43" s="50">
        <f>H41*COS(H35)</f>
        <v>0</v>
      </c>
      <c r="I43" s="25"/>
      <c r="J43" s="25"/>
      <c r="K43" s="28"/>
      <c r="L43" s="13"/>
      <c r="M43" s="27" t="s">
        <v>6</v>
      </c>
      <c r="N43" s="50">
        <f>N41*COS(N35)</f>
        <v>0</v>
      </c>
      <c r="O43" s="25"/>
      <c r="P43" s="25"/>
      <c r="Q43" s="28"/>
      <c r="R43" s="3"/>
      <c r="S43" s="27" t="s">
        <v>6</v>
      </c>
      <c r="T43" s="50">
        <f>T41*COS(T35)</f>
        <v>0</v>
      </c>
      <c r="U43" s="25"/>
      <c r="V43" s="25"/>
      <c r="W43" s="28"/>
      <c r="X43" s="3"/>
      <c r="Y43" s="27" t="s">
        <v>6</v>
      </c>
      <c r="Z43" s="50">
        <f>Z41*COS(Z35)</f>
        <v>0</v>
      </c>
      <c r="AA43" s="34"/>
      <c r="AB43" s="34"/>
      <c r="AC43" s="35"/>
      <c r="AD43" s="2"/>
      <c r="AE43" s="27" t="s">
        <v>6</v>
      </c>
      <c r="AF43" s="50">
        <f>AF41*COS(AF35)</f>
        <v>0</v>
      </c>
      <c r="AG43" s="34"/>
      <c r="AH43" s="34"/>
      <c r="AI43" s="35"/>
    </row>
    <row r="44" spans="1:35" ht="12.95" customHeight="1" x14ac:dyDescent="0.2">
      <c r="A44" s="27"/>
      <c r="B44" s="50"/>
      <c r="C44" s="25" t="s">
        <v>20</v>
      </c>
      <c r="D44" s="19"/>
      <c r="E44" s="20"/>
      <c r="G44" s="27"/>
      <c r="H44" s="7"/>
      <c r="I44" s="19"/>
      <c r="J44" s="19"/>
      <c r="K44" s="20"/>
      <c r="L44" s="11"/>
      <c r="M44" s="27"/>
      <c r="N44" s="7"/>
      <c r="O44" s="19"/>
      <c r="P44" s="19"/>
      <c r="Q44" s="20"/>
      <c r="R44" s="2"/>
      <c r="S44" s="27"/>
      <c r="T44" s="7"/>
      <c r="U44" s="19"/>
      <c r="V44" s="19"/>
      <c r="W44" s="20"/>
      <c r="X44" s="2"/>
      <c r="Y44" s="27"/>
      <c r="Z44" s="7"/>
      <c r="AA44" s="34"/>
      <c r="AB44" s="34"/>
      <c r="AC44" s="35"/>
      <c r="AD44" s="2"/>
      <c r="AE44" s="27"/>
      <c r="AF44" s="7"/>
      <c r="AG44" s="34"/>
      <c r="AH44" s="34"/>
      <c r="AI44" s="35"/>
    </row>
    <row r="45" spans="1:35" ht="12.95" customHeight="1" x14ac:dyDescent="0.2">
      <c r="A45" s="27" t="s">
        <v>7</v>
      </c>
      <c r="B45" s="50">
        <f>B41*SIN(B35)</f>
        <v>0</v>
      </c>
      <c r="C45" s="25" t="s">
        <v>20</v>
      </c>
      <c r="D45" s="25"/>
      <c r="E45" s="28"/>
      <c r="F45" s="3"/>
      <c r="G45" s="27" t="s">
        <v>7</v>
      </c>
      <c r="H45" s="50">
        <f>H41*SIN(H35)</f>
        <v>0</v>
      </c>
      <c r="I45" s="25"/>
      <c r="J45" s="25"/>
      <c r="K45" s="28"/>
      <c r="L45" s="13"/>
      <c r="M45" s="27" t="s">
        <v>7</v>
      </c>
      <c r="N45" s="50">
        <f>N41*SIN(N35)</f>
        <v>0</v>
      </c>
      <c r="O45" s="25"/>
      <c r="P45" s="25"/>
      <c r="Q45" s="28"/>
      <c r="R45" s="3"/>
      <c r="S45" s="27" t="s">
        <v>7</v>
      </c>
      <c r="T45" s="50">
        <f>T41*SIN(T35)</f>
        <v>0</v>
      </c>
      <c r="U45" s="25"/>
      <c r="V45" s="25"/>
      <c r="W45" s="28"/>
      <c r="X45" s="3"/>
      <c r="Y45" s="27" t="s">
        <v>7</v>
      </c>
      <c r="Z45" s="50">
        <f>Z41*SIN(Z35)</f>
        <v>0</v>
      </c>
      <c r="AA45" s="34"/>
      <c r="AB45" s="34"/>
      <c r="AC45" s="35"/>
      <c r="AD45" s="2"/>
      <c r="AE45" s="27" t="s">
        <v>7</v>
      </c>
      <c r="AF45" s="50">
        <f>AF41*SIN(AF35)</f>
        <v>0</v>
      </c>
      <c r="AG45" s="34"/>
      <c r="AH45" s="34"/>
      <c r="AI45" s="35"/>
    </row>
    <row r="46" spans="1:35" ht="12.95" customHeight="1" x14ac:dyDescent="0.2">
      <c r="A46" s="29"/>
      <c r="B46" s="51"/>
      <c r="C46" s="19"/>
      <c r="D46" s="19"/>
      <c r="E46" s="20"/>
      <c r="G46" s="29"/>
      <c r="H46" s="8"/>
      <c r="I46" s="19"/>
      <c r="J46" s="19"/>
      <c r="K46" s="20"/>
      <c r="L46" s="11"/>
      <c r="M46" s="29"/>
      <c r="N46" s="8"/>
      <c r="O46" s="19"/>
      <c r="P46" s="19"/>
      <c r="Q46" s="20"/>
      <c r="R46" s="2"/>
      <c r="S46" s="29"/>
      <c r="T46" s="8"/>
      <c r="U46" s="19"/>
      <c r="V46" s="19"/>
      <c r="W46" s="20"/>
      <c r="X46" s="2"/>
      <c r="Y46" s="29"/>
      <c r="Z46" s="8"/>
      <c r="AA46" s="19"/>
      <c r="AB46" s="19"/>
      <c r="AC46" s="20"/>
      <c r="AD46" s="2"/>
      <c r="AE46" s="29"/>
      <c r="AF46" s="8"/>
      <c r="AG46" s="19"/>
      <c r="AH46" s="19"/>
      <c r="AI46" s="20"/>
    </row>
    <row r="47" spans="1:35" ht="12.95" customHeight="1" thickBot="1" x14ac:dyDescent="0.25">
      <c r="A47" s="30" t="s">
        <v>0</v>
      </c>
      <c r="B47" s="52">
        <f>B28+B29+(B30*COS(B33))-B31</f>
        <v>0</v>
      </c>
      <c r="C47" s="25"/>
      <c r="D47" s="25"/>
      <c r="E47" s="28"/>
      <c r="F47" s="3"/>
      <c r="G47" s="30" t="s">
        <v>0</v>
      </c>
      <c r="H47" s="52">
        <f>H28+H29+(H30*COS(H33))-H31</f>
        <v>0</v>
      </c>
      <c r="I47" s="25"/>
      <c r="J47" s="25"/>
      <c r="K47" s="28"/>
      <c r="L47" s="13"/>
      <c r="M47" s="30" t="s">
        <v>0</v>
      </c>
      <c r="N47" s="52">
        <f>N28+N29+(N30*COS(N33))-N31</f>
        <v>0</v>
      </c>
      <c r="O47" s="25"/>
      <c r="P47" s="25"/>
      <c r="Q47" s="28"/>
      <c r="R47" s="3"/>
      <c r="S47" s="30" t="s">
        <v>0</v>
      </c>
      <c r="T47" s="52">
        <f>T28+T29+(T30*COS(T33))-T31</f>
        <v>0</v>
      </c>
      <c r="U47" s="25"/>
      <c r="V47" s="25"/>
      <c r="W47" s="28"/>
      <c r="X47" s="3"/>
      <c r="Y47" s="30" t="s">
        <v>0</v>
      </c>
      <c r="Z47" s="52">
        <f>Z28+Z29+(Z30*COS(Z33))-Z31</f>
        <v>0</v>
      </c>
      <c r="AA47" s="25"/>
      <c r="AB47" s="25"/>
      <c r="AC47" s="28"/>
      <c r="AD47" s="2"/>
      <c r="AE47" s="30" t="s">
        <v>0</v>
      </c>
      <c r="AF47" s="52">
        <f>AF28+AF29+(AF30*COS(AF33))-AF31</f>
        <v>0</v>
      </c>
      <c r="AG47" s="25"/>
      <c r="AH47" s="25"/>
      <c r="AI47" s="28"/>
    </row>
    <row r="48" spans="1:35" ht="12.95" customHeight="1" thickTop="1" x14ac:dyDescent="0.2">
      <c r="A48" s="17"/>
      <c r="B48" s="18"/>
      <c r="C48" s="19"/>
      <c r="D48" s="19"/>
      <c r="E48" s="20"/>
      <c r="G48" s="17"/>
      <c r="H48" s="18"/>
      <c r="I48" s="19"/>
      <c r="J48" s="19"/>
      <c r="K48" s="20"/>
      <c r="L48" s="11"/>
      <c r="M48" s="17"/>
      <c r="N48" s="18"/>
      <c r="O48" s="19"/>
      <c r="P48" s="19"/>
      <c r="Q48" s="20"/>
      <c r="R48" s="2"/>
      <c r="S48" s="17"/>
      <c r="T48" s="18"/>
      <c r="U48" s="19"/>
      <c r="V48" s="19"/>
      <c r="W48" s="20"/>
      <c r="X48" s="2"/>
      <c r="Y48" s="17"/>
      <c r="Z48" s="18"/>
      <c r="AA48" s="19"/>
      <c r="AB48" s="19"/>
      <c r="AC48" s="20"/>
      <c r="AD48" s="2"/>
      <c r="AE48" s="17"/>
      <c r="AF48" s="18"/>
      <c r="AG48" s="19"/>
      <c r="AH48" s="19"/>
      <c r="AI48" s="20"/>
    </row>
    <row r="49" spans="1:38" ht="12.95" customHeight="1" thickBot="1" x14ac:dyDescent="0.25">
      <c r="A49" s="68"/>
      <c r="B49" s="69"/>
      <c r="C49" s="70"/>
      <c r="D49" s="70"/>
      <c r="E49" s="71"/>
      <c r="G49" s="68"/>
      <c r="H49" s="69"/>
      <c r="I49" s="70"/>
      <c r="J49" s="70"/>
      <c r="K49" s="71"/>
      <c r="L49" s="11"/>
      <c r="M49" s="68"/>
      <c r="N49" s="69"/>
      <c r="O49" s="70"/>
      <c r="P49" s="70"/>
      <c r="Q49" s="71"/>
      <c r="R49" s="2"/>
      <c r="S49" s="68"/>
      <c r="T49" s="69"/>
      <c r="U49" s="70"/>
      <c r="V49" s="70"/>
      <c r="W49" s="71"/>
      <c r="X49" s="2"/>
      <c r="Y49" s="68"/>
      <c r="Z49" s="69"/>
      <c r="AA49" s="70"/>
      <c r="AB49" s="70"/>
      <c r="AC49" s="71"/>
      <c r="AD49" s="2"/>
      <c r="AE49" s="68"/>
      <c r="AF49" s="69"/>
      <c r="AG49" s="70"/>
      <c r="AH49" s="70"/>
      <c r="AI49" s="71"/>
    </row>
    <row r="50" spans="1:38" ht="24.95" customHeight="1" thickTop="1" thickBot="1" x14ac:dyDescent="0.25">
      <c r="A50" s="62"/>
      <c r="B50" s="63"/>
      <c r="C50" s="64"/>
      <c r="D50" s="64"/>
      <c r="E50" s="65"/>
      <c r="F50" s="61"/>
      <c r="G50" s="62"/>
      <c r="H50" s="66"/>
      <c r="I50" s="67"/>
      <c r="J50" s="67"/>
      <c r="K50" s="67"/>
      <c r="L50" s="61"/>
      <c r="M50" s="62"/>
      <c r="N50" s="63"/>
      <c r="O50" s="64"/>
      <c r="P50" s="64"/>
      <c r="Q50" s="67"/>
      <c r="R50" s="61"/>
      <c r="S50" s="62"/>
      <c r="T50" s="63"/>
      <c r="U50" s="64"/>
      <c r="V50" s="64"/>
      <c r="W50" s="67"/>
      <c r="X50" s="61"/>
      <c r="Y50" s="62"/>
      <c r="Z50" s="66"/>
      <c r="AA50" s="67"/>
      <c r="AB50" s="67"/>
      <c r="AC50" s="67"/>
      <c r="AD50" s="61"/>
      <c r="AE50" s="62"/>
      <c r="AF50" s="63"/>
      <c r="AG50" s="64"/>
      <c r="AH50" s="64"/>
      <c r="AI50" s="67"/>
      <c r="AL50" s="105"/>
    </row>
    <row r="51" spans="1:38" ht="18.95" customHeight="1" thickTop="1" x14ac:dyDescent="0.25">
      <c r="A51" s="14" t="s">
        <v>8</v>
      </c>
      <c r="B51" s="57">
        <v>1020</v>
      </c>
      <c r="C51" s="15"/>
      <c r="D51" s="15"/>
      <c r="E51" s="16"/>
      <c r="G51" s="14" t="s">
        <v>8</v>
      </c>
      <c r="H51" s="57">
        <v>1060</v>
      </c>
      <c r="I51" s="15"/>
      <c r="J51" s="15"/>
      <c r="K51" s="16"/>
      <c r="L51" s="11"/>
      <c r="M51" s="14" t="s">
        <v>8</v>
      </c>
      <c r="N51" s="57">
        <v>1100</v>
      </c>
      <c r="O51" s="15"/>
      <c r="P51" s="15"/>
      <c r="Q51" s="16"/>
      <c r="R51" s="2"/>
      <c r="S51" s="14" t="s">
        <v>8</v>
      </c>
      <c r="T51" s="57">
        <v>1140</v>
      </c>
      <c r="U51" s="15"/>
      <c r="V51" s="15"/>
      <c r="W51" s="16"/>
      <c r="X51" s="2"/>
      <c r="Y51" s="14" t="s">
        <v>8</v>
      </c>
      <c r="Z51" s="57">
        <v>1180</v>
      </c>
      <c r="AA51" s="15"/>
      <c r="AB51" s="15"/>
      <c r="AC51" s="16"/>
      <c r="AD51" s="2"/>
      <c r="AE51" s="14" t="s">
        <v>8</v>
      </c>
      <c r="AF51" s="57">
        <v>99</v>
      </c>
      <c r="AG51" s="15"/>
      <c r="AH51" s="15"/>
      <c r="AI51" s="16"/>
    </row>
    <row r="52" spans="1:38" ht="12.95" customHeight="1" x14ac:dyDescent="0.2">
      <c r="A52" s="17"/>
      <c r="B52" s="55"/>
      <c r="C52" s="19"/>
      <c r="D52" s="19"/>
      <c r="E52" s="20"/>
      <c r="G52" s="17"/>
      <c r="H52" s="55"/>
      <c r="I52" s="19"/>
      <c r="J52" s="19"/>
      <c r="K52" s="20"/>
      <c r="L52" s="11"/>
      <c r="M52" s="17"/>
      <c r="N52" s="55"/>
      <c r="O52" s="19"/>
      <c r="P52" s="19"/>
      <c r="Q52" s="20"/>
      <c r="R52" s="2"/>
      <c r="S52" s="17"/>
      <c r="T52" s="55"/>
      <c r="U52" s="19"/>
      <c r="V52" s="19"/>
      <c r="W52" s="20"/>
      <c r="X52" s="2"/>
      <c r="Y52" s="17"/>
      <c r="Z52" s="55"/>
      <c r="AA52" s="19"/>
      <c r="AB52" s="19"/>
      <c r="AC52" s="20"/>
      <c r="AD52" s="2"/>
      <c r="AE52" s="17"/>
      <c r="AF52" s="55"/>
      <c r="AG52" s="19"/>
      <c r="AH52" s="19"/>
      <c r="AI52" s="20"/>
    </row>
    <row r="53" spans="1:38" ht="12.95" customHeight="1" x14ac:dyDescent="0.2">
      <c r="A53" s="17" t="s">
        <v>1</v>
      </c>
      <c r="B53" s="55"/>
      <c r="C53" s="19"/>
      <c r="D53" s="19"/>
      <c r="E53" s="20"/>
      <c r="G53" s="17" t="s">
        <v>1</v>
      </c>
      <c r="H53" s="55"/>
      <c r="I53" s="19"/>
      <c r="J53" s="19"/>
      <c r="K53" s="20"/>
      <c r="L53" s="11"/>
      <c r="M53" s="17" t="s">
        <v>1</v>
      </c>
      <c r="N53" s="55"/>
      <c r="O53" s="19"/>
      <c r="P53" s="19"/>
      <c r="Q53" s="20"/>
      <c r="R53" s="2"/>
      <c r="S53" s="17" t="s">
        <v>1</v>
      </c>
      <c r="T53" s="55"/>
      <c r="U53" s="19"/>
      <c r="V53" s="19"/>
      <c r="W53" s="20"/>
      <c r="X53" s="2"/>
      <c r="Y53" s="17" t="s">
        <v>1</v>
      </c>
      <c r="Z53" s="55"/>
      <c r="AA53" s="19"/>
      <c r="AB53" s="19"/>
      <c r="AC53" s="20"/>
      <c r="AD53" s="2"/>
      <c r="AE53" s="17" t="s">
        <v>1</v>
      </c>
      <c r="AF53" s="55"/>
      <c r="AG53" s="19"/>
      <c r="AH53" s="19"/>
      <c r="AI53" s="20"/>
    </row>
    <row r="54" spans="1:38" ht="12.95" customHeight="1" x14ac:dyDescent="0.2">
      <c r="A54" s="17" t="s">
        <v>2</v>
      </c>
      <c r="B54" s="55"/>
      <c r="C54" s="19"/>
      <c r="D54" s="19"/>
      <c r="E54" s="20"/>
      <c r="G54" s="17" t="s">
        <v>2</v>
      </c>
      <c r="H54" s="55"/>
      <c r="I54" s="19"/>
      <c r="J54" s="19"/>
      <c r="K54" s="20"/>
      <c r="L54" s="11"/>
      <c r="M54" s="17" t="s">
        <v>2</v>
      </c>
      <c r="N54" s="55"/>
      <c r="O54" s="19"/>
      <c r="P54" s="19"/>
      <c r="Q54" s="20"/>
      <c r="R54" s="2"/>
      <c r="S54" s="17" t="s">
        <v>2</v>
      </c>
      <c r="T54" s="55"/>
      <c r="U54" s="19"/>
      <c r="V54" s="19"/>
      <c r="W54" s="20"/>
      <c r="X54" s="2"/>
      <c r="Y54" s="17" t="s">
        <v>2</v>
      </c>
      <c r="Z54" s="55"/>
      <c r="AA54" s="19"/>
      <c r="AB54" s="19"/>
      <c r="AC54" s="20"/>
      <c r="AD54" s="2"/>
      <c r="AE54" s="17" t="s">
        <v>2</v>
      </c>
      <c r="AF54" s="55"/>
      <c r="AG54" s="19"/>
      <c r="AH54" s="19"/>
      <c r="AI54" s="20"/>
    </row>
    <row r="55" spans="1:38" ht="12.95" customHeight="1" x14ac:dyDescent="0.2">
      <c r="A55" s="17" t="s">
        <v>3</v>
      </c>
      <c r="B55" s="55"/>
      <c r="C55" s="19"/>
      <c r="D55" s="19"/>
      <c r="E55" s="20"/>
      <c r="G55" s="17" t="s">
        <v>3</v>
      </c>
      <c r="H55" s="55"/>
      <c r="I55" s="19"/>
      <c r="J55" s="19"/>
      <c r="K55" s="20"/>
      <c r="L55" s="11"/>
      <c r="M55" s="17" t="s">
        <v>3</v>
      </c>
      <c r="N55" s="56"/>
      <c r="O55" s="19"/>
      <c r="P55" s="19"/>
      <c r="Q55" s="20"/>
      <c r="R55" s="2"/>
      <c r="S55" s="17" t="s">
        <v>3</v>
      </c>
      <c r="T55" s="56"/>
      <c r="U55" s="19"/>
      <c r="V55" s="19"/>
      <c r="W55" s="20"/>
      <c r="X55" s="2"/>
      <c r="Y55" s="17" t="s">
        <v>3</v>
      </c>
      <c r="Z55" s="55"/>
      <c r="AA55" s="19"/>
      <c r="AB55" s="19"/>
      <c r="AC55" s="20"/>
      <c r="AD55" s="2"/>
      <c r="AE55" s="17" t="s">
        <v>3</v>
      </c>
      <c r="AF55" s="55"/>
      <c r="AG55" s="19"/>
      <c r="AH55" s="19"/>
      <c r="AI55" s="20"/>
    </row>
    <row r="56" spans="1:38" ht="12.95" customHeight="1" x14ac:dyDescent="0.2">
      <c r="A56" s="17" t="s">
        <v>4</v>
      </c>
      <c r="B56" s="55"/>
      <c r="C56" s="19"/>
      <c r="D56" s="19"/>
      <c r="E56" s="20"/>
      <c r="G56" s="17" t="s">
        <v>4</v>
      </c>
      <c r="H56" s="56"/>
      <c r="I56" s="19"/>
      <c r="J56" s="19"/>
      <c r="K56" s="20"/>
      <c r="L56" s="11"/>
      <c r="M56" s="17" t="s">
        <v>4</v>
      </c>
      <c r="N56" s="56"/>
      <c r="O56" s="19"/>
      <c r="P56" s="19"/>
      <c r="Q56" s="20"/>
      <c r="R56" s="2"/>
      <c r="S56" s="17" t="s">
        <v>4</v>
      </c>
      <c r="T56" s="56"/>
      <c r="U56" s="19"/>
      <c r="V56" s="19"/>
      <c r="W56" s="20"/>
      <c r="X56" s="2"/>
      <c r="Y56" s="17" t="s">
        <v>4</v>
      </c>
      <c r="Z56" s="55"/>
      <c r="AA56" s="19"/>
      <c r="AB56" s="19"/>
      <c r="AC56" s="20"/>
      <c r="AD56" s="2"/>
      <c r="AE56" s="17" t="s">
        <v>4</v>
      </c>
      <c r="AF56" s="55"/>
      <c r="AG56" s="19"/>
      <c r="AH56" s="19"/>
      <c r="AI56" s="20"/>
    </row>
    <row r="57" spans="1:38" ht="12.95" customHeight="1" x14ac:dyDescent="0.2">
      <c r="A57" s="17" t="s">
        <v>23</v>
      </c>
      <c r="B57" s="46">
        <f>E63</f>
        <v>0</v>
      </c>
      <c r="C57" s="19" t="s">
        <v>20</v>
      </c>
      <c r="D57" s="19"/>
      <c r="E57" s="20"/>
      <c r="G57" s="17" t="s">
        <v>23</v>
      </c>
      <c r="H57" s="46">
        <f>K63</f>
        <v>88.861388888888882</v>
      </c>
      <c r="I57" s="19"/>
      <c r="J57" s="19"/>
      <c r="K57" s="20"/>
      <c r="L57" s="11"/>
      <c r="M57" s="17" t="s">
        <v>23</v>
      </c>
      <c r="N57" s="46">
        <f>Q63</f>
        <v>89.027777777777771</v>
      </c>
      <c r="O57" s="19"/>
      <c r="P57" s="19"/>
      <c r="Q57" s="20"/>
      <c r="R57" s="2"/>
      <c r="S57" s="17" t="s">
        <v>23</v>
      </c>
      <c r="T57" s="46">
        <f>W63</f>
        <v>0</v>
      </c>
      <c r="U57" s="19"/>
      <c r="V57" s="19"/>
      <c r="W57" s="20"/>
      <c r="X57" s="2"/>
      <c r="Y57" s="17" t="s">
        <v>23</v>
      </c>
      <c r="Z57" s="46">
        <f>AC63</f>
        <v>0</v>
      </c>
      <c r="AA57" s="19"/>
      <c r="AB57" s="19"/>
      <c r="AC57" s="20"/>
      <c r="AD57" s="2"/>
      <c r="AE57" s="17" t="s">
        <v>23</v>
      </c>
      <c r="AF57" s="46">
        <f>AI63</f>
        <v>0</v>
      </c>
      <c r="AG57" s="19"/>
      <c r="AH57" s="19"/>
      <c r="AI57" s="20"/>
    </row>
    <row r="58" spans="1:38" ht="12.95" hidden="1" customHeight="1" x14ac:dyDescent="0.2">
      <c r="A58" s="21"/>
      <c r="B58" s="47">
        <f>RADIANS(B57)</f>
        <v>0</v>
      </c>
      <c r="C58" s="22"/>
      <c r="D58" s="22"/>
      <c r="E58" s="23"/>
      <c r="F58" s="5"/>
      <c r="G58" s="21"/>
      <c r="H58" s="22">
        <f>RADIANS(H57)</f>
        <v>1.5509238140062167</v>
      </c>
      <c r="I58" s="22"/>
      <c r="J58" s="22"/>
      <c r="K58" s="23"/>
      <c r="L58" s="12"/>
      <c r="M58" s="21"/>
      <c r="N58" s="47">
        <f>RADIANS(N57)</f>
        <v>1.5538278479560628</v>
      </c>
      <c r="O58" s="22"/>
      <c r="P58" s="22"/>
      <c r="Q58" s="23"/>
      <c r="R58" s="5"/>
      <c r="S58" s="21"/>
      <c r="T58" s="47">
        <f>RADIANS(T57)</f>
        <v>0</v>
      </c>
      <c r="U58" s="22"/>
      <c r="V58" s="22"/>
      <c r="W58" s="23"/>
      <c r="X58" s="5"/>
      <c r="Y58" s="21"/>
      <c r="Z58" s="22">
        <f>RADIANS(Z57)</f>
        <v>0</v>
      </c>
      <c r="AA58" s="22"/>
      <c r="AB58" s="22"/>
      <c r="AC58" s="23"/>
      <c r="AD58" s="2"/>
      <c r="AE58" s="21"/>
      <c r="AF58" s="22">
        <f>RADIANS(AF57)</f>
        <v>0</v>
      </c>
      <c r="AG58" s="22"/>
      <c r="AH58" s="22"/>
      <c r="AI58" s="23"/>
    </row>
    <row r="59" spans="1:38" ht="12.95" customHeight="1" x14ac:dyDescent="0.2">
      <c r="A59" s="17" t="s">
        <v>24</v>
      </c>
      <c r="B59" s="46">
        <f>E64</f>
        <v>0</v>
      </c>
      <c r="C59" s="19" t="s">
        <v>20</v>
      </c>
      <c r="D59" s="19"/>
      <c r="E59" s="20"/>
      <c r="G59" s="17" t="s">
        <v>24</v>
      </c>
      <c r="H59" s="46">
        <f>K64</f>
        <v>53.166666666666664</v>
      </c>
      <c r="I59" s="19"/>
      <c r="J59" s="19"/>
      <c r="K59" s="20"/>
      <c r="L59" s="11"/>
      <c r="M59" s="17" t="s">
        <v>24</v>
      </c>
      <c r="N59" s="46">
        <f>Q64</f>
        <v>59.076388888888886</v>
      </c>
      <c r="O59" s="19"/>
      <c r="P59" s="19"/>
      <c r="Q59" s="20"/>
      <c r="R59" s="2"/>
      <c r="S59" s="17" t="s">
        <v>24</v>
      </c>
      <c r="T59" s="46">
        <f>W64</f>
        <v>0</v>
      </c>
      <c r="U59" s="19"/>
      <c r="V59" s="19"/>
      <c r="W59" s="20"/>
      <c r="X59" s="2"/>
      <c r="Y59" s="17" t="s">
        <v>24</v>
      </c>
      <c r="Z59" s="46">
        <f>AC64</f>
        <v>0</v>
      </c>
      <c r="AA59" s="19"/>
      <c r="AB59" s="19"/>
      <c r="AC59" s="20"/>
      <c r="AD59" s="2"/>
      <c r="AE59" s="17" t="s">
        <v>24</v>
      </c>
      <c r="AF59" s="46">
        <f>AI64</f>
        <v>0</v>
      </c>
      <c r="AG59" s="19"/>
      <c r="AH59" s="19"/>
      <c r="AI59" s="20"/>
    </row>
    <row r="60" spans="1:38" ht="12.95" hidden="1" customHeight="1" x14ac:dyDescent="0.2">
      <c r="A60" s="21"/>
      <c r="B60" s="22">
        <f>RADIANS(B59)</f>
        <v>0</v>
      </c>
      <c r="C60" s="22"/>
      <c r="D60" s="22"/>
      <c r="E60" s="23"/>
      <c r="F60" s="5"/>
      <c r="G60" s="21"/>
      <c r="H60" s="22">
        <f>RADIANS(H59)</f>
        <v>0.9279333856436518</v>
      </c>
      <c r="I60" s="22"/>
      <c r="J60" s="22"/>
      <c r="K60" s="23"/>
      <c r="L60" s="12"/>
      <c r="M60" s="21"/>
      <c r="N60" s="22">
        <f>RADIANS(N59)</f>
        <v>1.0310774962997056</v>
      </c>
      <c r="O60" s="22"/>
      <c r="P60" s="22"/>
      <c r="Q60" s="23"/>
      <c r="R60" s="5"/>
      <c r="S60" s="21"/>
      <c r="T60" s="22">
        <f>RADIANS(T59)</f>
        <v>0</v>
      </c>
      <c r="U60" s="22"/>
      <c r="V60" s="22"/>
      <c r="W60" s="23"/>
      <c r="X60" s="5"/>
      <c r="Y60" s="21"/>
      <c r="Z60" s="22">
        <f>RADIANS(Z59)</f>
        <v>0</v>
      </c>
      <c r="AA60" s="22"/>
      <c r="AB60" s="22"/>
      <c r="AC60" s="23"/>
      <c r="AD60" s="2"/>
      <c r="AE60" s="21"/>
      <c r="AF60" s="22">
        <f>RADIANS(AF59)</f>
        <v>0</v>
      </c>
      <c r="AG60" s="22"/>
      <c r="AH60" s="22"/>
      <c r="AI60" s="23"/>
    </row>
    <row r="61" spans="1:38" ht="12.95" customHeight="1" x14ac:dyDescent="0.2">
      <c r="A61" s="21"/>
      <c r="B61" s="22"/>
      <c r="C61" s="22"/>
      <c r="D61" s="22"/>
      <c r="E61" s="23"/>
      <c r="F61" s="5"/>
      <c r="G61" s="21"/>
      <c r="H61" s="22"/>
      <c r="I61" s="22"/>
      <c r="J61" s="22"/>
      <c r="K61" s="23"/>
      <c r="L61" s="12"/>
      <c r="M61" s="21"/>
      <c r="N61" s="22"/>
      <c r="O61" s="22"/>
      <c r="P61" s="22"/>
      <c r="Q61" s="23"/>
      <c r="R61" s="5"/>
      <c r="S61" s="21"/>
      <c r="T61" s="22"/>
      <c r="U61" s="22"/>
      <c r="V61" s="22"/>
      <c r="W61" s="23"/>
      <c r="X61" s="5"/>
      <c r="Y61" s="21"/>
      <c r="Z61" s="22"/>
      <c r="AA61" s="22"/>
      <c r="AB61" s="22"/>
      <c r="AC61" s="23"/>
      <c r="AD61" s="2"/>
      <c r="AE61" s="21"/>
      <c r="AF61" s="22"/>
      <c r="AG61" s="22"/>
      <c r="AH61" s="22"/>
      <c r="AI61" s="23"/>
    </row>
    <row r="62" spans="1:38" ht="12.95" customHeight="1" x14ac:dyDescent="0.2">
      <c r="A62" s="31" t="s">
        <v>13</v>
      </c>
      <c r="B62" s="9" t="s">
        <v>9</v>
      </c>
      <c r="C62" s="10" t="s">
        <v>10</v>
      </c>
      <c r="D62" s="10" t="s">
        <v>12</v>
      </c>
      <c r="E62" s="32" t="s">
        <v>11</v>
      </c>
      <c r="G62" s="31" t="s">
        <v>13</v>
      </c>
      <c r="H62" s="9" t="s">
        <v>9</v>
      </c>
      <c r="I62" s="10" t="s">
        <v>10</v>
      </c>
      <c r="J62" s="10" t="s">
        <v>12</v>
      </c>
      <c r="K62" s="32" t="s">
        <v>11</v>
      </c>
      <c r="L62" s="11"/>
      <c r="M62" s="31" t="s">
        <v>13</v>
      </c>
      <c r="N62" s="9" t="s">
        <v>9</v>
      </c>
      <c r="O62" s="10" t="s">
        <v>10</v>
      </c>
      <c r="P62" s="10" t="s">
        <v>12</v>
      </c>
      <c r="Q62" s="32" t="s">
        <v>11</v>
      </c>
      <c r="R62" s="2"/>
      <c r="S62" s="31" t="s">
        <v>13</v>
      </c>
      <c r="T62" s="9" t="s">
        <v>9</v>
      </c>
      <c r="U62" s="10" t="s">
        <v>10</v>
      </c>
      <c r="V62" s="10" t="s">
        <v>12</v>
      </c>
      <c r="W62" s="32" t="s">
        <v>11</v>
      </c>
      <c r="X62" s="2"/>
      <c r="Y62" s="31" t="s">
        <v>13</v>
      </c>
      <c r="Z62" s="9" t="s">
        <v>9</v>
      </c>
      <c r="AA62" s="10" t="s">
        <v>10</v>
      </c>
      <c r="AB62" s="10" t="s">
        <v>12</v>
      </c>
      <c r="AC62" s="32" t="s">
        <v>11</v>
      </c>
      <c r="AD62" s="2"/>
      <c r="AE62" s="31" t="s">
        <v>13</v>
      </c>
      <c r="AF62" s="9" t="s">
        <v>9</v>
      </c>
      <c r="AG62" s="10" t="s">
        <v>10</v>
      </c>
      <c r="AH62" s="10" t="s">
        <v>12</v>
      </c>
      <c r="AI62" s="32" t="s">
        <v>11</v>
      </c>
    </row>
    <row r="63" spans="1:38" ht="12.95" customHeight="1" x14ac:dyDescent="0.2">
      <c r="A63" s="31" t="s">
        <v>21</v>
      </c>
      <c r="B63" s="72"/>
      <c r="C63" s="72"/>
      <c r="D63" s="72"/>
      <c r="E63" s="53">
        <f>(B63+((C63+(D63/60))/60))</f>
        <v>0</v>
      </c>
      <c r="G63" s="31" t="s">
        <v>21</v>
      </c>
      <c r="H63" s="72">
        <v>88</v>
      </c>
      <c r="I63" s="72">
        <v>51</v>
      </c>
      <c r="J63" s="72">
        <v>41</v>
      </c>
      <c r="K63" s="53">
        <f>(H63+((I63+(J63/60))/60))</f>
        <v>88.861388888888882</v>
      </c>
      <c r="L63" s="11"/>
      <c r="M63" s="31" t="s">
        <v>21</v>
      </c>
      <c r="N63" s="72">
        <v>89</v>
      </c>
      <c r="O63" s="72">
        <v>1</v>
      </c>
      <c r="P63" s="72">
        <v>40</v>
      </c>
      <c r="Q63" s="53">
        <f>(N63+((O63+(P63/60))/60))</f>
        <v>89.027777777777771</v>
      </c>
      <c r="R63" s="2"/>
      <c r="S63" s="31" t="s">
        <v>21</v>
      </c>
      <c r="T63" s="72"/>
      <c r="U63" s="72"/>
      <c r="V63" s="72"/>
      <c r="W63" s="53">
        <f>(T63+((U63+(V63/60))/60))</f>
        <v>0</v>
      </c>
      <c r="X63" s="2"/>
      <c r="Y63" s="31" t="s">
        <v>21</v>
      </c>
      <c r="Z63" s="72"/>
      <c r="AA63" s="72"/>
      <c r="AB63" s="72"/>
      <c r="AC63" s="53">
        <f>(Z63+((AA63+(AB63/60))/60))</f>
        <v>0</v>
      </c>
      <c r="AD63" s="2"/>
      <c r="AE63" s="31" t="s">
        <v>21</v>
      </c>
      <c r="AF63" s="72"/>
      <c r="AG63" s="72"/>
      <c r="AH63" s="72"/>
      <c r="AI63" s="53">
        <f>(AF63+((AG63+(AH63/60))/60))</f>
        <v>0</v>
      </c>
    </row>
    <row r="64" spans="1:38" ht="12.95" customHeight="1" thickBot="1" x14ac:dyDescent="0.25">
      <c r="A64" s="33" t="s">
        <v>22</v>
      </c>
      <c r="B64" s="73"/>
      <c r="C64" s="73"/>
      <c r="D64" s="73"/>
      <c r="E64" s="54">
        <f>(B64+((C64+(D64/60))/60))</f>
        <v>0</v>
      </c>
      <c r="G64" s="33" t="s">
        <v>22</v>
      </c>
      <c r="H64" s="73">
        <v>53</v>
      </c>
      <c r="I64" s="73">
        <v>10</v>
      </c>
      <c r="J64" s="73">
        <v>0</v>
      </c>
      <c r="K64" s="54">
        <f>(H64+((I64+(J64/60))/60))</f>
        <v>53.166666666666664</v>
      </c>
      <c r="L64" s="11"/>
      <c r="M64" s="33" t="s">
        <v>22</v>
      </c>
      <c r="N64" s="73">
        <v>59</v>
      </c>
      <c r="O64" s="73">
        <v>4</v>
      </c>
      <c r="P64" s="73">
        <v>35</v>
      </c>
      <c r="Q64" s="54">
        <f>(N64+((O64+(P64/60))/60))</f>
        <v>59.076388888888886</v>
      </c>
      <c r="R64" s="2"/>
      <c r="S64" s="33" t="s">
        <v>22</v>
      </c>
      <c r="T64" s="73"/>
      <c r="U64" s="73"/>
      <c r="V64" s="73"/>
      <c r="W64" s="54">
        <f>(T64+((U64+(V64/60))/60))</f>
        <v>0</v>
      </c>
      <c r="X64" s="2"/>
      <c r="Y64" s="33" t="s">
        <v>22</v>
      </c>
      <c r="Z64" s="73"/>
      <c r="AA64" s="73"/>
      <c r="AB64" s="73"/>
      <c r="AC64" s="54">
        <f>(Z64+((AA64+(AB64/60))/60))</f>
        <v>0</v>
      </c>
      <c r="AD64" s="2"/>
      <c r="AE64" s="33" t="s">
        <v>22</v>
      </c>
      <c r="AF64" s="73"/>
      <c r="AG64" s="73"/>
      <c r="AH64" s="73"/>
      <c r="AI64" s="54">
        <f>(AF64+((AG64+(AH64/60))/60))</f>
        <v>0</v>
      </c>
    </row>
    <row r="65" spans="1:35" ht="12.95" customHeight="1" thickTop="1" thickBot="1" x14ac:dyDescent="0.25">
      <c r="A65" s="21"/>
      <c r="B65" s="22"/>
      <c r="C65" s="22"/>
      <c r="D65" s="22"/>
      <c r="E65" s="23"/>
      <c r="F65" s="5"/>
      <c r="G65" s="21"/>
      <c r="H65" s="22"/>
      <c r="I65" s="22"/>
      <c r="J65" s="22"/>
      <c r="K65" s="23"/>
      <c r="L65" s="12"/>
      <c r="M65" s="21"/>
      <c r="N65" s="22"/>
      <c r="O65" s="22"/>
      <c r="P65" s="22"/>
      <c r="Q65" s="23"/>
      <c r="R65" s="5"/>
      <c r="S65" s="21"/>
      <c r="T65" s="22"/>
      <c r="U65" s="22"/>
      <c r="V65" s="22"/>
      <c r="W65" s="23"/>
      <c r="X65" s="5"/>
      <c r="Y65" s="21"/>
      <c r="Z65" s="22"/>
      <c r="AA65" s="22"/>
      <c r="AB65" s="22"/>
      <c r="AC65" s="23"/>
      <c r="AD65" s="2"/>
      <c r="AE65" s="21"/>
      <c r="AF65" s="22"/>
      <c r="AG65" s="22"/>
      <c r="AH65" s="22"/>
      <c r="AI65" s="23"/>
    </row>
    <row r="66" spans="1:35" ht="12.95" customHeight="1" thickTop="1" x14ac:dyDescent="0.2">
      <c r="A66" s="24" t="s">
        <v>5</v>
      </c>
      <c r="B66" s="48">
        <f>B55*SIN(B58)</f>
        <v>0</v>
      </c>
      <c r="C66" s="25"/>
      <c r="D66" s="25"/>
      <c r="E66" s="26"/>
      <c r="F66" s="3"/>
      <c r="G66" s="24" t="s">
        <v>5</v>
      </c>
      <c r="H66" s="48">
        <f>H55*SIN(H58)</f>
        <v>0</v>
      </c>
      <c r="I66" s="25"/>
      <c r="J66" s="25"/>
      <c r="K66" s="26"/>
      <c r="L66" s="13"/>
      <c r="M66" s="24" t="s">
        <v>5</v>
      </c>
      <c r="N66" s="48">
        <f>N55*SIN(N58)</f>
        <v>0</v>
      </c>
      <c r="O66" s="25"/>
      <c r="P66" s="25"/>
      <c r="Q66" s="26"/>
      <c r="R66" s="3"/>
      <c r="S66" s="24" t="s">
        <v>5</v>
      </c>
      <c r="T66" s="48">
        <f>T55*SIN(T58)</f>
        <v>0</v>
      </c>
      <c r="U66" s="25"/>
      <c r="V66" s="25"/>
      <c r="W66" s="26"/>
      <c r="X66" s="3"/>
      <c r="Y66" s="24" t="s">
        <v>5</v>
      </c>
      <c r="Z66" s="48">
        <f>Z55*SIN(Z58)</f>
        <v>0</v>
      </c>
      <c r="AA66" s="25"/>
      <c r="AB66" s="25"/>
      <c r="AC66" s="26"/>
      <c r="AD66" s="2"/>
      <c r="AE66" s="24" t="s">
        <v>5</v>
      </c>
      <c r="AF66" s="48">
        <f>AF55*SIN(AF58)</f>
        <v>0</v>
      </c>
      <c r="AG66" s="25"/>
      <c r="AH66" s="25"/>
      <c r="AI66" s="26"/>
    </row>
    <row r="67" spans="1:35" ht="12.95" customHeight="1" x14ac:dyDescent="0.2">
      <c r="A67" s="17"/>
      <c r="B67" s="49"/>
      <c r="C67" s="19"/>
      <c r="D67" s="19"/>
      <c r="E67" s="20"/>
      <c r="G67" s="17"/>
      <c r="H67" s="6"/>
      <c r="I67" s="19"/>
      <c r="J67" s="19"/>
      <c r="K67" s="20"/>
      <c r="L67" s="11"/>
      <c r="M67" s="17"/>
      <c r="N67" s="6"/>
      <c r="O67" s="19"/>
      <c r="P67" s="19"/>
      <c r="Q67" s="20"/>
      <c r="R67" s="2"/>
      <c r="S67" s="17"/>
      <c r="T67" s="6"/>
      <c r="U67" s="19"/>
      <c r="V67" s="19"/>
      <c r="W67" s="20"/>
      <c r="X67" s="2"/>
      <c r="Y67" s="17"/>
      <c r="Z67" s="6"/>
      <c r="AA67" s="19"/>
      <c r="AB67" s="19"/>
      <c r="AC67" s="20"/>
      <c r="AD67" s="2"/>
      <c r="AE67" s="17"/>
      <c r="AF67" s="6"/>
      <c r="AG67" s="19"/>
      <c r="AH67" s="19"/>
      <c r="AI67" s="20"/>
    </row>
    <row r="68" spans="1:35" ht="12.95" customHeight="1" x14ac:dyDescent="0.2">
      <c r="A68" s="27" t="s">
        <v>6</v>
      </c>
      <c r="B68" s="50">
        <f>B66*COS(B60)</f>
        <v>0</v>
      </c>
      <c r="C68" s="25"/>
      <c r="D68" s="25"/>
      <c r="E68" s="28"/>
      <c r="F68" s="3"/>
      <c r="G68" s="27" t="s">
        <v>6</v>
      </c>
      <c r="H68" s="50">
        <f>H66*COS(H60)</f>
        <v>0</v>
      </c>
      <c r="I68" s="25"/>
      <c r="J68" s="25"/>
      <c r="K68" s="28"/>
      <c r="L68" s="13"/>
      <c r="M68" s="27" t="s">
        <v>6</v>
      </c>
      <c r="N68" s="50">
        <f>N66*COS(N60)</f>
        <v>0</v>
      </c>
      <c r="O68" s="25"/>
      <c r="P68" s="25"/>
      <c r="Q68" s="28"/>
      <c r="R68" s="3"/>
      <c r="S68" s="27" t="s">
        <v>6</v>
      </c>
      <c r="T68" s="50">
        <f>T66*COS(T60)</f>
        <v>0</v>
      </c>
      <c r="U68" s="25"/>
      <c r="V68" s="25"/>
      <c r="W68" s="28"/>
      <c r="X68" s="3"/>
      <c r="Y68" s="27" t="s">
        <v>6</v>
      </c>
      <c r="Z68" s="50">
        <f>Z66*COS(Z60)</f>
        <v>0</v>
      </c>
      <c r="AA68" s="34"/>
      <c r="AB68" s="34"/>
      <c r="AC68" s="35"/>
      <c r="AD68" s="2"/>
      <c r="AE68" s="27" t="s">
        <v>6</v>
      </c>
      <c r="AF68" s="50">
        <f>AF66*COS(AF60)</f>
        <v>0</v>
      </c>
      <c r="AG68" s="34"/>
      <c r="AH68" s="34"/>
      <c r="AI68" s="35"/>
    </row>
    <row r="69" spans="1:35" ht="12.95" customHeight="1" x14ac:dyDescent="0.2">
      <c r="A69" s="27"/>
      <c r="B69" s="50"/>
      <c r="C69" s="25" t="s">
        <v>20</v>
      </c>
      <c r="D69" s="19"/>
      <c r="E69" s="20"/>
      <c r="G69" s="27"/>
      <c r="H69" s="7"/>
      <c r="I69" s="19"/>
      <c r="J69" s="19"/>
      <c r="K69" s="20"/>
      <c r="L69" s="11"/>
      <c r="M69" s="27"/>
      <c r="N69" s="7"/>
      <c r="O69" s="19"/>
      <c r="P69" s="19"/>
      <c r="Q69" s="20"/>
      <c r="R69" s="2"/>
      <c r="S69" s="27"/>
      <c r="T69" s="7"/>
      <c r="U69" s="19"/>
      <c r="V69" s="19"/>
      <c r="W69" s="20"/>
      <c r="X69" s="2"/>
      <c r="Y69" s="27"/>
      <c r="Z69" s="7"/>
      <c r="AA69" s="34"/>
      <c r="AB69" s="34"/>
      <c r="AC69" s="35"/>
      <c r="AD69" s="2"/>
      <c r="AE69" s="27"/>
      <c r="AF69" s="7"/>
      <c r="AG69" s="34"/>
      <c r="AH69" s="34"/>
      <c r="AI69" s="35"/>
    </row>
    <row r="70" spans="1:35" ht="12.95" customHeight="1" x14ac:dyDescent="0.2">
      <c r="A70" s="27" t="s">
        <v>7</v>
      </c>
      <c r="B70" s="50">
        <f>B66*SIN(B60)</f>
        <v>0</v>
      </c>
      <c r="C70" s="25" t="s">
        <v>20</v>
      </c>
      <c r="D70" s="25"/>
      <c r="E70" s="28"/>
      <c r="F70" s="3"/>
      <c r="G70" s="27" t="s">
        <v>7</v>
      </c>
      <c r="H70" s="50">
        <f>H66*SIN(H60)</f>
        <v>0</v>
      </c>
      <c r="I70" s="25"/>
      <c r="J70" s="25"/>
      <c r="K70" s="28"/>
      <c r="L70" s="13"/>
      <c r="M70" s="27" t="s">
        <v>7</v>
      </c>
      <c r="N70" s="50">
        <f>N66*SIN(N60)</f>
        <v>0</v>
      </c>
      <c r="O70" s="25"/>
      <c r="P70" s="25"/>
      <c r="Q70" s="28"/>
      <c r="R70" s="3"/>
      <c r="S70" s="27" t="s">
        <v>7</v>
      </c>
      <c r="T70" s="50">
        <f>T66*SIN(T60)</f>
        <v>0</v>
      </c>
      <c r="U70" s="25"/>
      <c r="V70" s="25"/>
      <c r="W70" s="28"/>
      <c r="X70" s="3"/>
      <c r="Y70" s="27" t="s">
        <v>7</v>
      </c>
      <c r="Z70" s="50">
        <f>Z66*SIN(Z60)</f>
        <v>0</v>
      </c>
      <c r="AA70" s="34"/>
      <c r="AB70" s="34"/>
      <c r="AC70" s="35"/>
      <c r="AD70" s="2"/>
      <c r="AE70" s="27" t="s">
        <v>7</v>
      </c>
      <c r="AF70" s="50">
        <f>AF66*SIN(AF60)</f>
        <v>0</v>
      </c>
      <c r="AG70" s="34"/>
      <c r="AH70" s="34"/>
      <c r="AI70" s="35"/>
    </row>
    <row r="71" spans="1:35" ht="12.95" customHeight="1" x14ac:dyDescent="0.2">
      <c r="A71" s="29"/>
      <c r="B71" s="51"/>
      <c r="C71" s="19"/>
      <c r="D71" s="19"/>
      <c r="E71" s="20"/>
      <c r="G71" s="29"/>
      <c r="H71" s="8"/>
      <c r="I71" s="19"/>
      <c r="J71" s="19"/>
      <c r="K71" s="20"/>
      <c r="L71" s="11"/>
      <c r="M71" s="29"/>
      <c r="N71" s="8"/>
      <c r="O71" s="19"/>
      <c r="P71" s="19"/>
      <c r="Q71" s="20"/>
      <c r="R71" s="2"/>
      <c r="S71" s="29"/>
      <c r="T71" s="8"/>
      <c r="U71" s="19"/>
      <c r="V71" s="19"/>
      <c r="W71" s="20"/>
      <c r="X71" s="2"/>
      <c r="Y71" s="29"/>
      <c r="Z71" s="8"/>
      <c r="AA71" s="19"/>
      <c r="AB71" s="19"/>
      <c r="AC71" s="20"/>
      <c r="AD71" s="2"/>
      <c r="AE71" s="29"/>
      <c r="AF71" s="8"/>
      <c r="AG71" s="19"/>
      <c r="AH71" s="19"/>
      <c r="AI71" s="20"/>
    </row>
    <row r="72" spans="1:35" ht="12.95" customHeight="1" thickBot="1" x14ac:dyDescent="0.25">
      <c r="A72" s="30" t="s">
        <v>0</v>
      </c>
      <c r="B72" s="52">
        <f>B53+B54+(B55*COS(B58))-B56</f>
        <v>0</v>
      </c>
      <c r="C72" s="25"/>
      <c r="D72" s="25"/>
      <c r="E72" s="28"/>
      <c r="F72" s="3"/>
      <c r="G72" s="30" t="s">
        <v>0</v>
      </c>
      <c r="H72" s="52">
        <f>H53+H54+(H55*COS(H58))-H56</f>
        <v>0</v>
      </c>
      <c r="I72" s="25"/>
      <c r="J72" s="25"/>
      <c r="K72" s="28"/>
      <c r="L72" s="13"/>
      <c r="M72" s="30" t="s">
        <v>0</v>
      </c>
      <c r="N72" s="52">
        <f>N53+N54+(N55*COS(N58))-N56</f>
        <v>0</v>
      </c>
      <c r="O72" s="25"/>
      <c r="P72" s="25"/>
      <c r="Q72" s="28"/>
      <c r="R72" s="3"/>
      <c r="S72" s="30" t="s">
        <v>0</v>
      </c>
      <c r="T72" s="52">
        <f>T53+T54+(T55*COS(T58))-T56</f>
        <v>0</v>
      </c>
      <c r="U72" s="25"/>
      <c r="V72" s="25"/>
      <c r="W72" s="28"/>
      <c r="X72" s="3"/>
      <c r="Y72" s="30" t="s">
        <v>0</v>
      </c>
      <c r="Z72" s="52">
        <f>Z53+Z54+(Z55*COS(Z58))-Z56</f>
        <v>0</v>
      </c>
      <c r="AA72" s="25"/>
      <c r="AB72" s="25"/>
      <c r="AC72" s="28"/>
      <c r="AD72" s="2"/>
      <c r="AE72" s="30" t="s">
        <v>0</v>
      </c>
      <c r="AF72" s="52">
        <f>AF53+AF54+(AF55*COS(AF58))-AF56</f>
        <v>0</v>
      </c>
      <c r="AG72" s="25"/>
      <c r="AH72" s="25"/>
      <c r="AI72" s="28"/>
    </row>
    <row r="73" spans="1:35" ht="12.95" customHeight="1" thickTop="1" x14ac:dyDescent="0.2">
      <c r="A73" s="17"/>
      <c r="B73" s="18"/>
      <c r="C73" s="19"/>
      <c r="D73" s="19"/>
      <c r="E73" s="20"/>
      <c r="G73" s="17"/>
      <c r="H73" s="18"/>
      <c r="I73" s="19"/>
      <c r="J73" s="19"/>
      <c r="K73" s="20"/>
      <c r="L73" s="11"/>
      <c r="M73" s="17"/>
      <c r="N73" s="18"/>
      <c r="O73" s="19"/>
      <c r="P73" s="19"/>
      <c r="Q73" s="20"/>
      <c r="R73" s="2"/>
      <c r="S73" s="17"/>
      <c r="T73" s="18"/>
      <c r="U73" s="19"/>
      <c r="V73" s="19"/>
      <c r="W73" s="20"/>
      <c r="X73" s="2"/>
      <c r="Y73" s="17"/>
      <c r="Z73" s="18"/>
      <c r="AA73" s="19"/>
      <c r="AB73" s="19"/>
      <c r="AC73" s="20"/>
      <c r="AD73" s="2"/>
      <c r="AE73" s="17"/>
      <c r="AF73" s="18"/>
      <c r="AG73" s="19"/>
      <c r="AH73" s="19"/>
      <c r="AI73" s="20"/>
    </row>
    <row r="74" spans="1:35" ht="12.95" customHeight="1" thickBot="1" x14ac:dyDescent="0.25">
      <c r="A74" s="68"/>
      <c r="B74" s="69"/>
      <c r="C74" s="70"/>
      <c r="D74" s="70"/>
      <c r="E74" s="71"/>
      <c r="G74" s="68"/>
      <c r="H74" s="69"/>
      <c r="I74" s="70"/>
      <c r="J74" s="70"/>
      <c r="K74" s="71"/>
      <c r="L74" s="11"/>
      <c r="M74" s="68"/>
      <c r="N74" s="69"/>
      <c r="O74" s="70"/>
      <c r="P74" s="70"/>
      <c r="Q74" s="71"/>
      <c r="R74" s="2"/>
      <c r="S74" s="68"/>
      <c r="T74" s="69"/>
      <c r="U74" s="70"/>
      <c r="V74" s="70"/>
      <c r="W74" s="71"/>
      <c r="X74" s="2"/>
      <c r="Y74" s="68"/>
      <c r="Z74" s="69"/>
      <c r="AA74" s="70"/>
      <c r="AB74" s="70"/>
      <c r="AC74" s="71"/>
      <c r="AD74" s="2"/>
      <c r="AE74" s="68"/>
      <c r="AF74" s="69"/>
      <c r="AG74" s="70"/>
      <c r="AH74" s="70"/>
      <c r="AI74" s="71"/>
    </row>
    <row r="75" spans="1:35" ht="24.95" customHeight="1" thickTop="1" thickBot="1" x14ac:dyDescent="0.25">
      <c r="A75" s="18"/>
      <c r="B75" s="18"/>
      <c r="C75" s="19"/>
      <c r="D75" s="19"/>
      <c r="E75" s="19"/>
      <c r="G75" s="18"/>
      <c r="H75" s="18"/>
      <c r="I75" s="19"/>
      <c r="J75" s="19"/>
      <c r="K75" s="19"/>
      <c r="L75" s="11"/>
      <c r="M75" s="18"/>
      <c r="N75" s="18"/>
      <c r="O75" s="19"/>
      <c r="P75" s="19"/>
      <c r="Q75" s="19"/>
      <c r="R75" s="2"/>
      <c r="S75" s="18"/>
      <c r="T75" s="18"/>
      <c r="U75" s="19"/>
      <c r="V75" s="19"/>
      <c r="W75" s="19"/>
      <c r="X75" s="2"/>
      <c r="Y75" s="18"/>
      <c r="Z75" s="18"/>
      <c r="AA75" s="19"/>
      <c r="AB75" s="19"/>
      <c r="AC75" s="19"/>
      <c r="AD75" s="2"/>
      <c r="AE75" s="18"/>
      <c r="AF75" s="18"/>
      <c r="AG75" s="19"/>
      <c r="AH75" s="19"/>
      <c r="AI75" s="19"/>
    </row>
    <row r="76" spans="1:35" ht="18.95" customHeight="1" thickTop="1" x14ac:dyDescent="0.25">
      <c r="A76" s="14" t="s">
        <v>8</v>
      </c>
      <c r="B76" s="57">
        <v>1030</v>
      </c>
      <c r="C76" s="15"/>
      <c r="D76" s="15"/>
      <c r="E76" s="16"/>
      <c r="G76" s="14" t="s">
        <v>8</v>
      </c>
      <c r="H76" s="57">
        <v>1070</v>
      </c>
      <c r="I76" s="15"/>
      <c r="J76" s="15"/>
      <c r="K76" s="16"/>
      <c r="L76" s="11"/>
      <c r="M76" s="14" t="s">
        <v>8</v>
      </c>
      <c r="N76" s="57">
        <v>1110</v>
      </c>
      <c r="O76" s="15"/>
      <c r="P76" s="15"/>
      <c r="Q76" s="16"/>
      <c r="R76" s="2"/>
      <c r="S76" s="14" t="s">
        <v>8</v>
      </c>
      <c r="T76" s="57">
        <v>1150</v>
      </c>
      <c r="U76" s="15"/>
      <c r="V76" s="15"/>
      <c r="W76" s="16"/>
      <c r="X76" s="2"/>
      <c r="Y76" s="14" t="s">
        <v>8</v>
      </c>
      <c r="Z76" s="57">
        <v>1190</v>
      </c>
      <c r="AA76" s="15"/>
      <c r="AB76" s="15"/>
      <c r="AC76" s="16"/>
      <c r="AD76" s="2"/>
      <c r="AE76" s="14" t="s">
        <v>8</v>
      </c>
      <c r="AF76" s="57">
        <v>2130</v>
      </c>
      <c r="AG76" s="15"/>
      <c r="AH76" s="15"/>
      <c r="AI76" s="16"/>
    </row>
    <row r="77" spans="1:35" ht="12.95" customHeight="1" x14ac:dyDescent="0.2">
      <c r="A77" s="17"/>
      <c r="B77" s="55"/>
      <c r="C77" s="19"/>
      <c r="D77" s="19"/>
      <c r="E77" s="20"/>
      <c r="G77" s="17"/>
      <c r="H77" s="55"/>
      <c r="I77" s="19"/>
      <c r="J77" s="19"/>
      <c r="K77" s="20"/>
      <c r="L77" s="11"/>
      <c r="M77" s="17"/>
      <c r="N77" s="55"/>
      <c r="O77" s="19"/>
      <c r="P77" s="19"/>
      <c r="Q77" s="20"/>
      <c r="R77" s="2"/>
      <c r="S77" s="17"/>
      <c r="T77" s="55"/>
      <c r="U77" s="19"/>
      <c r="V77" s="19"/>
      <c r="W77" s="20"/>
      <c r="X77" s="2"/>
      <c r="Y77" s="17"/>
      <c r="Z77" s="55"/>
      <c r="AA77" s="19"/>
      <c r="AB77" s="19"/>
      <c r="AC77" s="20"/>
      <c r="AD77" s="2"/>
      <c r="AE77" s="17"/>
      <c r="AF77" s="55"/>
      <c r="AG77" s="19"/>
      <c r="AH77" s="19"/>
      <c r="AI77" s="20"/>
    </row>
    <row r="78" spans="1:35" ht="12.95" customHeight="1" x14ac:dyDescent="0.2">
      <c r="A78" s="17" t="s">
        <v>1</v>
      </c>
      <c r="B78" s="55"/>
      <c r="C78" s="19"/>
      <c r="D78" s="19"/>
      <c r="E78" s="20"/>
      <c r="G78" s="17" t="s">
        <v>1</v>
      </c>
      <c r="H78" s="55"/>
      <c r="I78" s="19"/>
      <c r="J78" s="19"/>
      <c r="K78" s="20"/>
      <c r="L78" s="11"/>
      <c r="M78" s="17" t="s">
        <v>1</v>
      </c>
      <c r="N78" s="55"/>
      <c r="O78" s="19"/>
      <c r="P78" s="19"/>
      <c r="Q78" s="20"/>
      <c r="R78" s="2"/>
      <c r="S78" s="17" t="s">
        <v>1</v>
      </c>
      <c r="T78" s="55"/>
      <c r="U78" s="19"/>
      <c r="V78" s="19"/>
      <c r="W78" s="20"/>
      <c r="X78" s="2"/>
      <c r="Y78" s="17" t="s">
        <v>1</v>
      </c>
      <c r="Z78" s="55"/>
      <c r="AA78" s="19"/>
      <c r="AB78" s="19"/>
      <c r="AC78" s="20"/>
      <c r="AD78" s="2"/>
      <c r="AE78" s="17" t="s">
        <v>1</v>
      </c>
      <c r="AF78" s="55"/>
      <c r="AG78" s="19"/>
      <c r="AH78" s="19"/>
      <c r="AI78" s="20"/>
    </row>
    <row r="79" spans="1:35" ht="12.95" customHeight="1" x14ac:dyDescent="0.2">
      <c r="A79" s="17" t="s">
        <v>2</v>
      </c>
      <c r="B79" s="55"/>
      <c r="C79" s="19"/>
      <c r="D79" s="19"/>
      <c r="E79" s="20"/>
      <c r="G79" s="17" t="s">
        <v>2</v>
      </c>
      <c r="H79" s="55"/>
      <c r="I79" s="19"/>
      <c r="J79" s="19"/>
      <c r="K79" s="20"/>
      <c r="L79" s="11"/>
      <c r="M79" s="17" t="s">
        <v>2</v>
      </c>
      <c r="N79" s="55"/>
      <c r="O79" s="19"/>
      <c r="P79" s="19"/>
      <c r="Q79" s="20"/>
      <c r="R79" s="2"/>
      <c r="S79" s="17" t="s">
        <v>2</v>
      </c>
      <c r="T79" s="55"/>
      <c r="U79" s="19"/>
      <c r="V79" s="19"/>
      <c r="W79" s="20"/>
      <c r="X79" s="2"/>
      <c r="Y79" s="17" t="s">
        <v>2</v>
      </c>
      <c r="Z79" s="55"/>
      <c r="AA79" s="19"/>
      <c r="AB79" s="19"/>
      <c r="AC79" s="20"/>
      <c r="AD79" s="2"/>
      <c r="AE79" s="17" t="s">
        <v>2</v>
      </c>
      <c r="AF79" s="55"/>
      <c r="AG79" s="19"/>
      <c r="AH79" s="19"/>
      <c r="AI79" s="20"/>
    </row>
    <row r="80" spans="1:35" ht="12.95" customHeight="1" x14ac:dyDescent="0.2">
      <c r="A80" s="17" t="s">
        <v>3</v>
      </c>
      <c r="B80" s="55"/>
      <c r="C80" s="19"/>
      <c r="D80" s="19"/>
      <c r="E80" s="20"/>
      <c r="G80" s="17" t="s">
        <v>3</v>
      </c>
      <c r="H80" s="55"/>
      <c r="I80" s="19"/>
      <c r="J80" s="19"/>
      <c r="K80" s="20"/>
      <c r="L80" s="11"/>
      <c r="M80" s="17" t="s">
        <v>3</v>
      </c>
      <c r="N80" s="56"/>
      <c r="O80" s="19"/>
      <c r="P80" s="19"/>
      <c r="Q80" s="20"/>
      <c r="R80" s="2"/>
      <c r="S80" s="17" t="s">
        <v>3</v>
      </c>
      <c r="T80" s="56"/>
      <c r="U80" s="19"/>
      <c r="V80" s="19"/>
      <c r="W80" s="20"/>
      <c r="X80" s="2"/>
      <c r="Y80" s="17" t="s">
        <v>3</v>
      </c>
      <c r="Z80" s="55"/>
      <c r="AA80" s="19"/>
      <c r="AB80" s="19"/>
      <c r="AC80" s="20"/>
      <c r="AD80" s="2"/>
      <c r="AE80" s="17" t="s">
        <v>3</v>
      </c>
      <c r="AF80" s="55"/>
      <c r="AG80" s="19"/>
      <c r="AH80" s="19"/>
      <c r="AI80" s="20"/>
    </row>
    <row r="81" spans="1:35" ht="12.95" customHeight="1" x14ac:dyDescent="0.2">
      <c r="A81" s="17" t="s">
        <v>4</v>
      </c>
      <c r="B81" s="55"/>
      <c r="C81" s="19"/>
      <c r="D81" s="19"/>
      <c r="E81" s="20"/>
      <c r="G81" s="17" t="s">
        <v>4</v>
      </c>
      <c r="H81" s="56"/>
      <c r="I81" s="19"/>
      <c r="J81" s="19"/>
      <c r="K81" s="20"/>
      <c r="L81" s="11"/>
      <c r="M81" s="17" t="s">
        <v>4</v>
      </c>
      <c r="N81" s="56"/>
      <c r="O81" s="19"/>
      <c r="P81" s="19"/>
      <c r="Q81" s="20"/>
      <c r="R81" s="2"/>
      <c r="S81" s="17" t="s">
        <v>4</v>
      </c>
      <c r="T81" s="56"/>
      <c r="U81" s="19"/>
      <c r="V81" s="19"/>
      <c r="W81" s="20"/>
      <c r="X81" s="2"/>
      <c r="Y81" s="17" t="s">
        <v>4</v>
      </c>
      <c r="Z81" s="55"/>
      <c r="AA81" s="19"/>
      <c r="AB81" s="19"/>
      <c r="AC81" s="20"/>
      <c r="AD81" s="2"/>
      <c r="AE81" s="17" t="s">
        <v>4</v>
      </c>
      <c r="AF81" s="55"/>
      <c r="AG81" s="19"/>
      <c r="AH81" s="19"/>
      <c r="AI81" s="20"/>
    </row>
    <row r="82" spans="1:35" ht="12.95" customHeight="1" x14ac:dyDescent="0.2">
      <c r="A82" s="17" t="s">
        <v>23</v>
      </c>
      <c r="B82" s="46">
        <f>E88</f>
        <v>0</v>
      </c>
      <c r="C82" s="19" t="s">
        <v>20</v>
      </c>
      <c r="D82" s="19"/>
      <c r="E82" s="20"/>
      <c r="G82" s="17" t="s">
        <v>23</v>
      </c>
      <c r="H82" s="46">
        <f>K88</f>
        <v>0</v>
      </c>
      <c r="I82" s="19"/>
      <c r="J82" s="19"/>
      <c r="K82" s="20"/>
      <c r="L82" s="11"/>
      <c r="M82" s="17" t="s">
        <v>23</v>
      </c>
      <c r="N82" s="46">
        <f>Q88</f>
        <v>0</v>
      </c>
      <c r="O82" s="19"/>
      <c r="P82" s="19"/>
      <c r="Q82" s="20"/>
      <c r="R82" s="2"/>
      <c r="S82" s="17" t="s">
        <v>23</v>
      </c>
      <c r="T82" s="46">
        <f>W88</f>
        <v>0</v>
      </c>
      <c r="U82" s="19"/>
      <c r="V82" s="19"/>
      <c r="W82" s="20"/>
      <c r="X82" s="2"/>
      <c r="Y82" s="17" t="s">
        <v>23</v>
      </c>
      <c r="Z82" s="46">
        <f>AC88</f>
        <v>0</v>
      </c>
      <c r="AA82" s="19"/>
      <c r="AB82" s="19"/>
      <c r="AC82" s="20"/>
      <c r="AD82" s="2"/>
      <c r="AE82" s="17" t="s">
        <v>23</v>
      </c>
      <c r="AF82" s="46">
        <f>AI88</f>
        <v>0</v>
      </c>
      <c r="AG82" s="19"/>
      <c r="AH82" s="19"/>
      <c r="AI82" s="20"/>
    </row>
    <row r="83" spans="1:35" ht="12.95" hidden="1" customHeight="1" x14ac:dyDescent="0.2">
      <c r="A83" s="21"/>
      <c r="B83" s="47">
        <f>RADIANS(B82)</f>
        <v>0</v>
      </c>
      <c r="C83" s="22"/>
      <c r="D83" s="22"/>
      <c r="E83" s="23"/>
      <c r="F83" s="5"/>
      <c r="G83" s="21"/>
      <c r="H83" s="22">
        <f>RADIANS(H82)</f>
        <v>0</v>
      </c>
      <c r="I83" s="22"/>
      <c r="J83" s="22"/>
      <c r="K83" s="23"/>
      <c r="L83" s="12"/>
      <c r="M83" s="21"/>
      <c r="N83" s="47">
        <f>RADIANS(N82)</f>
        <v>0</v>
      </c>
      <c r="O83" s="22"/>
      <c r="P83" s="22"/>
      <c r="Q83" s="23"/>
      <c r="R83" s="5"/>
      <c r="S83" s="21"/>
      <c r="T83" s="47">
        <f>RADIANS(T82)</f>
        <v>0</v>
      </c>
      <c r="U83" s="22"/>
      <c r="V83" s="22"/>
      <c r="W83" s="23"/>
      <c r="X83" s="5"/>
      <c r="Y83" s="21"/>
      <c r="Z83" s="22">
        <f>RADIANS(Z82)</f>
        <v>0</v>
      </c>
      <c r="AA83" s="22"/>
      <c r="AB83" s="22"/>
      <c r="AC83" s="23"/>
      <c r="AD83" s="2"/>
      <c r="AE83" s="21"/>
      <c r="AF83" s="22">
        <f>RADIANS(AF82)</f>
        <v>0</v>
      </c>
      <c r="AG83" s="22"/>
      <c r="AH83" s="22"/>
      <c r="AI83" s="23"/>
    </row>
    <row r="84" spans="1:35" ht="12.95" customHeight="1" x14ac:dyDescent="0.2">
      <c r="A84" s="17" t="s">
        <v>24</v>
      </c>
      <c r="B84" s="46">
        <f>E89</f>
        <v>0</v>
      </c>
      <c r="C84" s="19" t="s">
        <v>20</v>
      </c>
      <c r="D84" s="19"/>
      <c r="E84" s="20"/>
      <c r="G84" s="17" t="s">
        <v>24</v>
      </c>
      <c r="H84" s="46">
        <f>K89</f>
        <v>0</v>
      </c>
      <c r="I84" s="19"/>
      <c r="J84" s="19"/>
      <c r="K84" s="20"/>
      <c r="L84" s="11"/>
      <c r="M84" s="17" t="s">
        <v>24</v>
      </c>
      <c r="N84" s="46">
        <f>Q89</f>
        <v>0</v>
      </c>
      <c r="O84" s="19"/>
      <c r="P84" s="19"/>
      <c r="Q84" s="20"/>
      <c r="R84" s="2"/>
      <c r="S84" s="17" t="s">
        <v>24</v>
      </c>
      <c r="T84" s="46">
        <f>W89</f>
        <v>0</v>
      </c>
      <c r="U84" s="19"/>
      <c r="V84" s="19"/>
      <c r="W84" s="20"/>
      <c r="X84" s="2"/>
      <c r="Y84" s="17" t="s">
        <v>24</v>
      </c>
      <c r="Z84" s="46">
        <f>AC89</f>
        <v>0</v>
      </c>
      <c r="AA84" s="19"/>
      <c r="AB84" s="19"/>
      <c r="AC84" s="20"/>
      <c r="AD84" s="2"/>
      <c r="AE84" s="17" t="s">
        <v>24</v>
      </c>
      <c r="AF84" s="46">
        <f>AI89</f>
        <v>0</v>
      </c>
      <c r="AG84" s="19"/>
      <c r="AH84" s="19"/>
      <c r="AI84" s="20"/>
    </row>
    <row r="85" spans="1:35" ht="12.95" hidden="1" customHeight="1" x14ac:dyDescent="0.2">
      <c r="A85" s="21"/>
      <c r="B85" s="22">
        <f>RADIANS(B84)</f>
        <v>0</v>
      </c>
      <c r="C85" s="22"/>
      <c r="D85" s="22"/>
      <c r="E85" s="23"/>
      <c r="F85" s="5"/>
      <c r="G85" s="21"/>
      <c r="H85" s="22">
        <f>RADIANS(H84)</f>
        <v>0</v>
      </c>
      <c r="I85" s="22"/>
      <c r="J85" s="22"/>
      <c r="K85" s="23"/>
      <c r="L85" s="12"/>
      <c r="M85" s="21"/>
      <c r="N85" s="22">
        <f>RADIANS(N84)</f>
        <v>0</v>
      </c>
      <c r="O85" s="22"/>
      <c r="P85" s="22"/>
      <c r="Q85" s="23"/>
      <c r="R85" s="5"/>
      <c r="S85" s="21"/>
      <c r="T85" s="22">
        <f>RADIANS(T84)</f>
        <v>0</v>
      </c>
      <c r="U85" s="22"/>
      <c r="V85" s="22"/>
      <c r="W85" s="23"/>
      <c r="X85" s="5"/>
      <c r="Y85" s="21"/>
      <c r="Z85" s="22">
        <f>RADIANS(Z84)</f>
        <v>0</v>
      </c>
      <c r="AA85" s="22"/>
      <c r="AB85" s="22"/>
      <c r="AC85" s="23"/>
      <c r="AD85" s="2"/>
      <c r="AE85" s="21"/>
      <c r="AF85" s="22">
        <f>RADIANS(AF84)</f>
        <v>0</v>
      </c>
      <c r="AG85" s="22"/>
      <c r="AH85" s="22"/>
      <c r="AI85" s="23"/>
    </row>
    <row r="86" spans="1:35" ht="12.95" customHeight="1" x14ac:dyDescent="0.2">
      <c r="A86" s="21"/>
      <c r="B86" s="22"/>
      <c r="C86" s="22"/>
      <c r="D86" s="22"/>
      <c r="E86" s="23"/>
      <c r="F86" s="5"/>
      <c r="G86" s="21"/>
      <c r="H86" s="22"/>
      <c r="I86" s="22"/>
      <c r="J86" s="22"/>
      <c r="K86" s="23"/>
      <c r="L86" s="12"/>
      <c r="M86" s="21"/>
      <c r="N86" s="22"/>
      <c r="O86" s="22"/>
      <c r="P86" s="22"/>
      <c r="Q86" s="23"/>
      <c r="R86" s="5"/>
      <c r="S86" s="21"/>
      <c r="T86" s="22"/>
      <c r="U86" s="22"/>
      <c r="V86" s="22"/>
      <c r="W86" s="23"/>
      <c r="X86" s="5"/>
      <c r="Y86" s="21"/>
      <c r="Z86" s="22"/>
      <c r="AA86" s="22"/>
      <c r="AB86" s="22"/>
      <c r="AC86" s="23"/>
      <c r="AD86" s="2"/>
      <c r="AE86" s="21"/>
      <c r="AF86" s="22"/>
      <c r="AG86" s="22"/>
      <c r="AH86" s="22"/>
      <c r="AI86" s="23"/>
    </row>
    <row r="87" spans="1:35" ht="12.95" customHeight="1" x14ac:dyDescent="0.2">
      <c r="A87" s="31" t="s">
        <v>13</v>
      </c>
      <c r="B87" s="9" t="s">
        <v>9</v>
      </c>
      <c r="C87" s="10" t="s">
        <v>10</v>
      </c>
      <c r="D87" s="10" t="s">
        <v>12</v>
      </c>
      <c r="E87" s="32" t="s">
        <v>11</v>
      </c>
      <c r="G87" s="31" t="s">
        <v>13</v>
      </c>
      <c r="H87" s="9" t="s">
        <v>9</v>
      </c>
      <c r="I87" s="10" t="s">
        <v>10</v>
      </c>
      <c r="J87" s="10" t="s">
        <v>12</v>
      </c>
      <c r="K87" s="32" t="s">
        <v>11</v>
      </c>
      <c r="L87" s="11"/>
      <c r="M87" s="31" t="s">
        <v>13</v>
      </c>
      <c r="N87" s="9" t="s">
        <v>9</v>
      </c>
      <c r="O87" s="10" t="s">
        <v>10</v>
      </c>
      <c r="P87" s="10" t="s">
        <v>12</v>
      </c>
      <c r="Q87" s="32" t="s">
        <v>11</v>
      </c>
      <c r="R87" s="2"/>
      <c r="S87" s="31" t="s">
        <v>13</v>
      </c>
      <c r="T87" s="9" t="s">
        <v>9</v>
      </c>
      <c r="U87" s="10" t="s">
        <v>10</v>
      </c>
      <c r="V87" s="10" t="s">
        <v>12</v>
      </c>
      <c r="W87" s="32" t="s">
        <v>11</v>
      </c>
      <c r="X87" s="2"/>
      <c r="Y87" s="31" t="s">
        <v>13</v>
      </c>
      <c r="Z87" s="9" t="s">
        <v>9</v>
      </c>
      <c r="AA87" s="10" t="s">
        <v>10</v>
      </c>
      <c r="AB87" s="10" t="s">
        <v>12</v>
      </c>
      <c r="AC87" s="32" t="s">
        <v>11</v>
      </c>
      <c r="AD87" s="2"/>
      <c r="AE87" s="31" t="s">
        <v>13</v>
      </c>
      <c r="AF87" s="9" t="s">
        <v>9</v>
      </c>
      <c r="AG87" s="10" t="s">
        <v>10</v>
      </c>
      <c r="AH87" s="10" t="s">
        <v>12</v>
      </c>
      <c r="AI87" s="32" t="s">
        <v>11</v>
      </c>
    </row>
    <row r="88" spans="1:35" ht="12.95" customHeight="1" x14ac:dyDescent="0.2">
      <c r="A88" s="31" t="s">
        <v>21</v>
      </c>
      <c r="B88" s="72"/>
      <c r="C88" s="72"/>
      <c r="D88" s="72"/>
      <c r="E88" s="53">
        <f>(B88+((C88+(D88/60))/60))</f>
        <v>0</v>
      </c>
      <c r="G88" s="31" t="s">
        <v>21</v>
      </c>
      <c r="H88" s="72"/>
      <c r="I88" s="72"/>
      <c r="J88" s="72"/>
      <c r="K88" s="53">
        <f>(H88+((I88+(J88/60))/60))</f>
        <v>0</v>
      </c>
      <c r="L88" s="11"/>
      <c r="M88" s="31" t="s">
        <v>21</v>
      </c>
      <c r="N88" s="72"/>
      <c r="O88" s="72"/>
      <c r="P88" s="72"/>
      <c r="Q88" s="53">
        <f>(N88+((O88+(P88/60))/60))</f>
        <v>0</v>
      </c>
      <c r="R88" s="2"/>
      <c r="S88" s="31" t="s">
        <v>21</v>
      </c>
      <c r="T88" s="72"/>
      <c r="U88" s="72"/>
      <c r="V88" s="72"/>
      <c r="W88" s="53">
        <f>(T88+((U88+(V88/60))/60))</f>
        <v>0</v>
      </c>
      <c r="X88" s="2"/>
      <c r="Y88" s="31" t="s">
        <v>21</v>
      </c>
      <c r="Z88" s="72"/>
      <c r="AA88" s="72"/>
      <c r="AB88" s="72"/>
      <c r="AC88" s="53">
        <f>(Z88+((AA88+(AB88/60))/60))</f>
        <v>0</v>
      </c>
      <c r="AD88" s="2"/>
      <c r="AE88" s="31" t="s">
        <v>21</v>
      </c>
      <c r="AF88" s="72"/>
      <c r="AG88" s="72"/>
      <c r="AH88" s="72"/>
      <c r="AI88" s="53">
        <f>(AF88+((AG88+(AH88/60))/60))</f>
        <v>0</v>
      </c>
    </row>
    <row r="89" spans="1:35" ht="12.95" customHeight="1" thickBot="1" x14ac:dyDescent="0.25">
      <c r="A89" s="33" t="s">
        <v>22</v>
      </c>
      <c r="B89" s="73"/>
      <c r="C89" s="73"/>
      <c r="D89" s="73"/>
      <c r="E89" s="54">
        <f>(B89+((C89+(D89/60))/60))</f>
        <v>0</v>
      </c>
      <c r="G89" s="33" t="s">
        <v>22</v>
      </c>
      <c r="H89" s="73"/>
      <c r="I89" s="73"/>
      <c r="J89" s="73"/>
      <c r="K89" s="54">
        <f>(H89+((I89+(J89/60))/60))</f>
        <v>0</v>
      </c>
      <c r="L89" s="11"/>
      <c r="M89" s="33" t="s">
        <v>22</v>
      </c>
      <c r="N89" s="73"/>
      <c r="O89" s="73"/>
      <c r="P89" s="73"/>
      <c r="Q89" s="54">
        <f>(N89+((O89+(P89/60))/60))</f>
        <v>0</v>
      </c>
      <c r="R89" s="2"/>
      <c r="S89" s="33" t="s">
        <v>22</v>
      </c>
      <c r="T89" s="73"/>
      <c r="U89" s="73"/>
      <c r="V89" s="73"/>
      <c r="W89" s="54">
        <f>(T89+((U89+(V89/60))/60))</f>
        <v>0</v>
      </c>
      <c r="X89" s="2"/>
      <c r="Y89" s="33" t="s">
        <v>22</v>
      </c>
      <c r="Z89" s="73"/>
      <c r="AA89" s="73"/>
      <c r="AB89" s="73"/>
      <c r="AC89" s="54">
        <f>(Z89+((AA89+(AB89/60))/60))</f>
        <v>0</v>
      </c>
      <c r="AD89" s="2"/>
      <c r="AE89" s="33" t="s">
        <v>22</v>
      </c>
      <c r="AF89" s="73"/>
      <c r="AG89" s="73"/>
      <c r="AH89" s="73"/>
      <c r="AI89" s="54">
        <f>(AF89+((AG89+(AH89/60))/60))</f>
        <v>0</v>
      </c>
    </row>
    <row r="90" spans="1:35" ht="12.95" customHeight="1" thickTop="1" thickBot="1" x14ac:dyDescent="0.25">
      <c r="A90" s="21"/>
      <c r="B90" s="22"/>
      <c r="C90" s="22"/>
      <c r="D90" s="22"/>
      <c r="E90" s="23"/>
      <c r="F90" s="5"/>
      <c r="G90" s="21"/>
      <c r="H90" s="22"/>
      <c r="I90" s="22"/>
      <c r="J90" s="22"/>
      <c r="K90" s="23"/>
      <c r="L90" s="12"/>
      <c r="M90" s="21"/>
      <c r="N90" s="22"/>
      <c r="O90" s="22"/>
      <c r="P90" s="22"/>
      <c r="Q90" s="23"/>
      <c r="R90" s="5"/>
      <c r="S90" s="21"/>
      <c r="T90" s="22"/>
      <c r="U90" s="22"/>
      <c r="V90" s="22"/>
      <c r="W90" s="23"/>
      <c r="X90" s="5"/>
      <c r="Y90" s="21"/>
      <c r="Z90" s="22"/>
      <c r="AA90" s="22"/>
      <c r="AB90" s="22"/>
      <c r="AC90" s="23"/>
      <c r="AD90" s="2"/>
      <c r="AE90" s="21"/>
      <c r="AF90" s="22"/>
      <c r="AG90" s="22"/>
      <c r="AH90" s="22"/>
      <c r="AI90" s="23"/>
    </row>
    <row r="91" spans="1:35" ht="12.95" customHeight="1" thickTop="1" x14ac:dyDescent="0.2">
      <c r="A91" s="24" t="s">
        <v>5</v>
      </c>
      <c r="B91" s="48">
        <f>B80*SIN(B83)</f>
        <v>0</v>
      </c>
      <c r="C91" s="25"/>
      <c r="D91" s="25"/>
      <c r="E91" s="26"/>
      <c r="F91" s="3"/>
      <c r="G91" s="24" t="s">
        <v>5</v>
      </c>
      <c r="H91" s="48">
        <f>H80*SIN(H83)</f>
        <v>0</v>
      </c>
      <c r="I91" s="25"/>
      <c r="J91" s="25"/>
      <c r="K91" s="26"/>
      <c r="L91" s="13"/>
      <c r="M91" s="24" t="s">
        <v>5</v>
      </c>
      <c r="N91" s="48">
        <f>N80*SIN(N83)</f>
        <v>0</v>
      </c>
      <c r="O91" s="25"/>
      <c r="P91" s="25"/>
      <c r="Q91" s="26"/>
      <c r="R91" s="3"/>
      <c r="S91" s="24" t="s">
        <v>5</v>
      </c>
      <c r="T91" s="48">
        <f>T80*SIN(T83)</f>
        <v>0</v>
      </c>
      <c r="U91" s="25"/>
      <c r="V91" s="25"/>
      <c r="W91" s="26"/>
      <c r="X91" s="3"/>
      <c r="Y91" s="24" t="s">
        <v>5</v>
      </c>
      <c r="Z91" s="48">
        <f>Z80*SIN(Z83)</f>
        <v>0</v>
      </c>
      <c r="AA91" s="25"/>
      <c r="AB91" s="25"/>
      <c r="AC91" s="26"/>
      <c r="AD91" s="2"/>
      <c r="AE91" s="24" t="s">
        <v>5</v>
      </c>
      <c r="AF91" s="48">
        <f>AF80*SIN(AF83)</f>
        <v>0</v>
      </c>
      <c r="AG91" s="25"/>
      <c r="AH91" s="25"/>
      <c r="AI91" s="26"/>
    </row>
    <row r="92" spans="1:35" ht="12.95" customHeight="1" x14ac:dyDescent="0.2">
      <c r="A92" s="17"/>
      <c r="B92" s="49"/>
      <c r="C92" s="19"/>
      <c r="D92" s="19"/>
      <c r="E92" s="20"/>
      <c r="G92" s="17"/>
      <c r="H92" s="6"/>
      <c r="I92" s="19"/>
      <c r="J92" s="19"/>
      <c r="K92" s="20"/>
      <c r="L92" s="11"/>
      <c r="M92" s="17"/>
      <c r="N92" s="6"/>
      <c r="O92" s="19"/>
      <c r="P92" s="19"/>
      <c r="Q92" s="20"/>
      <c r="R92" s="2"/>
      <c r="S92" s="17"/>
      <c r="T92" s="6"/>
      <c r="U92" s="19"/>
      <c r="V92" s="19"/>
      <c r="W92" s="20"/>
      <c r="X92" s="2"/>
      <c r="Y92" s="17"/>
      <c r="Z92" s="6"/>
      <c r="AA92" s="19"/>
      <c r="AB92" s="19"/>
      <c r="AC92" s="20"/>
      <c r="AD92" s="2"/>
      <c r="AE92" s="17"/>
      <c r="AF92" s="6"/>
      <c r="AG92" s="19"/>
      <c r="AH92" s="19"/>
      <c r="AI92" s="20"/>
    </row>
    <row r="93" spans="1:35" ht="12.95" customHeight="1" x14ac:dyDescent="0.2">
      <c r="A93" s="27" t="s">
        <v>6</v>
      </c>
      <c r="B93" s="50">
        <f>B91*COS(B85)</f>
        <v>0</v>
      </c>
      <c r="C93" s="25"/>
      <c r="D93" s="25"/>
      <c r="E93" s="28"/>
      <c r="F93" s="3"/>
      <c r="G93" s="27" t="s">
        <v>6</v>
      </c>
      <c r="H93" s="50">
        <f>H91*COS(H85)</f>
        <v>0</v>
      </c>
      <c r="I93" s="25"/>
      <c r="J93" s="25"/>
      <c r="K93" s="28"/>
      <c r="L93" s="13"/>
      <c r="M93" s="27" t="s">
        <v>6</v>
      </c>
      <c r="N93" s="50">
        <f>N91*COS(N85)</f>
        <v>0</v>
      </c>
      <c r="O93" s="25"/>
      <c r="P93" s="25"/>
      <c r="Q93" s="28"/>
      <c r="R93" s="3"/>
      <c r="S93" s="27" t="s">
        <v>6</v>
      </c>
      <c r="T93" s="50">
        <f>T91*COS(T85)</f>
        <v>0</v>
      </c>
      <c r="U93" s="25"/>
      <c r="V93" s="25"/>
      <c r="W93" s="28"/>
      <c r="X93" s="3"/>
      <c r="Y93" s="27" t="s">
        <v>6</v>
      </c>
      <c r="Z93" s="50">
        <f>Z91*COS(Z85)</f>
        <v>0</v>
      </c>
      <c r="AA93" s="34"/>
      <c r="AB93" s="34"/>
      <c r="AC93" s="35"/>
      <c r="AD93" s="2"/>
      <c r="AE93" s="27" t="s">
        <v>6</v>
      </c>
      <c r="AF93" s="50">
        <f>AF91*COS(AF85)</f>
        <v>0</v>
      </c>
      <c r="AG93" s="34"/>
      <c r="AH93" s="34"/>
      <c r="AI93" s="35"/>
    </row>
    <row r="94" spans="1:35" ht="12.95" customHeight="1" x14ac:dyDescent="0.2">
      <c r="A94" s="27"/>
      <c r="B94" s="50"/>
      <c r="C94" s="25" t="s">
        <v>20</v>
      </c>
      <c r="D94" s="19"/>
      <c r="E94" s="20"/>
      <c r="G94" s="27"/>
      <c r="H94" s="7"/>
      <c r="I94" s="19"/>
      <c r="J94" s="19"/>
      <c r="K94" s="20"/>
      <c r="L94" s="11"/>
      <c r="M94" s="27"/>
      <c r="N94" s="7"/>
      <c r="O94" s="19"/>
      <c r="P94" s="19"/>
      <c r="Q94" s="20"/>
      <c r="R94" s="2"/>
      <c r="S94" s="27"/>
      <c r="T94" s="7"/>
      <c r="U94" s="19"/>
      <c r="V94" s="19"/>
      <c r="W94" s="20"/>
      <c r="X94" s="2"/>
      <c r="Y94" s="27"/>
      <c r="Z94" s="7"/>
      <c r="AA94" s="34"/>
      <c r="AB94" s="34"/>
      <c r="AC94" s="35"/>
      <c r="AD94" s="2"/>
      <c r="AE94" s="27"/>
      <c r="AF94" s="7"/>
      <c r="AG94" s="34"/>
      <c r="AH94" s="34"/>
      <c r="AI94" s="35"/>
    </row>
    <row r="95" spans="1:35" ht="12.95" customHeight="1" x14ac:dyDescent="0.2">
      <c r="A95" s="27" t="s">
        <v>7</v>
      </c>
      <c r="B95" s="50">
        <f>B91*SIN(B85)</f>
        <v>0</v>
      </c>
      <c r="C95" s="25" t="s">
        <v>20</v>
      </c>
      <c r="D95" s="25"/>
      <c r="E95" s="28"/>
      <c r="F95" s="3"/>
      <c r="G95" s="27" t="s">
        <v>7</v>
      </c>
      <c r="H95" s="50">
        <f>H91*SIN(H85)</f>
        <v>0</v>
      </c>
      <c r="I95" s="25"/>
      <c r="J95" s="25"/>
      <c r="K95" s="28"/>
      <c r="L95" s="13"/>
      <c r="M95" s="27" t="s">
        <v>7</v>
      </c>
      <c r="N95" s="50">
        <f>N91*SIN(N85)</f>
        <v>0</v>
      </c>
      <c r="O95" s="25"/>
      <c r="P95" s="25"/>
      <c r="Q95" s="28"/>
      <c r="R95" s="3"/>
      <c r="S95" s="27" t="s">
        <v>7</v>
      </c>
      <c r="T95" s="50">
        <f>T91*SIN(T85)</f>
        <v>0</v>
      </c>
      <c r="U95" s="25"/>
      <c r="V95" s="25"/>
      <c r="W95" s="28"/>
      <c r="X95" s="3"/>
      <c r="Y95" s="27" t="s">
        <v>7</v>
      </c>
      <c r="Z95" s="50">
        <f>Z91*SIN(Z85)</f>
        <v>0</v>
      </c>
      <c r="AA95" s="34"/>
      <c r="AB95" s="34"/>
      <c r="AC95" s="35"/>
      <c r="AD95" s="2"/>
      <c r="AE95" s="27" t="s">
        <v>7</v>
      </c>
      <c r="AF95" s="50">
        <f>AF91*SIN(AF85)</f>
        <v>0</v>
      </c>
      <c r="AG95" s="34"/>
      <c r="AH95" s="34"/>
      <c r="AI95" s="35"/>
    </row>
    <row r="96" spans="1:35" ht="12.95" customHeight="1" x14ac:dyDescent="0.2">
      <c r="A96" s="29"/>
      <c r="B96" s="51"/>
      <c r="C96" s="19"/>
      <c r="D96" s="19"/>
      <c r="E96" s="20"/>
      <c r="G96" s="29"/>
      <c r="H96" s="8"/>
      <c r="I96" s="19"/>
      <c r="J96" s="19"/>
      <c r="K96" s="20"/>
      <c r="L96" s="11"/>
      <c r="M96" s="29"/>
      <c r="N96" s="8"/>
      <c r="O96" s="19"/>
      <c r="P96" s="19"/>
      <c r="Q96" s="20"/>
      <c r="R96" s="2"/>
      <c r="S96" s="29"/>
      <c r="T96" s="8"/>
      <c r="U96" s="19"/>
      <c r="V96" s="19"/>
      <c r="W96" s="20"/>
      <c r="X96" s="2"/>
      <c r="Y96" s="29"/>
      <c r="Z96" s="8"/>
      <c r="AA96" s="19"/>
      <c r="AB96" s="19"/>
      <c r="AC96" s="20"/>
      <c r="AD96" s="2"/>
      <c r="AE96" s="29"/>
      <c r="AF96" s="8"/>
      <c r="AG96" s="19"/>
      <c r="AH96" s="19"/>
      <c r="AI96" s="20"/>
    </row>
    <row r="97" spans="1:35" ht="12.95" customHeight="1" thickBot="1" x14ac:dyDescent="0.25">
      <c r="A97" s="30" t="s">
        <v>0</v>
      </c>
      <c r="B97" s="52">
        <f>B78+B79+(B80*COS(B83))-B81</f>
        <v>0</v>
      </c>
      <c r="C97" s="25"/>
      <c r="D97" s="25"/>
      <c r="E97" s="28"/>
      <c r="F97" s="3"/>
      <c r="G97" s="30" t="s">
        <v>0</v>
      </c>
      <c r="H97" s="52">
        <f>H78+H79+(H80*COS(H83))-H81</f>
        <v>0</v>
      </c>
      <c r="I97" s="25"/>
      <c r="J97" s="25"/>
      <c r="K97" s="28"/>
      <c r="L97" s="13"/>
      <c r="M97" s="30" t="s">
        <v>0</v>
      </c>
      <c r="N97" s="52">
        <f>N78+N79+(N80*COS(N83))-N81</f>
        <v>0</v>
      </c>
      <c r="O97" s="25"/>
      <c r="P97" s="25"/>
      <c r="Q97" s="28"/>
      <c r="R97" s="3"/>
      <c r="S97" s="30" t="s">
        <v>0</v>
      </c>
      <c r="T97" s="52">
        <f>T78+T79+(T80*COS(T83))-T81</f>
        <v>0</v>
      </c>
      <c r="U97" s="25"/>
      <c r="V97" s="25"/>
      <c r="W97" s="28"/>
      <c r="X97" s="3"/>
      <c r="Y97" s="30" t="s">
        <v>0</v>
      </c>
      <c r="Z97" s="52">
        <f>Z78+Z79+(Z80*COS(Z83))-Z81</f>
        <v>0</v>
      </c>
      <c r="AA97" s="25"/>
      <c r="AB97" s="25"/>
      <c r="AC97" s="28"/>
      <c r="AD97" s="2"/>
      <c r="AE97" s="30" t="s">
        <v>0</v>
      </c>
      <c r="AF97" s="52">
        <f>AF78+AF79+(AF80*COS(AF83))-AF81</f>
        <v>0</v>
      </c>
      <c r="AG97" s="25"/>
      <c r="AH97" s="25"/>
      <c r="AI97" s="28"/>
    </row>
    <row r="98" spans="1:35" ht="12.95" customHeight="1" thickTop="1" x14ac:dyDescent="0.2">
      <c r="A98" s="17"/>
      <c r="B98" s="18"/>
      <c r="C98" s="19"/>
      <c r="D98" s="19"/>
      <c r="E98" s="20"/>
      <c r="G98" s="17"/>
      <c r="H98" s="18"/>
      <c r="I98" s="19"/>
      <c r="J98" s="19"/>
      <c r="K98" s="20"/>
      <c r="L98" s="11"/>
      <c r="M98" s="17"/>
      <c r="N98" s="18"/>
      <c r="O98" s="19"/>
      <c r="P98" s="19"/>
      <c r="Q98" s="20"/>
      <c r="R98" s="2"/>
      <c r="S98" s="17"/>
      <c r="T98" s="18"/>
      <c r="U98" s="19"/>
      <c r="V98" s="19"/>
      <c r="W98" s="20"/>
      <c r="X98" s="2"/>
      <c r="Y98" s="17"/>
      <c r="Z98" s="18"/>
      <c r="AA98" s="19"/>
      <c r="AB98" s="19"/>
      <c r="AC98" s="20"/>
      <c r="AD98" s="2"/>
      <c r="AE98" s="17"/>
      <c r="AF98" s="18"/>
      <c r="AG98" s="19"/>
      <c r="AH98" s="19"/>
      <c r="AI98" s="20"/>
    </row>
    <row r="99" spans="1:35" ht="12.95" customHeight="1" thickBot="1" x14ac:dyDescent="0.25">
      <c r="A99" s="68"/>
      <c r="B99" s="69"/>
      <c r="C99" s="70"/>
      <c r="D99" s="70"/>
      <c r="E99" s="71"/>
      <c r="G99" s="68"/>
      <c r="H99" s="69"/>
      <c r="I99" s="70"/>
      <c r="J99" s="70"/>
      <c r="K99" s="71"/>
      <c r="L99" s="11"/>
      <c r="M99" s="68"/>
      <c r="N99" s="69"/>
      <c r="O99" s="70"/>
      <c r="P99" s="70"/>
      <c r="Q99" s="71"/>
      <c r="R99" s="2"/>
      <c r="S99" s="68"/>
      <c r="T99" s="69"/>
      <c r="U99" s="70"/>
      <c r="V99" s="70"/>
      <c r="W99" s="71"/>
      <c r="X99" s="2"/>
      <c r="Y99" s="68"/>
      <c r="Z99" s="69"/>
      <c r="AA99" s="70"/>
      <c r="AB99" s="70"/>
      <c r="AC99" s="71"/>
      <c r="AD99" s="2"/>
      <c r="AE99" s="68"/>
      <c r="AF99" s="69"/>
      <c r="AG99" s="70"/>
      <c r="AH99" s="70"/>
      <c r="AI99" s="71"/>
    </row>
    <row r="100" spans="1:35" ht="13.5" thickTop="1" x14ac:dyDescent="0.2">
      <c r="M100" s="2"/>
      <c r="N100" s="2"/>
      <c r="O100" s="2"/>
      <c r="P100" s="2"/>
      <c r="Q100" s="2"/>
    </row>
    <row r="101" spans="1:35" x14ac:dyDescent="0.2">
      <c r="M101" s="2"/>
      <c r="N101" s="2"/>
      <c r="O101" s="2"/>
      <c r="P101" s="2"/>
      <c r="Q101" s="2"/>
    </row>
    <row r="102" spans="1:35" x14ac:dyDescent="0.2">
      <c r="M102" s="2"/>
      <c r="N102" s="2"/>
      <c r="O102" s="2"/>
      <c r="P102" s="2"/>
      <c r="Q102" s="2"/>
    </row>
    <row r="103" spans="1:35" x14ac:dyDescent="0.2">
      <c r="M103" s="2"/>
      <c r="N103" s="2"/>
      <c r="O103" s="2"/>
      <c r="P103" s="2"/>
      <c r="Q103" s="2"/>
    </row>
    <row r="104" spans="1:35" x14ac:dyDescent="0.2">
      <c r="M104" s="2"/>
      <c r="N104" s="2"/>
      <c r="O104" s="2"/>
      <c r="P104" s="2"/>
      <c r="Q104" s="2"/>
    </row>
    <row r="105" spans="1:35" x14ac:dyDescent="0.2">
      <c r="M105" s="2"/>
      <c r="N105" s="2"/>
      <c r="O105" s="2"/>
      <c r="P105" s="2"/>
      <c r="Q105" s="2"/>
    </row>
    <row r="106" spans="1:35" x14ac:dyDescent="0.2">
      <c r="M106" s="2"/>
      <c r="N106" s="2"/>
      <c r="O106" s="2"/>
      <c r="P106" s="2"/>
      <c r="Q106" s="2"/>
    </row>
    <row r="107" spans="1:35" x14ac:dyDescent="0.2">
      <c r="M107" s="2"/>
      <c r="N107" s="2"/>
      <c r="O107" s="2"/>
      <c r="P107" s="2"/>
      <c r="Q107" s="2"/>
    </row>
    <row r="108" spans="1:35" x14ac:dyDescent="0.2">
      <c r="M108" s="2"/>
      <c r="N108" s="2"/>
      <c r="O108" s="2"/>
      <c r="P108" s="2"/>
      <c r="Q108" s="2"/>
    </row>
    <row r="109" spans="1:35" x14ac:dyDescent="0.2">
      <c r="M109" s="2"/>
      <c r="N109" s="2"/>
      <c r="O109" s="2"/>
      <c r="P109" s="2"/>
      <c r="Q109" s="2"/>
    </row>
    <row r="110" spans="1:35" x14ac:dyDescent="0.2">
      <c r="M110" s="2"/>
      <c r="N110" s="2"/>
      <c r="O110" s="2"/>
      <c r="P110" s="2"/>
      <c r="Q110" s="2"/>
    </row>
    <row r="111" spans="1:35" x14ac:dyDescent="0.2">
      <c r="M111" s="2"/>
      <c r="N111" s="2"/>
      <c r="O111" s="2"/>
      <c r="P111" s="2"/>
      <c r="Q111" s="2"/>
    </row>
    <row r="112" spans="1:35" x14ac:dyDescent="0.2">
      <c r="M112" s="2"/>
      <c r="N112" s="2"/>
      <c r="O112" s="2"/>
      <c r="P112" s="2"/>
      <c r="Q112" s="2"/>
    </row>
    <row r="113" spans="13:17" x14ac:dyDescent="0.2">
      <c r="M113" s="2"/>
      <c r="N113" s="2"/>
      <c r="O113" s="2"/>
      <c r="P113" s="2"/>
      <c r="Q113" s="2"/>
    </row>
    <row r="114" spans="13:17" x14ac:dyDescent="0.2">
      <c r="M114" s="2"/>
      <c r="N114" s="2"/>
      <c r="O114" s="2"/>
      <c r="P114" s="2"/>
      <c r="Q114" s="2"/>
    </row>
    <row r="115" spans="13:17" x14ac:dyDescent="0.2">
      <c r="M115" s="2"/>
      <c r="N115" s="2"/>
      <c r="O115" s="2"/>
      <c r="P115" s="2"/>
      <c r="Q115" s="2"/>
    </row>
    <row r="116" spans="13:17" x14ac:dyDescent="0.2">
      <c r="M116" s="2"/>
      <c r="N116" s="2"/>
      <c r="O116" s="2"/>
      <c r="P116" s="2"/>
      <c r="Q116" s="2"/>
    </row>
    <row r="117" spans="13:17" x14ac:dyDescent="0.2">
      <c r="M117" s="2"/>
      <c r="N117" s="2"/>
      <c r="O117" s="2"/>
      <c r="P117" s="2"/>
      <c r="Q117" s="2"/>
    </row>
    <row r="118" spans="13:17" x14ac:dyDescent="0.2">
      <c r="M118" s="2"/>
      <c r="N118" s="2"/>
      <c r="O118" s="2"/>
      <c r="P118" s="2"/>
      <c r="Q118" s="2"/>
    </row>
    <row r="119" spans="13:17" x14ac:dyDescent="0.2">
      <c r="M119" s="2"/>
      <c r="N119" s="2"/>
      <c r="O119" s="2"/>
      <c r="P119" s="2"/>
      <c r="Q119" s="2"/>
    </row>
    <row r="120" spans="13:17" x14ac:dyDescent="0.2">
      <c r="M120" s="2"/>
      <c r="N120" s="2"/>
      <c r="O120" s="2"/>
      <c r="P120" s="2"/>
      <c r="Q120" s="2"/>
    </row>
    <row r="121" spans="13:17" x14ac:dyDescent="0.2">
      <c r="M121" s="2"/>
      <c r="N121" s="2"/>
      <c r="O121" s="2"/>
      <c r="P121" s="2"/>
      <c r="Q121" s="2"/>
    </row>
    <row r="122" spans="13:17" x14ac:dyDescent="0.2">
      <c r="M122" s="2"/>
      <c r="N122" s="2"/>
      <c r="O122" s="2"/>
      <c r="P122" s="2"/>
      <c r="Q122" s="2"/>
    </row>
  </sheetData>
  <sheetProtection password="CC96" sheet="1" objects="1" scenarios="1" selectLockedCells="1"/>
  <phoneticPr fontId="0" type="noConversion"/>
  <pageMargins left="0.75" right="0.75" top="1" bottom="0.87" header="0.5" footer="0.5"/>
  <pageSetup orientation="portrait" horizontalDpi="200" verticalDpi="200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9"/>
  <sheetViews>
    <sheetView zoomScale="85" zoomScaleNormal="85" workbookViewId="0">
      <selection activeCell="J21" sqref="J21"/>
    </sheetView>
  </sheetViews>
  <sheetFormatPr defaultRowHeight="24.95" customHeight="1" x14ac:dyDescent="0.2"/>
  <cols>
    <col min="1" max="1" width="36.7109375" customWidth="1"/>
    <col min="2" max="2" width="13.7109375" customWidth="1"/>
    <col min="3" max="5" width="10.7109375" customWidth="1"/>
    <col min="6" max="6" width="2.7109375" customWidth="1"/>
    <col min="7" max="7" width="36.7109375" customWidth="1"/>
    <col min="8" max="8" width="13.7109375" customWidth="1"/>
    <col min="9" max="11" width="10.7109375" customWidth="1"/>
    <col min="12" max="12" width="2.7109375" customWidth="1"/>
    <col min="13" max="13" width="36.7109375" customWidth="1"/>
    <col min="14" max="14" width="13.7109375" customWidth="1"/>
    <col min="15" max="17" width="10.7109375" customWidth="1"/>
    <col min="18" max="18" width="2.7109375" customWidth="1"/>
    <col min="19" max="19" width="36.7109375" customWidth="1"/>
    <col min="20" max="20" width="13.7109375" customWidth="1"/>
    <col min="21" max="23" width="10.7109375" customWidth="1"/>
    <col min="24" max="24" width="2.7109375" customWidth="1"/>
    <col min="25" max="25" width="36.7109375" customWidth="1"/>
    <col min="26" max="26" width="13.7109375" customWidth="1"/>
    <col min="27" max="29" width="10.7109375" customWidth="1"/>
    <col min="30" max="30" width="2.7109375" customWidth="1"/>
    <col min="31" max="31" width="36.7109375" customWidth="1"/>
    <col min="32" max="32" width="13.7109375" customWidth="1"/>
    <col min="33" max="35" width="10.7109375" customWidth="1"/>
  </cols>
  <sheetData>
    <row r="1" spans="1:35" ht="18.95" customHeight="1" x14ac:dyDescent="0.25">
      <c r="A1" s="78" t="s">
        <v>8</v>
      </c>
      <c r="B1" s="79">
        <v>1000</v>
      </c>
      <c r="C1" s="111"/>
      <c r="D1" s="112"/>
      <c r="E1" s="113"/>
      <c r="G1" s="78" t="s">
        <v>8</v>
      </c>
      <c r="H1" s="79">
        <v>1000</v>
      </c>
      <c r="I1" s="111"/>
      <c r="J1" s="112"/>
      <c r="K1" s="113"/>
      <c r="M1" s="78" t="s">
        <v>8</v>
      </c>
      <c r="N1" s="79">
        <v>1000</v>
      </c>
      <c r="O1" s="111"/>
      <c r="P1" s="112"/>
      <c r="Q1" s="113"/>
      <c r="S1" s="78" t="s">
        <v>8</v>
      </c>
      <c r="T1" s="79">
        <v>1000</v>
      </c>
      <c r="U1" s="111"/>
      <c r="V1" s="112"/>
      <c r="W1" s="113"/>
      <c r="Y1" s="78" t="s">
        <v>8</v>
      </c>
      <c r="Z1" s="79">
        <v>1000</v>
      </c>
      <c r="AA1" s="111"/>
      <c r="AB1" s="112"/>
      <c r="AC1" s="113"/>
      <c r="AE1" s="78" t="s">
        <v>8</v>
      </c>
      <c r="AF1" s="79">
        <v>1000</v>
      </c>
      <c r="AG1" s="111"/>
      <c r="AH1" s="112"/>
      <c r="AI1" s="113"/>
    </row>
    <row r="2" spans="1:35" ht="12.95" customHeight="1" x14ac:dyDescent="0.2">
      <c r="A2" s="80"/>
      <c r="B2" s="55"/>
      <c r="C2" s="101" t="s">
        <v>26</v>
      </c>
      <c r="D2" s="101" t="s">
        <v>28</v>
      </c>
      <c r="E2" s="102" t="s">
        <v>27</v>
      </c>
      <c r="G2" s="80"/>
      <c r="H2" s="55"/>
      <c r="I2" s="103" t="s">
        <v>26</v>
      </c>
      <c r="J2" s="103" t="s">
        <v>28</v>
      </c>
      <c r="K2" s="104" t="s">
        <v>27</v>
      </c>
      <c r="M2" s="80"/>
      <c r="N2" s="55"/>
      <c r="O2" s="101" t="s">
        <v>26</v>
      </c>
      <c r="P2" s="101" t="s">
        <v>28</v>
      </c>
      <c r="Q2" s="102" t="s">
        <v>27</v>
      </c>
      <c r="S2" s="80"/>
      <c r="T2" s="55"/>
      <c r="U2" s="101" t="s">
        <v>26</v>
      </c>
      <c r="V2" s="101" t="s">
        <v>28</v>
      </c>
      <c r="W2" s="102" t="s">
        <v>27</v>
      </c>
      <c r="Y2" s="80"/>
      <c r="Z2" s="55"/>
      <c r="AA2" s="101" t="s">
        <v>26</v>
      </c>
      <c r="AB2" s="101" t="s">
        <v>28</v>
      </c>
      <c r="AC2" s="102" t="s">
        <v>27</v>
      </c>
      <c r="AE2" s="80"/>
      <c r="AF2" s="55"/>
      <c r="AG2" s="101" t="s">
        <v>26</v>
      </c>
      <c r="AH2" s="101" t="s">
        <v>28</v>
      </c>
      <c r="AI2" s="102" t="s">
        <v>27</v>
      </c>
    </row>
    <row r="3" spans="1:35" ht="12.95" customHeight="1" x14ac:dyDescent="0.2">
      <c r="A3" s="82" t="s">
        <v>29</v>
      </c>
      <c r="B3" s="76"/>
      <c r="C3" s="106">
        <v>562.23500000000001</v>
      </c>
      <c r="D3" s="107">
        <v>-392.22500000000002</v>
      </c>
      <c r="E3" s="108">
        <v>2.75</v>
      </c>
      <c r="G3" s="82" t="s">
        <v>29</v>
      </c>
      <c r="H3" s="76"/>
      <c r="I3" s="106">
        <f>C3</f>
        <v>562.23500000000001</v>
      </c>
      <c r="J3" s="107">
        <f>D3</f>
        <v>-392.22500000000002</v>
      </c>
      <c r="K3" s="108">
        <f>E3</f>
        <v>2.75</v>
      </c>
      <c r="M3" s="82" t="s">
        <v>29</v>
      </c>
      <c r="N3" s="76"/>
      <c r="O3" s="106">
        <f>C3</f>
        <v>562.23500000000001</v>
      </c>
      <c r="P3" s="107">
        <f>D3</f>
        <v>-392.22500000000002</v>
      </c>
      <c r="Q3" s="108">
        <f>E3</f>
        <v>2.75</v>
      </c>
      <c r="S3" s="82" t="s">
        <v>29</v>
      </c>
      <c r="T3" s="76"/>
      <c r="U3" s="106">
        <f>C3</f>
        <v>562.23500000000001</v>
      </c>
      <c r="V3" s="107">
        <f>D3</f>
        <v>-392.22500000000002</v>
      </c>
      <c r="W3" s="108">
        <f>E3</f>
        <v>2.75</v>
      </c>
      <c r="Y3" s="82" t="s">
        <v>29</v>
      </c>
      <c r="Z3" s="76"/>
      <c r="AA3" s="106">
        <f>C3</f>
        <v>562.23500000000001</v>
      </c>
      <c r="AB3" s="107">
        <f>D3</f>
        <v>-392.22500000000002</v>
      </c>
      <c r="AC3" s="108">
        <f>E3</f>
        <v>2.75</v>
      </c>
      <c r="AE3" s="82" t="s">
        <v>29</v>
      </c>
      <c r="AF3" s="76"/>
      <c r="AG3" s="106">
        <f>C3</f>
        <v>562.23500000000001</v>
      </c>
      <c r="AH3" s="107">
        <f>D3</f>
        <v>-392.22500000000002</v>
      </c>
      <c r="AI3" s="108">
        <f>E3</f>
        <v>2.75</v>
      </c>
    </row>
    <row r="4" spans="1:35" ht="12.95" customHeight="1" x14ac:dyDescent="0.2">
      <c r="A4" s="80" t="s">
        <v>2</v>
      </c>
      <c r="B4" s="55">
        <v>5.2</v>
      </c>
      <c r="C4" s="19"/>
      <c r="D4" s="75"/>
      <c r="E4" s="83"/>
      <c r="G4" s="80" t="s">
        <v>2</v>
      </c>
      <c r="H4" s="55"/>
      <c r="I4" s="19"/>
      <c r="J4" s="75"/>
      <c r="K4" s="83"/>
      <c r="M4" s="80" t="s">
        <v>2</v>
      </c>
      <c r="N4" s="55"/>
      <c r="O4" s="19"/>
      <c r="P4" s="75"/>
      <c r="Q4" s="83"/>
      <c r="S4" s="80" t="s">
        <v>2</v>
      </c>
      <c r="T4" s="55"/>
      <c r="U4" s="19"/>
      <c r="V4" s="75"/>
      <c r="W4" s="83"/>
      <c r="Y4" s="80" t="s">
        <v>2</v>
      </c>
      <c r="Z4" s="55"/>
      <c r="AA4" s="19"/>
      <c r="AB4" s="75"/>
      <c r="AC4" s="83"/>
      <c r="AE4" s="80" t="s">
        <v>2</v>
      </c>
      <c r="AF4" s="55"/>
      <c r="AG4" s="19"/>
      <c r="AH4" s="75"/>
      <c r="AI4" s="83"/>
    </row>
    <row r="5" spans="1:35" ht="12.95" customHeight="1" x14ac:dyDescent="0.2">
      <c r="A5" s="80" t="s">
        <v>3</v>
      </c>
      <c r="B5" s="55">
        <v>52.63</v>
      </c>
      <c r="C5" s="19"/>
      <c r="D5" s="19"/>
      <c r="E5" s="83"/>
      <c r="G5" s="80" t="s">
        <v>3</v>
      </c>
      <c r="H5" s="55"/>
      <c r="I5" s="19"/>
      <c r="J5" s="19"/>
      <c r="K5" s="83"/>
      <c r="M5" s="80" t="s">
        <v>3</v>
      </c>
      <c r="N5" s="55"/>
      <c r="O5" s="19"/>
      <c r="P5" s="19"/>
      <c r="Q5" s="83"/>
      <c r="S5" s="80" t="s">
        <v>3</v>
      </c>
      <c r="T5" s="55"/>
      <c r="U5" s="19"/>
      <c r="V5" s="19"/>
      <c r="W5" s="83"/>
      <c r="Y5" s="80" t="s">
        <v>3</v>
      </c>
      <c r="Z5" s="55"/>
      <c r="AA5" s="19"/>
      <c r="AB5" s="19"/>
      <c r="AC5" s="83"/>
      <c r="AE5" s="80" t="s">
        <v>3</v>
      </c>
      <c r="AF5" s="55"/>
      <c r="AG5" s="19"/>
      <c r="AH5" s="19"/>
      <c r="AI5" s="83"/>
    </row>
    <row r="6" spans="1:35" ht="12.95" customHeight="1" x14ac:dyDescent="0.2">
      <c r="A6" s="80" t="s">
        <v>4</v>
      </c>
      <c r="B6" s="55">
        <v>7</v>
      </c>
      <c r="C6" s="19"/>
      <c r="D6" s="19"/>
      <c r="E6" s="83"/>
      <c r="G6" s="80" t="s">
        <v>4</v>
      </c>
      <c r="H6" s="55"/>
      <c r="I6" s="19"/>
      <c r="J6" s="19"/>
      <c r="K6" s="83"/>
      <c r="M6" s="80" t="s">
        <v>4</v>
      </c>
      <c r="N6" s="55"/>
      <c r="O6" s="19"/>
      <c r="P6" s="19"/>
      <c r="Q6" s="83"/>
      <c r="S6" s="80" t="s">
        <v>4</v>
      </c>
      <c r="T6" s="55"/>
      <c r="U6" s="19"/>
      <c r="V6" s="19"/>
      <c r="W6" s="83"/>
      <c r="Y6" s="80" t="s">
        <v>4</v>
      </c>
      <c r="Z6" s="55"/>
      <c r="AA6" s="19"/>
      <c r="AB6" s="19"/>
      <c r="AC6" s="83"/>
      <c r="AE6" s="80" t="s">
        <v>4</v>
      </c>
      <c r="AF6" s="55"/>
      <c r="AG6" s="19"/>
      <c r="AH6" s="19"/>
      <c r="AI6" s="83"/>
    </row>
    <row r="7" spans="1:35" ht="12.95" customHeight="1" x14ac:dyDescent="0.2">
      <c r="A7" s="80" t="s">
        <v>23</v>
      </c>
      <c r="B7" s="46">
        <f>E13</f>
        <v>88.418055555555554</v>
      </c>
      <c r="C7" s="19" t="s">
        <v>20</v>
      </c>
      <c r="D7" s="19"/>
      <c r="E7" s="83"/>
      <c r="G7" s="80" t="s">
        <v>23</v>
      </c>
      <c r="H7" s="46">
        <f>K13</f>
        <v>0</v>
      </c>
      <c r="I7" s="19" t="s">
        <v>20</v>
      </c>
      <c r="J7" s="19"/>
      <c r="K7" s="83"/>
      <c r="M7" s="80" t="s">
        <v>23</v>
      </c>
      <c r="N7" s="46">
        <f>Q13</f>
        <v>0</v>
      </c>
      <c r="O7" s="19" t="s">
        <v>20</v>
      </c>
      <c r="P7" s="19"/>
      <c r="Q7" s="83"/>
      <c r="S7" s="80" t="s">
        <v>23</v>
      </c>
      <c r="T7" s="46">
        <f>W13</f>
        <v>0</v>
      </c>
      <c r="U7" s="19" t="s">
        <v>20</v>
      </c>
      <c r="V7" s="19"/>
      <c r="W7" s="83"/>
      <c r="Y7" s="80" t="s">
        <v>23</v>
      </c>
      <c r="Z7" s="46">
        <f>AC13</f>
        <v>0</v>
      </c>
      <c r="AA7" s="19" t="s">
        <v>20</v>
      </c>
      <c r="AB7" s="19"/>
      <c r="AC7" s="83"/>
      <c r="AE7" s="80" t="s">
        <v>23</v>
      </c>
      <c r="AF7" s="46">
        <f>AI13</f>
        <v>0</v>
      </c>
      <c r="AG7" s="19" t="s">
        <v>20</v>
      </c>
      <c r="AH7" s="19"/>
      <c r="AI7" s="83"/>
    </row>
    <row r="8" spans="1:35" ht="12.95" hidden="1" customHeight="1" x14ac:dyDescent="0.2">
      <c r="A8" s="84"/>
      <c r="B8" s="47">
        <f>RADIANS(B7)</f>
        <v>1.5431861876557085</v>
      </c>
      <c r="C8" s="22"/>
      <c r="D8" s="22"/>
      <c r="E8" s="85"/>
      <c r="G8" s="84"/>
      <c r="H8" s="47">
        <f>RADIANS(H7)</f>
        <v>0</v>
      </c>
      <c r="I8" s="22"/>
      <c r="J8" s="22"/>
      <c r="K8" s="85"/>
      <c r="M8" s="84"/>
      <c r="N8" s="47">
        <f>RADIANS(N7)</f>
        <v>0</v>
      </c>
      <c r="O8" s="22"/>
      <c r="P8" s="22"/>
      <c r="Q8" s="85"/>
      <c r="S8" s="84"/>
      <c r="T8" s="47">
        <f>RADIANS(T7)</f>
        <v>0</v>
      </c>
      <c r="U8" s="22"/>
      <c r="V8" s="22"/>
      <c r="W8" s="85"/>
      <c r="Y8" s="84"/>
      <c r="Z8" s="47">
        <f>RADIANS(Z7)</f>
        <v>0</v>
      </c>
      <c r="AA8" s="22"/>
      <c r="AB8" s="22"/>
      <c r="AC8" s="85"/>
      <c r="AE8" s="84"/>
      <c r="AF8" s="47">
        <f>RADIANS(AF7)</f>
        <v>0</v>
      </c>
      <c r="AG8" s="22"/>
      <c r="AH8" s="22"/>
      <c r="AI8" s="85"/>
    </row>
    <row r="9" spans="1:35" ht="12.95" customHeight="1" x14ac:dyDescent="0.2">
      <c r="A9" s="80" t="s">
        <v>24</v>
      </c>
      <c r="B9" s="46">
        <f>E14</f>
        <v>49.570833333333333</v>
      </c>
      <c r="C9" s="19" t="s">
        <v>20</v>
      </c>
      <c r="D9" s="19"/>
      <c r="E9" s="83"/>
      <c r="G9" s="80" t="s">
        <v>24</v>
      </c>
      <c r="H9" s="46">
        <f>K14</f>
        <v>0</v>
      </c>
      <c r="I9" s="19" t="s">
        <v>20</v>
      </c>
      <c r="J9" s="19"/>
      <c r="K9" s="83"/>
      <c r="M9" s="80" t="s">
        <v>24</v>
      </c>
      <c r="N9" s="46">
        <f>Q14</f>
        <v>0</v>
      </c>
      <c r="O9" s="19" t="s">
        <v>20</v>
      </c>
      <c r="P9" s="19"/>
      <c r="Q9" s="83"/>
      <c r="S9" s="80" t="s">
        <v>24</v>
      </c>
      <c r="T9" s="46">
        <f>W14</f>
        <v>0</v>
      </c>
      <c r="U9" s="19" t="s">
        <v>20</v>
      </c>
      <c r="V9" s="19"/>
      <c r="W9" s="83"/>
      <c r="Y9" s="80" t="s">
        <v>24</v>
      </c>
      <c r="Z9" s="46">
        <f>AC14</f>
        <v>0</v>
      </c>
      <c r="AA9" s="19" t="s">
        <v>20</v>
      </c>
      <c r="AB9" s="19"/>
      <c r="AC9" s="83"/>
      <c r="AE9" s="80" t="s">
        <v>24</v>
      </c>
      <c r="AF9" s="46">
        <f>AI14</f>
        <v>0</v>
      </c>
      <c r="AG9" s="19" t="s">
        <v>20</v>
      </c>
      <c r="AH9" s="19"/>
      <c r="AI9" s="83"/>
    </row>
    <row r="10" spans="1:35" ht="12.95" hidden="1" customHeight="1" x14ac:dyDescent="0.2">
      <c r="A10" s="84"/>
      <c r="B10" s="22">
        <f>RADIANS(B9)</f>
        <v>0.86517425462402242</v>
      </c>
      <c r="C10" s="22"/>
      <c r="D10" s="22"/>
      <c r="E10" s="85"/>
      <c r="G10" s="84"/>
      <c r="H10" s="22">
        <f>RADIANS(H9)</f>
        <v>0</v>
      </c>
      <c r="I10" s="22"/>
      <c r="J10" s="22"/>
      <c r="K10" s="85"/>
      <c r="M10" s="84"/>
      <c r="N10" s="22">
        <f>RADIANS(N9)</f>
        <v>0</v>
      </c>
      <c r="O10" s="22"/>
      <c r="P10" s="22"/>
      <c r="Q10" s="85"/>
      <c r="S10" s="84"/>
      <c r="T10" s="22">
        <f>RADIANS(T9)</f>
        <v>0</v>
      </c>
      <c r="U10" s="22"/>
      <c r="V10" s="22"/>
      <c r="W10" s="85"/>
      <c r="Y10" s="84"/>
      <c r="Z10" s="22">
        <f>RADIANS(Z9)</f>
        <v>0</v>
      </c>
      <c r="AA10" s="22"/>
      <c r="AB10" s="22"/>
      <c r="AC10" s="85"/>
      <c r="AE10" s="84"/>
      <c r="AF10" s="22">
        <f>RADIANS(AF9)</f>
        <v>0</v>
      </c>
      <c r="AG10" s="22"/>
      <c r="AH10" s="22"/>
      <c r="AI10" s="85"/>
    </row>
    <row r="11" spans="1:35" ht="12.95" customHeight="1" x14ac:dyDescent="0.2">
      <c r="A11" s="84"/>
      <c r="B11" s="74" t="s">
        <v>25</v>
      </c>
      <c r="C11" s="74"/>
      <c r="D11" s="22"/>
      <c r="E11" s="85"/>
      <c r="G11" s="84"/>
      <c r="H11" s="74" t="s">
        <v>25</v>
      </c>
      <c r="I11" s="74"/>
      <c r="J11" s="22"/>
      <c r="K11" s="85"/>
      <c r="M11" s="84"/>
      <c r="N11" s="74" t="s">
        <v>25</v>
      </c>
      <c r="O11" s="74"/>
      <c r="P11" s="22"/>
      <c r="Q11" s="85"/>
      <c r="S11" s="84"/>
      <c r="T11" s="74" t="s">
        <v>25</v>
      </c>
      <c r="U11" s="74"/>
      <c r="V11" s="22"/>
      <c r="W11" s="85"/>
      <c r="Y11" s="84"/>
      <c r="Z11" s="74" t="s">
        <v>25</v>
      </c>
      <c r="AA11" s="74"/>
      <c r="AB11" s="22"/>
      <c r="AC11" s="85"/>
      <c r="AE11" s="84"/>
      <c r="AF11" s="74" t="s">
        <v>25</v>
      </c>
      <c r="AG11" s="74"/>
      <c r="AH11" s="22"/>
      <c r="AI11" s="85"/>
    </row>
    <row r="12" spans="1:35" ht="12.95" customHeight="1" x14ac:dyDescent="0.2">
      <c r="A12" s="86" t="s">
        <v>13</v>
      </c>
      <c r="B12" s="9" t="s">
        <v>9</v>
      </c>
      <c r="C12" s="10" t="s">
        <v>10</v>
      </c>
      <c r="D12" s="10" t="s">
        <v>12</v>
      </c>
      <c r="E12" s="87" t="s">
        <v>11</v>
      </c>
      <c r="G12" s="86" t="s">
        <v>13</v>
      </c>
      <c r="H12" s="9" t="s">
        <v>9</v>
      </c>
      <c r="I12" s="10" t="s">
        <v>10</v>
      </c>
      <c r="J12" s="10" t="s">
        <v>12</v>
      </c>
      <c r="K12" s="87" t="s">
        <v>11</v>
      </c>
      <c r="M12" s="86" t="s">
        <v>13</v>
      </c>
      <c r="N12" s="9" t="s">
        <v>9</v>
      </c>
      <c r="O12" s="10" t="s">
        <v>10</v>
      </c>
      <c r="P12" s="10" t="s">
        <v>12</v>
      </c>
      <c r="Q12" s="87" t="s">
        <v>11</v>
      </c>
      <c r="S12" s="86" t="s">
        <v>13</v>
      </c>
      <c r="T12" s="9" t="s">
        <v>9</v>
      </c>
      <c r="U12" s="10" t="s">
        <v>10</v>
      </c>
      <c r="V12" s="10" t="s">
        <v>12</v>
      </c>
      <c r="W12" s="87" t="s">
        <v>11</v>
      </c>
      <c r="Y12" s="86" t="s">
        <v>13</v>
      </c>
      <c r="Z12" s="9" t="s">
        <v>9</v>
      </c>
      <c r="AA12" s="10" t="s">
        <v>10</v>
      </c>
      <c r="AB12" s="10" t="s">
        <v>12</v>
      </c>
      <c r="AC12" s="87" t="s">
        <v>11</v>
      </c>
      <c r="AE12" s="86" t="s">
        <v>13</v>
      </c>
      <c r="AF12" s="9" t="s">
        <v>9</v>
      </c>
      <c r="AG12" s="10" t="s">
        <v>10</v>
      </c>
      <c r="AH12" s="10" t="s">
        <v>12</v>
      </c>
      <c r="AI12" s="87" t="s">
        <v>11</v>
      </c>
    </row>
    <row r="13" spans="1:35" ht="12.95" customHeight="1" x14ac:dyDescent="0.2">
      <c r="A13" s="86" t="s">
        <v>21</v>
      </c>
      <c r="B13" s="72">
        <v>88</v>
      </c>
      <c r="C13" s="72">
        <v>25</v>
      </c>
      <c r="D13" s="72">
        <v>5</v>
      </c>
      <c r="E13" s="88">
        <f>(B13+((C13+(D13/60))/60))</f>
        <v>88.418055555555554</v>
      </c>
      <c r="G13" s="86" t="s">
        <v>21</v>
      </c>
      <c r="H13" s="72"/>
      <c r="I13" s="72"/>
      <c r="J13" s="72"/>
      <c r="K13" s="88">
        <f>(H13+((I13+(J13/60))/60))</f>
        <v>0</v>
      </c>
      <c r="M13" s="86" t="s">
        <v>21</v>
      </c>
      <c r="N13" s="72"/>
      <c r="O13" s="72"/>
      <c r="P13" s="72"/>
      <c r="Q13" s="88">
        <f>(N13+((O13+(P13/60))/60))</f>
        <v>0</v>
      </c>
      <c r="S13" s="86" t="s">
        <v>21</v>
      </c>
      <c r="T13" s="72"/>
      <c r="U13" s="72"/>
      <c r="V13" s="72"/>
      <c r="W13" s="88">
        <f>(T13+((U13+(V13/60))/60))</f>
        <v>0</v>
      </c>
      <c r="Y13" s="86" t="s">
        <v>21</v>
      </c>
      <c r="Z13" s="72"/>
      <c r="AA13" s="72"/>
      <c r="AB13" s="72"/>
      <c r="AC13" s="88">
        <f>(Z13+((AA13+(AB13/60))/60))</f>
        <v>0</v>
      </c>
      <c r="AE13" s="86" t="s">
        <v>21</v>
      </c>
      <c r="AF13" s="72"/>
      <c r="AG13" s="72"/>
      <c r="AH13" s="72"/>
      <c r="AI13" s="88">
        <f>(AF13+((AG13+(AH13/60))/60))</f>
        <v>0</v>
      </c>
    </row>
    <row r="14" spans="1:35" ht="12.95" customHeight="1" thickBot="1" x14ac:dyDescent="0.25">
      <c r="A14" s="89" t="s">
        <v>22</v>
      </c>
      <c r="B14" s="73">
        <v>49</v>
      </c>
      <c r="C14" s="73">
        <v>34</v>
      </c>
      <c r="D14" s="73">
        <v>15</v>
      </c>
      <c r="E14" s="90">
        <f>(B14+((C14+(D14/60))/60))</f>
        <v>49.570833333333333</v>
      </c>
      <c r="G14" s="89" t="s">
        <v>22</v>
      </c>
      <c r="H14" s="73"/>
      <c r="I14" s="73"/>
      <c r="J14" s="73"/>
      <c r="K14" s="90">
        <f>(H14+((I14+(J14/60))/60))</f>
        <v>0</v>
      </c>
      <c r="M14" s="89" t="s">
        <v>22</v>
      </c>
      <c r="N14" s="73"/>
      <c r="O14" s="73"/>
      <c r="P14" s="73"/>
      <c r="Q14" s="90">
        <f>(N14+((O14+(P14/60))/60))</f>
        <v>0</v>
      </c>
      <c r="S14" s="89" t="s">
        <v>22</v>
      </c>
      <c r="T14" s="73"/>
      <c r="U14" s="73"/>
      <c r="V14" s="73"/>
      <c r="W14" s="90">
        <f>(T14+((U14+(V14/60))/60))</f>
        <v>0</v>
      </c>
      <c r="Y14" s="89" t="s">
        <v>22</v>
      </c>
      <c r="Z14" s="73"/>
      <c r="AA14" s="73"/>
      <c r="AB14" s="73"/>
      <c r="AC14" s="90">
        <f>(Z14+((AA14+(AB14/60))/60))</f>
        <v>0</v>
      </c>
      <c r="AE14" s="89" t="s">
        <v>22</v>
      </c>
      <c r="AF14" s="73"/>
      <c r="AG14" s="73"/>
      <c r="AH14" s="73"/>
      <c r="AI14" s="90">
        <f>(AF14+((AG14+(AH14/60))/60))</f>
        <v>0</v>
      </c>
    </row>
    <row r="15" spans="1:35" ht="12.95" customHeight="1" thickTop="1" thickBot="1" x14ac:dyDescent="0.25">
      <c r="A15" s="84"/>
      <c r="B15" s="22"/>
      <c r="C15" s="22"/>
      <c r="D15" s="22"/>
      <c r="E15" s="85"/>
      <c r="G15" s="84"/>
      <c r="H15" s="22"/>
      <c r="I15" s="22"/>
      <c r="J15" s="22"/>
      <c r="K15" s="85"/>
      <c r="M15" s="84"/>
      <c r="N15" s="22"/>
      <c r="O15" s="22"/>
      <c r="P15" s="22"/>
      <c r="Q15" s="85"/>
      <c r="S15" s="84"/>
      <c r="T15" s="22"/>
      <c r="U15" s="22"/>
      <c r="V15" s="22"/>
      <c r="W15" s="85"/>
      <c r="Y15" s="84"/>
      <c r="Z15" s="22"/>
      <c r="AA15" s="22"/>
      <c r="AB15" s="22"/>
      <c r="AC15" s="85"/>
      <c r="AE15" s="84"/>
      <c r="AF15" s="22"/>
      <c r="AG15" s="22"/>
      <c r="AH15" s="22"/>
      <c r="AI15" s="85"/>
    </row>
    <row r="16" spans="1:35" ht="12.95" customHeight="1" thickTop="1" x14ac:dyDescent="0.2">
      <c r="A16" s="91" t="s">
        <v>5</v>
      </c>
      <c r="B16" s="48">
        <f>B5*SIN(B8)</f>
        <v>52.609940829243314</v>
      </c>
      <c r="C16" s="25"/>
      <c r="D16" s="25"/>
      <c r="E16" s="92"/>
      <c r="G16" s="91" t="s">
        <v>5</v>
      </c>
      <c r="H16" s="48">
        <f>H5*SIN(H8)</f>
        <v>0</v>
      </c>
      <c r="I16" s="25"/>
      <c r="J16" s="25"/>
      <c r="K16" s="92"/>
      <c r="M16" s="91" t="s">
        <v>5</v>
      </c>
      <c r="N16" s="48">
        <f>N5*SIN(N8)</f>
        <v>0</v>
      </c>
      <c r="O16" s="25"/>
      <c r="P16" s="25"/>
      <c r="Q16" s="92"/>
      <c r="S16" s="91" t="s">
        <v>5</v>
      </c>
      <c r="T16" s="48">
        <f>T5*SIN(T8)</f>
        <v>0</v>
      </c>
      <c r="U16" s="25"/>
      <c r="V16" s="25"/>
      <c r="W16" s="92"/>
      <c r="Y16" s="91" t="s">
        <v>5</v>
      </c>
      <c r="Z16" s="48">
        <f>Z5*SIN(Z8)</f>
        <v>0</v>
      </c>
      <c r="AA16" s="25"/>
      <c r="AB16" s="25"/>
      <c r="AC16" s="92"/>
      <c r="AE16" s="91" t="s">
        <v>5</v>
      </c>
      <c r="AF16" s="48">
        <f>AF5*SIN(AF8)</f>
        <v>0</v>
      </c>
      <c r="AG16" s="25"/>
      <c r="AH16" s="25"/>
      <c r="AI16" s="92"/>
    </row>
    <row r="17" spans="1:35" ht="12.95" customHeight="1" x14ac:dyDescent="0.2">
      <c r="A17" s="80"/>
      <c r="B17" s="49"/>
      <c r="C17" s="19"/>
      <c r="D17" s="19"/>
      <c r="E17" s="83"/>
      <c r="G17" s="80"/>
      <c r="H17" s="49"/>
      <c r="I17" s="19"/>
      <c r="J17" s="19"/>
      <c r="K17" s="83"/>
      <c r="M17" s="80"/>
      <c r="N17" s="49"/>
      <c r="O17" s="19"/>
      <c r="P17" s="19"/>
      <c r="Q17" s="83"/>
      <c r="S17" s="80"/>
      <c r="T17" s="49"/>
      <c r="U17" s="19"/>
      <c r="V17" s="19"/>
      <c r="W17" s="83"/>
      <c r="Y17" s="80"/>
      <c r="Z17" s="49"/>
      <c r="AA17" s="19"/>
      <c r="AB17" s="19"/>
      <c r="AC17" s="83"/>
      <c r="AE17" s="80"/>
      <c r="AF17" s="49"/>
      <c r="AG17" s="19"/>
      <c r="AH17" s="19"/>
      <c r="AI17" s="83"/>
    </row>
    <row r="18" spans="1:35" ht="12.95" customHeight="1" x14ac:dyDescent="0.2">
      <c r="A18" s="93" t="s">
        <v>6</v>
      </c>
      <c r="B18" s="50">
        <f>C3+B16*COS(B10)</f>
        <v>596.3529402274778</v>
      </c>
      <c r="C18" s="25"/>
      <c r="D18" s="25"/>
      <c r="E18" s="94"/>
      <c r="G18" s="93" t="s">
        <v>6</v>
      </c>
      <c r="H18" s="50">
        <f>I3+H16*COS(H10)</f>
        <v>562.23500000000001</v>
      </c>
      <c r="I18" s="25"/>
      <c r="J18" s="25"/>
      <c r="K18" s="94"/>
      <c r="M18" s="93" t="s">
        <v>6</v>
      </c>
      <c r="N18" s="50">
        <f>O3+N16*COS(N10)</f>
        <v>562.23500000000001</v>
      </c>
      <c r="O18" s="25"/>
      <c r="P18" s="25"/>
      <c r="Q18" s="94"/>
      <c r="S18" s="93" t="s">
        <v>6</v>
      </c>
      <c r="T18" s="50">
        <f>U3+T16*COS(T10)</f>
        <v>562.23500000000001</v>
      </c>
      <c r="U18" s="25"/>
      <c r="V18" s="25"/>
      <c r="W18" s="94"/>
      <c r="Y18" s="93" t="s">
        <v>6</v>
      </c>
      <c r="Z18" s="50">
        <f>AA3+Z16*COS(Z10)</f>
        <v>562.23500000000001</v>
      </c>
      <c r="AA18" s="25"/>
      <c r="AB18" s="25"/>
      <c r="AC18" s="94"/>
      <c r="AE18" s="93" t="s">
        <v>6</v>
      </c>
      <c r="AF18" s="50">
        <f>AG3+AF16*COS(AF10)</f>
        <v>562.23500000000001</v>
      </c>
      <c r="AG18" s="25"/>
      <c r="AH18" s="25"/>
      <c r="AI18" s="94"/>
    </row>
    <row r="19" spans="1:35" ht="12.95" customHeight="1" x14ac:dyDescent="0.2">
      <c r="A19" s="93"/>
      <c r="B19" s="50"/>
      <c r="C19" s="25" t="s">
        <v>20</v>
      </c>
      <c r="D19" s="19"/>
      <c r="E19" s="83"/>
      <c r="G19" s="93"/>
      <c r="H19" s="50"/>
      <c r="I19" s="25" t="s">
        <v>20</v>
      </c>
      <c r="J19" s="19"/>
      <c r="K19" s="83"/>
      <c r="M19" s="93"/>
      <c r="N19" s="50"/>
      <c r="O19" s="25" t="s">
        <v>20</v>
      </c>
      <c r="P19" s="19"/>
      <c r="Q19" s="83"/>
      <c r="S19" s="93"/>
      <c r="T19" s="50"/>
      <c r="U19" s="25" t="s">
        <v>20</v>
      </c>
      <c r="V19" s="19"/>
      <c r="W19" s="83"/>
      <c r="Y19" s="93"/>
      <c r="Z19" s="50"/>
      <c r="AA19" s="25" t="s">
        <v>20</v>
      </c>
      <c r="AB19" s="19"/>
      <c r="AC19" s="83"/>
      <c r="AE19" s="93"/>
      <c r="AF19" s="50"/>
      <c r="AG19" s="25" t="s">
        <v>20</v>
      </c>
      <c r="AH19" s="19"/>
      <c r="AI19" s="83"/>
    </row>
    <row r="20" spans="1:35" ht="12.95" customHeight="1" x14ac:dyDescent="0.2">
      <c r="A20" s="93" t="s">
        <v>7</v>
      </c>
      <c r="B20" s="50">
        <f>D3+B16*SIN(B10)</f>
        <v>-352.17787739811092</v>
      </c>
      <c r="C20" s="25" t="s">
        <v>20</v>
      </c>
      <c r="D20" s="25"/>
      <c r="E20" s="94"/>
      <c r="G20" s="93" t="s">
        <v>7</v>
      </c>
      <c r="H20" s="50">
        <f>J3+H16*SIN(H10)</f>
        <v>-392.22500000000002</v>
      </c>
      <c r="I20" s="25" t="s">
        <v>20</v>
      </c>
      <c r="J20" s="25"/>
      <c r="K20" s="94"/>
      <c r="M20" s="93" t="s">
        <v>7</v>
      </c>
      <c r="N20" s="50">
        <f>P3+N16*SIN(N10)</f>
        <v>-392.22500000000002</v>
      </c>
      <c r="O20" s="25" t="s">
        <v>20</v>
      </c>
      <c r="P20" s="25"/>
      <c r="Q20" s="94"/>
      <c r="S20" s="93" t="s">
        <v>7</v>
      </c>
      <c r="T20" s="50">
        <f>V3+T16*SIN(T10)</f>
        <v>-392.22500000000002</v>
      </c>
      <c r="U20" s="25" t="s">
        <v>20</v>
      </c>
      <c r="V20" s="25"/>
      <c r="W20" s="94"/>
      <c r="Y20" s="93" t="s">
        <v>7</v>
      </c>
      <c r="Z20" s="50">
        <f>AB3+Z16*SIN(Z10)</f>
        <v>-392.22500000000002</v>
      </c>
      <c r="AA20" s="25" t="s">
        <v>20</v>
      </c>
      <c r="AB20" s="25"/>
      <c r="AC20" s="94"/>
      <c r="AE20" s="93" t="s">
        <v>7</v>
      </c>
      <c r="AF20" s="50">
        <f>AH3+AF16*SIN(AF10)</f>
        <v>-392.22500000000002</v>
      </c>
      <c r="AG20" s="25" t="s">
        <v>20</v>
      </c>
      <c r="AH20" s="25"/>
      <c r="AI20" s="94"/>
    </row>
    <row r="21" spans="1:35" ht="12.95" customHeight="1" x14ac:dyDescent="0.2">
      <c r="A21" s="95"/>
      <c r="B21" s="51"/>
      <c r="C21" s="19"/>
      <c r="D21" s="19"/>
      <c r="E21" s="83"/>
      <c r="G21" s="95"/>
      <c r="H21" s="51"/>
      <c r="I21" s="19"/>
      <c r="J21" s="19"/>
      <c r="K21" s="83"/>
      <c r="M21" s="95"/>
      <c r="N21" s="51"/>
      <c r="O21" s="19"/>
      <c r="P21" s="19"/>
      <c r="Q21" s="83"/>
      <c r="S21" s="95"/>
      <c r="T21" s="51"/>
      <c r="U21" s="19"/>
      <c r="V21" s="19"/>
      <c r="W21" s="83"/>
      <c r="Y21" s="95"/>
      <c r="Z21" s="51"/>
      <c r="AA21" s="19"/>
      <c r="AB21" s="19"/>
      <c r="AC21" s="83"/>
      <c r="AE21" s="95"/>
      <c r="AF21" s="51"/>
      <c r="AG21" s="19"/>
      <c r="AH21" s="19"/>
      <c r="AI21" s="83"/>
    </row>
    <row r="22" spans="1:35" ht="12.95" customHeight="1" thickBot="1" x14ac:dyDescent="0.25">
      <c r="A22" s="96" t="s">
        <v>0</v>
      </c>
      <c r="B22" s="52">
        <f>E3+B4+(B5*COS(B8))-B6</f>
        <v>2.4029370060390249</v>
      </c>
      <c r="C22" s="25"/>
      <c r="D22" s="25"/>
      <c r="E22" s="94"/>
      <c r="G22" s="96" t="s">
        <v>0</v>
      </c>
      <c r="H22" s="52">
        <f>K3+H4+(H5*COS(H8))-H6</f>
        <v>2.75</v>
      </c>
      <c r="I22" s="25"/>
      <c r="J22" s="25"/>
      <c r="K22" s="94"/>
      <c r="M22" s="96" t="s">
        <v>0</v>
      </c>
      <c r="N22" s="52">
        <f>Q3+N4+(N5*COS(N8))-N6</f>
        <v>2.75</v>
      </c>
      <c r="O22" s="25"/>
      <c r="P22" s="25"/>
      <c r="Q22" s="94"/>
      <c r="S22" s="96" t="s">
        <v>0</v>
      </c>
      <c r="T22" s="52">
        <f>W3+T4+(T5*COS(T8))-T6</f>
        <v>2.75</v>
      </c>
      <c r="U22" s="25"/>
      <c r="V22" s="25"/>
      <c r="W22" s="94"/>
      <c r="Y22" s="96" t="s">
        <v>0</v>
      </c>
      <c r="Z22" s="52">
        <f>AC3+Z4+(Z5*COS(Z8))-Z6</f>
        <v>2.75</v>
      </c>
      <c r="AA22" s="25"/>
      <c r="AB22" s="25"/>
      <c r="AC22" s="94"/>
      <c r="AE22" s="96" t="s">
        <v>0</v>
      </c>
      <c r="AF22" s="52">
        <f>AI3+AF4+(AF5*COS(AF8))-AF6</f>
        <v>2.75</v>
      </c>
      <c r="AG22" s="25"/>
      <c r="AH22" s="25"/>
      <c r="AI22" s="94"/>
    </row>
    <row r="23" spans="1:35" ht="12.95" customHeight="1" thickTop="1" x14ac:dyDescent="0.2">
      <c r="A23" s="80"/>
      <c r="B23" s="18"/>
      <c r="C23" s="19"/>
      <c r="D23" s="19"/>
      <c r="E23" s="83"/>
      <c r="G23" s="80"/>
      <c r="H23" s="18"/>
      <c r="I23" s="19"/>
      <c r="J23" s="19"/>
      <c r="K23" s="83"/>
      <c r="M23" s="80"/>
      <c r="N23" s="18"/>
      <c r="O23" s="19"/>
      <c r="P23" s="19"/>
      <c r="Q23" s="83"/>
      <c r="S23" s="80"/>
      <c r="T23" s="18"/>
      <c r="U23" s="19"/>
      <c r="V23" s="19"/>
      <c r="W23" s="83"/>
      <c r="Y23" s="80"/>
      <c r="Z23" s="18"/>
      <c r="AA23" s="19"/>
      <c r="AB23" s="19"/>
      <c r="AC23" s="83"/>
      <c r="AE23" s="80"/>
      <c r="AF23" s="18"/>
      <c r="AG23" s="19"/>
      <c r="AH23" s="19"/>
      <c r="AI23" s="83"/>
    </row>
    <row r="24" spans="1:35" ht="12.95" customHeight="1" thickBot="1" x14ac:dyDescent="0.25">
      <c r="A24" s="97"/>
      <c r="B24" s="98"/>
      <c r="C24" s="99"/>
      <c r="D24" s="99"/>
      <c r="E24" s="100"/>
      <c r="G24" s="97"/>
      <c r="H24" s="98"/>
      <c r="I24" s="99"/>
      <c r="J24" s="99"/>
      <c r="K24" s="100"/>
      <c r="M24" s="97"/>
      <c r="N24" s="98"/>
      <c r="O24" s="99"/>
      <c r="P24" s="99"/>
      <c r="Q24" s="100"/>
      <c r="S24" s="97"/>
      <c r="T24" s="98"/>
      <c r="U24" s="99"/>
      <c r="V24" s="99"/>
      <c r="W24" s="100"/>
      <c r="Y24" s="97"/>
      <c r="Z24" s="98"/>
      <c r="AA24" s="99"/>
      <c r="AB24" s="99"/>
      <c r="AC24" s="100"/>
      <c r="AE24" s="97"/>
      <c r="AF24" s="98"/>
      <c r="AG24" s="99"/>
      <c r="AH24" s="99"/>
      <c r="AI24" s="100"/>
    </row>
    <row r="25" spans="1:35" ht="24.95" customHeight="1" thickBot="1" x14ac:dyDescent="0.25"/>
    <row r="26" spans="1:35" ht="18.95" customHeight="1" x14ac:dyDescent="0.25">
      <c r="A26" s="78" t="s">
        <v>8</v>
      </c>
      <c r="B26" s="79">
        <v>1000</v>
      </c>
      <c r="C26" s="111"/>
      <c r="D26" s="112"/>
      <c r="E26" s="113"/>
      <c r="G26" s="78" t="s">
        <v>8</v>
      </c>
      <c r="H26" s="79">
        <v>1000</v>
      </c>
      <c r="I26" s="111"/>
      <c r="J26" s="112"/>
      <c r="K26" s="113"/>
      <c r="M26" s="78" t="s">
        <v>8</v>
      </c>
      <c r="N26" s="79">
        <v>1000</v>
      </c>
      <c r="O26" s="111"/>
      <c r="P26" s="112"/>
      <c r="Q26" s="113"/>
      <c r="S26" s="78" t="s">
        <v>8</v>
      </c>
      <c r="T26" s="79">
        <v>1000</v>
      </c>
      <c r="U26" s="111"/>
      <c r="V26" s="112"/>
      <c r="W26" s="113"/>
      <c r="Y26" s="78" t="s">
        <v>8</v>
      </c>
      <c r="Z26" s="79">
        <v>1000</v>
      </c>
      <c r="AA26" s="111"/>
      <c r="AB26" s="112"/>
      <c r="AC26" s="113"/>
      <c r="AE26" s="78" t="s">
        <v>8</v>
      </c>
      <c r="AF26" s="79">
        <v>1000</v>
      </c>
      <c r="AG26" s="111"/>
      <c r="AH26" s="112"/>
      <c r="AI26" s="113"/>
    </row>
    <row r="27" spans="1:35" ht="12.95" customHeight="1" x14ac:dyDescent="0.2">
      <c r="A27" s="80"/>
      <c r="B27" s="55"/>
      <c r="C27" s="101" t="s">
        <v>26</v>
      </c>
      <c r="D27" s="101" t="s">
        <v>28</v>
      </c>
      <c r="E27" s="102" t="s">
        <v>27</v>
      </c>
      <c r="G27" s="80"/>
      <c r="H27" s="55"/>
      <c r="I27" s="101" t="s">
        <v>26</v>
      </c>
      <c r="J27" s="101" t="s">
        <v>28</v>
      </c>
      <c r="K27" s="102" t="s">
        <v>27</v>
      </c>
      <c r="M27" s="80"/>
      <c r="N27" s="55"/>
      <c r="O27" s="101" t="s">
        <v>26</v>
      </c>
      <c r="P27" s="101" t="s">
        <v>28</v>
      </c>
      <c r="Q27" s="102" t="s">
        <v>27</v>
      </c>
      <c r="S27" s="80"/>
      <c r="T27" s="55"/>
      <c r="U27" s="101" t="s">
        <v>26</v>
      </c>
      <c r="V27" s="101" t="s">
        <v>28</v>
      </c>
      <c r="W27" s="102" t="s">
        <v>27</v>
      </c>
      <c r="Y27" s="80"/>
      <c r="Z27" s="55"/>
      <c r="AA27" s="101" t="s">
        <v>26</v>
      </c>
      <c r="AB27" s="101" t="s">
        <v>28</v>
      </c>
      <c r="AC27" s="102" t="s">
        <v>27</v>
      </c>
      <c r="AE27" s="80"/>
      <c r="AF27" s="55"/>
      <c r="AG27" s="101" t="s">
        <v>26</v>
      </c>
      <c r="AH27" s="101" t="s">
        <v>28</v>
      </c>
      <c r="AI27" s="102" t="s">
        <v>27</v>
      </c>
    </row>
    <row r="28" spans="1:35" ht="12.95" customHeight="1" x14ac:dyDescent="0.2">
      <c r="A28" s="82" t="s">
        <v>29</v>
      </c>
      <c r="B28" s="76"/>
      <c r="C28" s="106">
        <f>C3</f>
        <v>562.23500000000001</v>
      </c>
      <c r="D28" s="107">
        <f>D3</f>
        <v>-392.22500000000002</v>
      </c>
      <c r="E28" s="108">
        <f>E3</f>
        <v>2.75</v>
      </c>
      <c r="G28" s="82" t="s">
        <v>29</v>
      </c>
      <c r="H28" s="76"/>
      <c r="I28" s="106">
        <f>C3</f>
        <v>562.23500000000001</v>
      </c>
      <c r="J28" s="107">
        <f>D3</f>
        <v>-392.22500000000002</v>
      </c>
      <c r="K28" s="108">
        <f>E3</f>
        <v>2.75</v>
      </c>
      <c r="M28" s="82" t="s">
        <v>29</v>
      </c>
      <c r="N28" s="76"/>
      <c r="O28" s="106">
        <f>C3</f>
        <v>562.23500000000001</v>
      </c>
      <c r="P28" s="107">
        <f>D3</f>
        <v>-392.22500000000002</v>
      </c>
      <c r="Q28" s="108">
        <f>E3</f>
        <v>2.75</v>
      </c>
      <c r="S28" s="82" t="s">
        <v>29</v>
      </c>
      <c r="T28" s="76"/>
      <c r="U28" s="106">
        <f>C3</f>
        <v>562.23500000000001</v>
      </c>
      <c r="V28" s="107">
        <f>D3</f>
        <v>-392.22500000000002</v>
      </c>
      <c r="W28" s="108">
        <f>E3</f>
        <v>2.75</v>
      </c>
      <c r="Y28" s="82" t="s">
        <v>29</v>
      </c>
      <c r="Z28" s="76"/>
      <c r="AA28" s="106">
        <f>C3</f>
        <v>562.23500000000001</v>
      </c>
      <c r="AB28" s="107">
        <f>D3</f>
        <v>-392.22500000000002</v>
      </c>
      <c r="AC28" s="108">
        <f>E3</f>
        <v>2.75</v>
      </c>
      <c r="AE28" s="82" t="s">
        <v>29</v>
      </c>
      <c r="AF28" s="76"/>
      <c r="AG28" s="106">
        <f>C3</f>
        <v>562.23500000000001</v>
      </c>
      <c r="AH28" s="107">
        <f>D3</f>
        <v>-392.22500000000002</v>
      </c>
      <c r="AI28" s="108">
        <f>E3</f>
        <v>2.75</v>
      </c>
    </row>
    <row r="29" spans="1:35" ht="12.95" customHeight="1" x14ac:dyDescent="0.2">
      <c r="A29" s="80" t="s">
        <v>2</v>
      </c>
      <c r="B29" s="55"/>
      <c r="C29" s="19"/>
      <c r="D29" s="75"/>
      <c r="E29" s="83"/>
      <c r="G29" s="80" t="s">
        <v>2</v>
      </c>
      <c r="H29" s="55"/>
      <c r="I29" s="19"/>
      <c r="J29" s="75"/>
      <c r="K29" s="83"/>
      <c r="M29" s="80" t="s">
        <v>2</v>
      </c>
      <c r="N29" s="55"/>
      <c r="O29" s="19"/>
      <c r="P29" s="75"/>
      <c r="Q29" s="83"/>
      <c r="S29" s="80" t="s">
        <v>2</v>
      </c>
      <c r="T29" s="55"/>
      <c r="U29" s="19"/>
      <c r="V29" s="75"/>
      <c r="W29" s="83"/>
      <c r="Y29" s="80" t="s">
        <v>2</v>
      </c>
      <c r="Z29" s="55"/>
      <c r="AA29" s="19"/>
      <c r="AB29" s="75"/>
      <c r="AC29" s="83"/>
      <c r="AE29" s="80" t="s">
        <v>2</v>
      </c>
      <c r="AF29" s="55"/>
      <c r="AG29" s="19"/>
      <c r="AH29" s="75"/>
      <c r="AI29" s="83"/>
    </row>
    <row r="30" spans="1:35" ht="12.95" customHeight="1" x14ac:dyDescent="0.2">
      <c r="A30" s="80" t="s">
        <v>3</v>
      </c>
      <c r="B30" s="55"/>
      <c r="C30" s="19"/>
      <c r="D30" s="19"/>
      <c r="E30" s="83"/>
      <c r="G30" s="80" t="s">
        <v>3</v>
      </c>
      <c r="H30" s="55"/>
      <c r="I30" s="19"/>
      <c r="J30" s="19"/>
      <c r="K30" s="83"/>
      <c r="M30" s="80" t="s">
        <v>3</v>
      </c>
      <c r="N30" s="55"/>
      <c r="O30" s="19"/>
      <c r="P30" s="19"/>
      <c r="Q30" s="83"/>
      <c r="S30" s="80" t="s">
        <v>3</v>
      </c>
      <c r="T30" s="55"/>
      <c r="U30" s="19"/>
      <c r="V30" s="19"/>
      <c r="W30" s="83"/>
      <c r="Y30" s="80" t="s">
        <v>3</v>
      </c>
      <c r="Z30" s="55"/>
      <c r="AA30" s="19"/>
      <c r="AB30" s="19"/>
      <c r="AC30" s="83"/>
      <c r="AE30" s="80" t="s">
        <v>3</v>
      </c>
      <c r="AF30" s="55"/>
      <c r="AG30" s="19"/>
      <c r="AH30" s="19"/>
      <c r="AI30" s="83"/>
    </row>
    <row r="31" spans="1:35" ht="12.95" customHeight="1" x14ac:dyDescent="0.2">
      <c r="A31" s="80" t="s">
        <v>4</v>
      </c>
      <c r="B31" s="55"/>
      <c r="C31" s="19"/>
      <c r="D31" s="19"/>
      <c r="E31" s="83"/>
      <c r="G31" s="80" t="s">
        <v>4</v>
      </c>
      <c r="H31" s="55"/>
      <c r="I31" s="19"/>
      <c r="J31" s="19"/>
      <c r="K31" s="83"/>
      <c r="M31" s="80" t="s">
        <v>4</v>
      </c>
      <c r="N31" s="55"/>
      <c r="O31" s="19"/>
      <c r="P31" s="19"/>
      <c r="Q31" s="83"/>
      <c r="S31" s="80" t="s">
        <v>4</v>
      </c>
      <c r="T31" s="55"/>
      <c r="U31" s="19"/>
      <c r="V31" s="19"/>
      <c r="W31" s="83"/>
      <c r="Y31" s="80" t="s">
        <v>4</v>
      </c>
      <c r="Z31" s="55"/>
      <c r="AA31" s="19"/>
      <c r="AB31" s="19"/>
      <c r="AC31" s="83"/>
      <c r="AE31" s="80" t="s">
        <v>4</v>
      </c>
      <c r="AF31" s="55"/>
      <c r="AG31" s="19"/>
      <c r="AH31" s="19"/>
      <c r="AI31" s="83"/>
    </row>
    <row r="32" spans="1:35" ht="12.95" customHeight="1" x14ac:dyDescent="0.2">
      <c r="A32" s="80" t="s">
        <v>23</v>
      </c>
      <c r="B32" s="46">
        <f>E38</f>
        <v>0</v>
      </c>
      <c r="C32" s="19" t="s">
        <v>20</v>
      </c>
      <c r="D32" s="19"/>
      <c r="E32" s="83"/>
      <c r="G32" s="80" t="s">
        <v>23</v>
      </c>
      <c r="H32" s="46">
        <f>K38</f>
        <v>0</v>
      </c>
      <c r="I32" s="19" t="s">
        <v>20</v>
      </c>
      <c r="J32" s="19"/>
      <c r="K32" s="83"/>
      <c r="M32" s="80" t="s">
        <v>23</v>
      </c>
      <c r="N32" s="46">
        <f>Q38</f>
        <v>0</v>
      </c>
      <c r="O32" s="19" t="s">
        <v>20</v>
      </c>
      <c r="P32" s="19"/>
      <c r="Q32" s="83"/>
      <c r="S32" s="80" t="s">
        <v>23</v>
      </c>
      <c r="T32" s="46">
        <f>W38</f>
        <v>0</v>
      </c>
      <c r="U32" s="19" t="s">
        <v>20</v>
      </c>
      <c r="V32" s="19"/>
      <c r="W32" s="83"/>
      <c r="Y32" s="80" t="s">
        <v>23</v>
      </c>
      <c r="Z32" s="46">
        <f>AC38</f>
        <v>0</v>
      </c>
      <c r="AA32" s="19" t="s">
        <v>20</v>
      </c>
      <c r="AB32" s="19"/>
      <c r="AC32" s="83"/>
      <c r="AE32" s="80" t="s">
        <v>23</v>
      </c>
      <c r="AF32" s="46">
        <f>AI38</f>
        <v>0</v>
      </c>
      <c r="AG32" s="19" t="s">
        <v>20</v>
      </c>
      <c r="AH32" s="19"/>
      <c r="AI32" s="83"/>
    </row>
    <row r="33" spans="1:35" ht="12.95" hidden="1" customHeight="1" x14ac:dyDescent="0.2">
      <c r="A33" s="84"/>
      <c r="B33" s="47">
        <f>RADIANS(B32)</f>
        <v>0</v>
      </c>
      <c r="C33" s="22"/>
      <c r="D33" s="22"/>
      <c r="E33" s="85"/>
      <c r="G33" s="84"/>
      <c r="H33" s="47">
        <f>RADIANS(H32)</f>
        <v>0</v>
      </c>
      <c r="I33" s="22"/>
      <c r="J33" s="22"/>
      <c r="K33" s="85"/>
      <c r="M33" s="84"/>
      <c r="N33" s="47">
        <f>RADIANS(N32)</f>
        <v>0</v>
      </c>
      <c r="O33" s="22"/>
      <c r="P33" s="22"/>
      <c r="Q33" s="85"/>
      <c r="S33" s="84"/>
      <c r="T33" s="47">
        <f>RADIANS(T32)</f>
        <v>0</v>
      </c>
      <c r="U33" s="22"/>
      <c r="V33" s="22"/>
      <c r="W33" s="85"/>
      <c r="Y33" s="84"/>
      <c r="Z33" s="47">
        <f>RADIANS(Z32)</f>
        <v>0</v>
      </c>
      <c r="AA33" s="22"/>
      <c r="AB33" s="22"/>
      <c r="AC33" s="85"/>
      <c r="AE33" s="84"/>
      <c r="AF33" s="47">
        <f>RADIANS(AF32)</f>
        <v>0</v>
      </c>
      <c r="AG33" s="22"/>
      <c r="AH33" s="22"/>
      <c r="AI33" s="85"/>
    </row>
    <row r="34" spans="1:35" ht="12.95" customHeight="1" x14ac:dyDescent="0.2">
      <c r="A34" s="80" t="s">
        <v>24</v>
      </c>
      <c r="B34" s="46">
        <f>E39</f>
        <v>0</v>
      </c>
      <c r="C34" s="19" t="s">
        <v>20</v>
      </c>
      <c r="D34" s="19"/>
      <c r="E34" s="83"/>
      <c r="G34" s="80" t="s">
        <v>24</v>
      </c>
      <c r="H34" s="46">
        <f>K39</f>
        <v>0</v>
      </c>
      <c r="I34" s="19" t="s">
        <v>20</v>
      </c>
      <c r="J34" s="19"/>
      <c r="K34" s="83"/>
      <c r="M34" s="80" t="s">
        <v>24</v>
      </c>
      <c r="N34" s="46">
        <f>Q39</f>
        <v>0</v>
      </c>
      <c r="O34" s="19" t="s">
        <v>20</v>
      </c>
      <c r="P34" s="19"/>
      <c r="Q34" s="83"/>
      <c r="S34" s="80" t="s">
        <v>24</v>
      </c>
      <c r="T34" s="46">
        <f>W39</f>
        <v>0</v>
      </c>
      <c r="U34" s="19" t="s">
        <v>20</v>
      </c>
      <c r="V34" s="19"/>
      <c r="W34" s="83"/>
      <c r="Y34" s="80" t="s">
        <v>24</v>
      </c>
      <c r="Z34" s="46">
        <f>AC39</f>
        <v>0</v>
      </c>
      <c r="AA34" s="19" t="s">
        <v>20</v>
      </c>
      <c r="AB34" s="19"/>
      <c r="AC34" s="83"/>
      <c r="AE34" s="80" t="s">
        <v>24</v>
      </c>
      <c r="AF34" s="46">
        <f>AI39</f>
        <v>0</v>
      </c>
      <c r="AG34" s="19" t="s">
        <v>20</v>
      </c>
      <c r="AH34" s="19"/>
      <c r="AI34" s="83"/>
    </row>
    <row r="35" spans="1:35" ht="12.95" hidden="1" customHeight="1" x14ac:dyDescent="0.2">
      <c r="A35" s="84"/>
      <c r="B35" s="22">
        <f>RADIANS(B34)</f>
        <v>0</v>
      </c>
      <c r="C35" s="22"/>
      <c r="D35" s="22"/>
      <c r="E35" s="85"/>
      <c r="G35" s="84"/>
      <c r="H35" s="22">
        <f>RADIANS(H34)</f>
        <v>0</v>
      </c>
      <c r="I35" s="22"/>
      <c r="J35" s="22"/>
      <c r="K35" s="85"/>
      <c r="M35" s="84"/>
      <c r="N35" s="22">
        <f>RADIANS(N34)</f>
        <v>0</v>
      </c>
      <c r="O35" s="22"/>
      <c r="P35" s="22"/>
      <c r="Q35" s="85"/>
      <c r="S35" s="84"/>
      <c r="T35" s="22">
        <f>RADIANS(T34)</f>
        <v>0</v>
      </c>
      <c r="U35" s="22"/>
      <c r="V35" s="22"/>
      <c r="W35" s="85"/>
      <c r="Y35" s="84"/>
      <c r="Z35" s="22">
        <f>RADIANS(Z34)</f>
        <v>0</v>
      </c>
      <c r="AA35" s="22"/>
      <c r="AB35" s="22"/>
      <c r="AC35" s="85"/>
      <c r="AE35" s="84"/>
      <c r="AF35" s="22">
        <f>RADIANS(AF34)</f>
        <v>0</v>
      </c>
      <c r="AG35" s="22"/>
      <c r="AH35" s="22"/>
      <c r="AI35" s="85"/>
    </row>
    <row r="36" spans="1:35" ht="12.95" customHeight="1" x14ac:dyDescent="0.2">
      <c r="A36" s="84"/>
      <c r="B36" s="74" t="s">
        <v>25</v>
      </c>
      <c r="C36" s="74"/>
      <c r="D36" s="22"/>
      <c r="E36" s="85"/>
      <c r="G36" s="84"/>
      <c r="H36" s="74" t="s">
        <v>25</v>
      </c>
      <c r="I36" s="74"/>
      <c r="J36" s="22"/>
      <c r="K36" s="85"/>
      <c r="M36" s="84"/>
      <c r="N36" s="74" t="s">
        <v>25</v>
      </c>
      <c r="O36" s="74"/>
      <c r="P36" s="22"/>
      <c r="Q36" s="85"/>
      <c r="S36" s="84"/>
      <c r="T36" s="74" t="s">
        <v>25</v>
      </c>
      <c r="U36" s="74"/>
      <c r="V36" s="22"/>
      <c r="W36" s="85"/>
      <c r="Y36" s="84"/>
      <c r="Z36" s="74" t="s">
        <v>25</v>
      </c>
      <c r="AA36" s="74"/>
      <c r="AB36" s="22"/>
      <c r="AC36" s="85"/>
      <c r="AE36" s="84"/>
      <c r="AF36" s="74" t="s">
        <v>25</v>
      </c>
      <c r="AG36" s="74"/>
      <c r="AH36" s="22"/>
      <c r="AI36" s="85"/>
    </row>
    <row r="37" spans="1:35" ht="12.95" customHeight="1" x14ac:dyDescent="0.2">
      <c r="A37" s="86" t="s">
        <v>13</v>
      </c>
      <c r="B37" s="9" t="s">
        <v>9</v>
      </c>
      <c r="C37" s="10" t="s">
        <v>10</v>
      </c>
      <c r="D37" s="10" t="s">
        <v>12</v>
      </c>
      <c r="E37" s="87" t="s">
        <v>11</v>
      </c>
      <c r="G37" s="86" t="s">
        <v>13</v>
      </c>
      <c r="H37" s="9" t="s">
        <v>9</v>
      </c>
      <c r="I37" s="10" t="s">
        <v>10</v>
      </c>
      <c r="J37" s="10" t="s">
        <v>12</v>
      </c>
      <c r="K37" s="87" t="s">
        <v>11</v>
      </c>
      <c r="M37" s="86" t="s">
        <v>13</v>
      </c>
      <c r="N37" s="9" t="s">
        <v>9</v>
      </c>
      <c r="O37" s="10" t="s">
        <v>10</v>
      </c>
      <c r="P37" s="10" t="s">
        <v>12</v>
      </c>
      <c r="Q37" s="87" t="s">
        <v>11</v>
      </c>
      <c r="S37" s="86" t="s">
        <v>13</v>
      </c>
      <c r="T37" s="9" t="s">
        <v>9</v>
      </c>
      <c r="U37" s="10" t="s">
        <v>10</v>
      </c>
      <c r="V37" s="10" t="s">
        <v>12</v>
      </c>
      <c r="W37" s="87" t="s">
        <v>11</v>
      </c>
      <c r="Y37" s="86" t="s">
        <v>13</v>
      </c>
      <c r="Z37" s="9" t="s">
        <v>9</v>
      </c>
      <c r="AA37" s="10" t="s">
        <v>10</v>
      </c>
      <c r="AB37" s="10" t="s">
        <v>12</v>
      </c>
      <c r="AC37" s="87" t="s">
        <v>11</v>
      </c>
      <c r="AE37" s="86" t="s">
        <v>13</v>
      </c>
      <c r="AF37" s="9" t="s">
        <v>9</v>
      </c>
      <c r="AG37" s="10" t="s">
        <v>10</v>
      </c>
      <c r="AH37" s="10" t="s">
        <v>12</v>
      </c>
      <c r="AI37" s="87" t="s">
        <v>11</v>
      </c>
    </row>
    <row r="38" spans="1:35" ht="12.95" customHeight="1" x14ac:dyDescent="0.2">
      <c r="A38" s="86" t="s">
        <v>21</v>
      </c>
      <c r="B38" s="72"/>
      <c r="C38" s="72"/>
      <c r="D38" s="72"/>
      <c r="E38" s="88">
        <f>(B38+((C38+(D38/60))/60))</f>
        <v>0</v>
      </c>
      <c r="G38" s="86" t="s">
        <v>21</v>
      </c>
      <c r="H38" s="72"/>
      <c r="I38" s="72"/>
      <c r="J38" s="72"/>
      <c r="K38" s="88">
        <f>(H38+((I38+(J38/60))/60))</f>
        <v>0</v>
      </c>
      <c r="M38" s="86" t="s">
        <v>21</v>
      </c>
      <c r="N38" s="72"/>
      <c r="O38" s="72"/>
      <c r="P38" s="72"/>
      <c r="Q38" s="88">
        <f>(N38+((O38+(P38/60))/60))</f>
        <v>0</v>
      </c>
      <c r="S38" s="86" t="s">
        <v>21</v>
      </c>
      <c r="T38" s="72"/>
      <c r="U38" s="72"/>
      <c r="V38" s="72"/>
      <c r="W38" s="88">
        <f>(T38+((U38+(V38/60))/60))</f>
        <v>0</v>
      </c>
      <c r="Y38" s="86" t="s">
        <v>21</v>
      </c>
      <c r="Z38" s="72"/>
      <c r="AA38" s="72"/>
      <c r="AB38" s="72"/>
      <c r="AC38" s="88">
        <f>(Z38+((AA38+(AB38/60))/60))</f>
        <v>0</v>
      </c>
      <c r="AE38" s="86" t="s">
        <v>21</v>
      </c>
      <c r="AF38" s="72"/>
      <c r="AG38" s="72"/>
      <c r="AH38" s="72"/>
      <c r="AI38" s="88">
        <f>(AF38+((AG38+(AH38/60))/60))</f>
        <v>0</v>
      </c>
    </row>
    <row r="39" spans="1:35" ht="12.95" customHeight="1" thickBot="1" x14ac:dyDescent="0.25">
      <c r="A39" s="89" t="s">
        <v>22</v>
      </c>
      <c r="B39" s="73"/>
      <c r="C39" s="73"/>
      <c r="D39" s="73"/>
      <c r="E39" s="90">
        <f>(B39+((C39+(D39/60))/60))</f>
        <v>0</v>
      </c>
      <c r="G39" s="89" t="s">
        <v>22</v>
      </c>
      <c r="H39" s="73"/>
      <c r="I39" s="73"/>
      <c r="J39" s="73"/>
      <c r="K39" s="90">
        <f>(H39+((I39+(J39/60))/60))</f>
        <v>0</v>
      </c>
      <c r="M39" s="89" t="s">
        <v>22</v>
      </c>
      <c r="N39" s="73"/>
      <c r="O39" s="73"/>
      <c r="P39" s="73"/>
      <c r="Q39" s="90">
        <f>(N39+((O39+(P39/60))/60))</f>
        <v>0</v>
      </c>
      <c r="S39" s="89" t="s">
        <v>22</v>
      </c>
      <c r="T39" s="73"/>
      <c r="U39" s="73"/>
      <c r="V39" s="73"/>
      <c r="W39" s="90">
        <f>(T39+((U39+(V39/60))/60))</f>
        <v>0</v>
      </c>
      <c r="Y39" s="89" t="s">
        <v>22</v>
      </c>
      <c r="Z39" s="73"/>
      <c r="AA39" s="73"/>
      <c r="AB39" s="73"/>
      <c r="AC39" s="90">
        <f>(Z39+((AA39+(AB39/60))/60))</f>
        <v>0</v>
      </c>
      <c r="AE39" s="89" t="s">
        <v>22</v>
      </c>
      <c r="AF39" s="73"/>
      <c r="AG39" s="73"/>
      <c r="AH39" s="73"/>
      <c r="AI39" s="90">
        <f>(AF39+((AG39+(AH39/60))/60))</f>
        <v>0</v>
      </c>
    </row>
    <row r="40" spans="1:35" ht="12.95" customHeight="1" thickTop="1" thickBot="1" x14ac:dyDescent="0.25">
      <c r="A40" s="84"/>
      <c r="B40" s="22"/>
      <c r="C40" s="22"/>
      <c r="D40" s="22"/>
      <c r="E40" s="85"/>
      <c r="G40" s="84"/>
      <c r="H40" s="22"/>
      <c r="I40" s="22"/>
      <c r="J40" s="22"/>
      <c r="K40" s="85"/>
      <c r="M40" s="84"/>
      <c r="N40" s="22"/>
      <c r="O40" s="22"/>
      <c r="P40" s="22"/>
      <c r="Q40" s="85"/>
      <c r="S40" s="84"/>
      <c r="T40" s="22"/>
      <c r="U40" s="22"/>
      <c r="V40" s="22"/>
      <c r="W40" s="85"/>
      <c r="Y40" s="84"/>
      <c r="Z40" s="22"/>
      <c r="AA40" s="22"/>
      <c r="AB40" s="22"/>
      <c r="AC40" s="85"/>
      <c r="AE40" s="84"/>
      <c r="AF40" s="22"/>
      <c r="AG40" s="22"/>
      <c r="AH40" s="22"/>
      <c r="AI40" s="85"/>
    </row>
    <row r="41" spans="1:35" ht="12.95" customHeight="1" thickTop="1" x14ac:dyDescent="0.2">
      <c r="A41" s="91" t="s">
        <v>5</v>
      </c>
      <c r="B41" s="48">
        <f>B30*SIN(B33)</f>
        <v>0</v>
      </c>
      <c r="C41" s="25"/>
      <c r="D41" s="25"/>
      <c r="E41" s="92"/>
      <c r="G41" s="91" t="s">
        <v>5</v>
      </c>
      <c r="H41" s="48">
        <f>H30*SIN(H33)</f>
        <v>0</v>
      </c>
      <c r="I41" s="25"/>
      <c r="J41" s="25"/>
      <c r="K41" s="92"/>
      <c r="M41" s="91" t="s">
        <v>5</v>
      </c>
      <c r="N41" s="48">
        <f>N30*SIN(N33)</f>
        <v>0</v>
      </c>
      <c r="O41" s="25"/>
      <c r="P41" s="25"/>
      <c r="Q41" s="92"/>
      <c r="S41" s="91" t="s">
        <v>5</v>
      </c>
      <c r="T41" s="48">
        <f>T30*SIN(T33)</f>
        <v>0</v>
      </c>
      <c r="U41" s="25"/>
      <c r="V41" s="25"/>
      <c r="W41" s="92"/>
      <c r="Y41" s="91" t="s">
        <v>5</v>
      </c>
      <c r="Z41" s="48">
        <f>Z30*SIN(Z33)</f>
        <v>0</v>
      </c>
      <c r="AA41" s="25"/>
      <c r="AB41" s="25"/>
      <c r="AC41" s="92"/>
      <c r="AE41" s="91" t="s">
        <v>5</v>
      </c>
      <c r="AF41" s="48">
        <f>AF30*SIN(AF33)</f>
        <v>0</v>
      </c>
      <c r="AG41" s="25"/>
      <c r="AH41" s="25"/>
      <c r="AI41" s="92"/>
    </row>
    <row r="42" spans="1:35" ht="12.95" customHeight="1" x14ac:dyDescent="0.2">
      <c r="A42" s="80"/>
      <c r="B42" s="49"/>
      <c r="C42" s="19"/>
      <c r="D42" s="19"/>
      <c r="E42" s="83"/>
      <c r="G42" s="80"/>
      <c r="H42" s="49"/>
      <c r="I42" s="19"/>
      <c r="J42" s="19"/>
      <c r="K42" s="83"/>
      <c r="M42" s="80"/>
      <c r="N42" s="49"/>
      <c r="O42" s="19"/>
      <c r="P42" s="19"/>
      <c r="Q42" s="83"/>
      <c r="S42" s="80"/>
      <c r="T42" s="49"/>
      <c r="U42" s="19"/>
      <c r="V42" s="19"/>
      <c r="W42" s="83"/>
      <c r="Y42" s="80"/>
      <c r="Z42" s="49"/>
      <c r="AA42" s="19"/>
      <c r="AB42" s="19"/>
      <c r="AC42" s="83"/>
      <c r="AE42" s="80"/>
      <c r="AF42" s="49"/>
      <c r="AG42" s="19"/>
      <c r="AH42" s="19"/>
      <c r="AI42" s="83"/>
    </row>
    <row r="43" spans="1:35" ht="12.95" customHeight="1" x14ac:dyDescent="0.2">
      <c r="A43" s="93" t="s">
        <v>6</v>
      </c>
      <c r="B43" s="50">
        <f>C28+B41*COS(B35)</f>
        <v>562.23500000000001</v>
      </c>
      <c r="C43" s="25"/>
      <c r="D43" s="25"/>
      <c r="E43" s="94"/>
      <c r="G43" s="93" t="s">
        <v>6</v>
      </c>
      <c r="H43" s="50">
        <f>I28+H41*COS(H35)</f>
        <v>562.23500000000001</v>
      </c>
      <c r="I43" s="25"/>
      <c r="J43" s="25"/>
      <c r="K43" s="94"/>
      <c r="M43" s="93" t="s">
        <v>6</v>
      </c>
      <c r="N43" s="50">
        <f>O28+N41*COS(N35)</f>
        <v>562.23500000000001</v>
      </c>
      <c r="O43" s="25"/>
      <c r="P43" s="25"/>
      <c r="Q43" s="94"/>
      <c r="S43" s="93" t="s">
        <v>6</v>
      </c>
      <c r="T43" s="50">
        <f>U28+T41*COS(T35)</f>
        <v>562.23500000000001</v>
      </c>
      <c r="U43" s="25"/>
      <c r="V43" s="25"/>
      <c r="W43" s="94"/>
      <c r="Y43" s="93" t="s">
        <v>6</v>
      </c>
      <c r="Z43" s="50">
        <f>AA28+Z41*COS(Z35)</f>
        <v>562.23500000000001</v>
      </c>
      <c r="AA43" s="25"/>
      <c r="AB43" s="25"/>
      <c r="AC43" s="94"/>
      <c r="AE43" s="93" t="s">
        <v>6</v>
      </c>
      <c r="AF43" s="50">
        <f>AG28+AF41*COS(AF35)</f>
        <v>562.23500000000001</v>
      </c>
      <c r="AG43" s="25"/>
      <c r="AH43" s="25"/>
      <c r="AI43" s="94"/>
    </row>
    <row r="44" spans="1:35" ht="12.95" customHeight="1" x14ac:dyDescent="0.2">
      <c r="A44" s="93"/>
      <c r="B44" s="50"/>
      <c r="C44" s="25" t="s">
        <v>20</v>
      </c>
      <c r="D44" s="19"/>
      <c r="E44" s="83"/>
      <c r="G44" s="93"/>
      <c r="H44" s="50"/>
      <c r="I44" s="25" t="s">
        <v>20</v>
      </c>
      <c r="J44" s="19"/>
      <c r="K44" s="83"/>
      <c r="M44" s="93"/>
      <c r="N44" s="50"/>
      <c r="O44" s="25" t="s">
        <v>20</v>
      </c>
      <c r="P44" s="19"/>
      <c r="Q44" s="83"/>
      <c r="S44" s="93"/>
      <c r="T44" s="50"/>
      <c r="U44" s="25" t="s">
        <v>20</v>
      </c>
      <c r="V44" s="19"/>
      <c r="W44" s="83"/>
      <c r="Y44" s="93"/>
      <c r="Z44" s="50"/>
      <c r="AA44" s="25" t="s">
        <v>20</v>
      </c>
      <c r="AB44" s="19"/>
      <c r="AC44" s="83"/>
      <c r="AE44" s="93"/>
      <c r="AF44" s="50"/>
      <c r="AG44" s="25" t="s">
        <v>20</v>
      </c>
      <c r="AH44" s="19"/>
      <c r="AI44" s="83"/>
    </row>
    <row r="45" spans="1:35" ht="12.95" customHeight="1" x14ac:dyDescent="0.2">
      <c r="A45" s="93" t="s">
        <v>7</v>
      </c>
      <c r="B45" s="50">
        <f>D28+B41*SIN(B35)</f>
        <v>-392.22500000000002</v>
      </c>
      <c r="C45" s="25" t="s">
        <v>20</v>
      </c>
      <c r="D45" s="25"/>
      <c r="E45" s="94"/>
      <c r="G45" s="93" t="s">
        <v>7</v>
      </c>
      <c r="H45" s="50">
        <f>J28+H41*SIN(H35)</f>
        <v>-392.22500000000002</v>
      </c>
      <c r="I45" s="25" t="s">
        <v>20</v>
      </c>
      <c r="J45" s="25"/>
      <c r="K45" s="94"/>
      <c r="M45" s="93" t="s">
        <v>7</v>
      </c>
      <c r="N45" s="50">
        <f>P28+N41*SIN(N35)</f>
        <v>-392.22500000000002</v>
      </c>
      <c r="O45" s="25" t="s">
        <v>20</v>
      </c>
      <c r="P45" s="25"/>
      <c r="Q45" s="94"/>
      <c r="S45" s="93" t="s">
        <v>7</v>
      </c>
      <c r="T45" s="50">
        <f>V28+T41*SIN(T35)</f>
        <v>-392.22500000000002</v>
      </c>
      <c r="U45" s="25" t="s">
        <v>20</v>
      </c>
      <c r="V45" s="25"/>
      <c r="W45" s="94"/>
      <c r="Y45" s="93" t="s">
        <v>7</v>
      </c>
      <c r="Z45" s="50">
        <f>AB28+Z41*SIN(Z35)</f>
        <v>-392.22500000000002</v>
      </c>
      <c r="AA45" s="25" t="s">
        <v>20</v>
      </c>
      <c r="AB45" s="25"/>
      <c r="AC45" s="94"/>
      <c r="AE45" s="93" t="s">
        <v>7</v>
      </c>
      <c r="AF45" s="50">
        <f>AH28+AF41*SIN(AF35)</f>
        <v>-392.22500000000002</v>
      </c>
      <c r="AG45" s="25" t="s">
        <v>20</v>
      </c>
      <c r="AH45" s="25"/>
      <c r="AI45" s="94"/>
    </row>
    <row r="46" spans="1:35" ht="12.95" customHeight="1" x14ac:dyDescent="0.2">
      <c r="A46" s="95"/>
      <c r="B46" s="51"/>
      <c r="C46" s="19"/>
      <c r="D46" s="19"/>
      <c r="E46" s="83"/>
      <c r="G46" s="95"/>
      <c r="H46" s="51"/>
      <c r="I46" s="19"/>
      <c r="J46" s="19"/>
      <c r="K46" s="83"/>
      <c r="M46" s="95"/>
      <c r="N46" s="51"/>
      <c r="O46" s="19"/>
      <c r="P46" s="19"/>
      <c r="Q46" s="83"/>
      <c r="S46" s="95"/>
      <c r="T46" s="51"/>
      <c r="U46" s="19"/>
      <c r="V46" s="19"/>
      <c r="W46" s="83"/>
      <c r="Y46" s="95"/>
      <c r="Z46" s="51"/>
      <c r="AA46" s="19"/>
      <c r="AB46" s="19"/>
      <c r="AC46" s="83"/>
      <c r="AE46" s="95"/>
      <c r="AF46" s="51"/>
      <c r="AG46" s="19"/>
      <c r="AH46" s="19"/>
      <c r="AI46" s="83"/>
    </row>
    <row r="47" spans="1:35" ht="12.95" customHeight="1" thickBot="1" x14ac:dyDescent="0.25">
      <c r="A47" s="96" t="s">
        <v>0</v>
      </c>
      <c r="B47" s="52">
        <f>E28+B29+(B30*COS(B33))-B31</f>
        <v>2.75</v>
      </c>
      <c r="C47" s="25"/>
      <c r="D47" s="25"/>
      <c r="E47" s="94"/>
      <c r="G47" s="96" t="s">
        <v>0</v>
      </c>
      <c r="H47" s="52">
        <f>K28+H29+(H30*COS(H33))-H31</f>
        <v>2.75</v>
      </c>
      <c r="I47" s="25"/>
      <c r="J47" s="25"/>
      <c r="K47" s="94"/>
      <c r="M47" s="96" t="s">
        <v>0</v>
      </c>
      <c r="N47" s="52">
        <f>Q28+N29+(N30*COS(N33))-N31</f>
        <v>2.75</v>
      </c>
      <c r="O47" s="25"/>
      <c r="P47" s="25"/>
      <c r="Q47" s="94"/>
      <c r="S47" s="96" t="s">
        <v>0</v>
      </c>
      <c r="T47" s="52">
        <f>W28+T29+(T30*COS(T33))-T31</f>
        <v>2.75</v>
      </c>
      <c r="U47" s="25"/>
      <c r="V47" s="25"/>
      <c r="W47" s="94"/>
      <c r="Y47" s="96" t="s">
        <v>0</v>
      </c>
      <c r="Z47" s="52">
        <f>AC28+Z29+(Z30*COS(Z33))-Z31</f>
        <v>2.75</v>
      </c>
      <c r="AA47" s="25"/>
      <c r="AB47" s="25"/>
      <c r="AC47" s="94"/>
      <c r="AE47" s="96" t="s">
        <v>0</v>
      </c>
      <c r="AF47" s="52">
        <f>AI28+AF29+(AF30*COS(AF33))-AF31</f>
        <v>2.75</v>
      </c>
      <c r="AG47" s="25"/>
      <c r="AH47" s="25"/>
      <c r="AI47" s="94"/>
    </row>
    <row r="48" spans="1:35" ht="12.95" customHeight="1" thickTop="1" x14ac:dyDescent="0.2">
      <c r="A48" s="80"/>
      <c r="B48" s="18"/>
      <c r="C48" s="19"/>
      <c r="D48" s="19"/>
      <c r="E48" s="83"/>
      <c r="G48" s="80"/>
      <c r="H48" s="18"/>
      <c r="I48" s="19"/>
      <c r="J48" s="19"/>
      <c r="K48" s="83"/>
      <c r="M48" s="80"/>
      <c r="N48" s="18"/>
      <c r="O48" s="19"/>
      <c r="P48" s="19"/>
      <c r="Q48" s="83"/>
      <c r="S48" s="80"/>
      <c r="T48" s="18"/>
      <c r="U48" s="19"/>
      <c r="V48" s="19"/>
      <c r="W48" s="83"/>
      <c r="Y48" s="80"/>
      <c r="Z48" s="18"/>
      <c r="AA48" s="19"/>
      <c r="AB48" s="19"/>
      <c r="AC48" s="83"/>
      <c r="AE48" s="80"/>
      <c r="AF48" s="18"/>
      <c r="AG48" s="19"/>
      <c r="AH48" s="19"/>
      <c r="AI48" s="83"/>
    </row>
    <row r="49" spans="1:35" ht="12.95" customHeight="1" thickBot="1" x14ac:dyDescent="0.25">
      <c r="A49" s="97"/>
      <c r="B49" s="98"/>
      <c r="C49" s="99"/>
      <c r="D49" s="99"/>
      <c r="E49" s="100"/>
      <c r="G49" s="97"/>
      <c r="H49" s="98"/>
      <c r="I49" s="99"/>
      <c r="J49" s="99"/>
      <c r="K49" s="100"/>
      <c r="M49" s="97"/>
      <c r="N49" s="98"/>
      <c r="O49" s="99"/>
      <c r="P49" s="99"/>
      <c r="Q49" s="100"/>
      <c r="S49" s="97"/>
      <c r="T49" s="98"/>
      <c r="U49" s="99"/>
      <c r="V49" s="99"/>
      <c r="W49" s="100"/>
      <c r="Y49" s="97"/>
      <c r="Z49" s="98"/>
      <c r="AA49" s="99"/>
      <c r="AB49" s="99"/>
      <c r="AC49" s="100"/>
      <c r="AE49" s="97"/>
      <c r="AF49" s="98"/>
      <c r="AG49" s="99"/>
      <c r="AH49" s="99"/>
      <c r="AI49" s="100"/>
    </row>
    <row r="50" spans="1:35" ht="24.95" customHeight="1" thickBot="1" x14ac:dyDescent="0.25"/>
    <row r="51" spans="1:35" ht="18.95" customHeight="1" x14ac:dyDescent="0.25">
      <c r="A51" s="78" t="s">
        <v>8</v>
      </c>
      <c r="B51" s="79">
        <v>1000</v>
      </c>
      <c r="C51" s="111"/>
      <c r="D51" s="112"/>
      <c r="E51" s="113"/>
      <c r="G51" s="78" t="s">
        <v>8</v>
      </c>
      <c r="H51" s="79">
        <v>1000</v>
      </c>
      <c r="I51" s="111"/>
      <c r="J51" s="112"/>
      <c r="K51" s="113"/>
      <c r="M51" s="78" t="s">
        <v>8</v>
      </c>
      <c r="N51" s="79">
        <v>1000</v>
      </c>
      <c r="O51" s="111"/>
      <c r="P51" s="112"/>
      <c r="Q51" s="113"/>
      <c r="S51" s="78" t="s">
        <v>8</v>
      </c>
      <c r="T51" s="79">
        <v>1000</v>
      </c>
      <c r="U51" s="111"/>
      <c r="V51" s="112"/>
      <c r="W51" s="113"/>
      <c r="Y51" s="78" t="s">
        <v>8</v>
      </c>
      <c r="Z51" s="79">
        <v>1000</v>
      </c>
      <c r="AA51" s="111"/>
      <c r="AB51" s="112"/>
      <c r="AC51" s="113"/>
      <c r="AE51" s="78" t="s">
        <v>8</v>
      </c>
      <c r="AF51" s="79">
        <v>1000</v>
      </c>
      <c r="AG51" s="111"/>
      <c r="AH51" s="112"/>
      <c r="AI51" s="113"/>
    </row>
    <row r="52" spans="1:35" ht="12.95" customHeight="1" x14ac:dyDescent="0.2">
      <c r="A52" s="80"/>
      <c r="B52" s="55"/>
      <c r="C52" s="101" t="s">
        <v>26</v>
      </c>
      <c r="D52" s="101" t="s">
        <v>28</v>
      </c>
      <c r="E52" s="102" t="s">
        <v>27</v>
      </c>
      <c r="G52" s="80"/>
      <c r="H52" s="55"/>
      <c r="I52" s="101" t="s">
        <v>26</v>
      </c>
      <c r="J52" s="101" t="s">
        <v>28</v>
      </c>
      <c r="K52" s="102" t="s">
        <v>27</v>
      </c>
      <c r="M52" s="80"/>
      <c r="N52" s="55"/>
      <c r="O52" s="101" t="s">
        <v>26</v>
      </c>
      <c r="P52" s="101" t="s">
        <v>28</v>
      </c>
      <c r="Q52" s="102" t="s">
        <v>27</v>
      </c>
      <c r="S52" s="80"/>
      <c r="T52" s="55"/>
      <c r="U52" s="101" t="s">
        <v>26</v>
      </c>
      <c r="V52" s="101" t="s">
        <v>28</v>
      </c>
      <c r="W52" s="102" t="s">
        <v>27</v>
      </c>
      <c r="Y52" s="80"/>
      <c r="Z52" s="55"/>
      <c r="AA52" s="101" t="s">
        <v>26</v>
      </c>
      <c r="AB52" s="101" t="s">
        <v>28</v>
      </c>
      <c r="AC52" s="102" t="s">
        <v>27</v>
      </c>
      <c r="AE52" s="80"/>
      <c r="AF52" s="55"/>
      <c r="AG52" s="101" t="s">
        <v>26</v>
      </c>
      <c r="AH52" s="101" t="s">
        <v>28</v>
      </c>
      <c r="AI52" s="102" t="s">
        <v>27</v>
      </c>
    </row>
    <row r="53" spans="1:35" ht="12.95" customHeight="1" x14ac:dyDescent="0.2">
      <c r="A53" s="82" t="s">
        <v>29</v>
      </c>
      <c r="B53" s="76"/>
      <c r="C53" s="106">
        <f>C3</f>
        <v>562.23500000000001</v>
      </c>
      <c r="D53" s="107">
        <f>D3</f>
        <v>-392.22500000000002</v>
      </c>
      <c r="E53" s="108">
        <f>E3</f>
        <v>2.75</v>
      </c>
      <c r="G53" s="82" t="s">
        <v>29</v>
      </c>
      <c r="H53" s="76"/>
      <c r="I53" s="106">
        <f>C3</f>
        <v>562.23500000000001</v>
      </c>
      <c r="J53" s="107">
        <f>D3</f>
        <v>-392.22500000000002</v>
      </c>
      <c r="K53" s="108">
        <f>E3</f>
        <v>2.75</v>
      </c>
      <c r="M53" s="82" t="s">
        <v>29</v>
      </c>
      <c r="N53" s="76"/>
      <c r="O53" s="106">
        <f>C3</f>
        <v>562.23500000000001</v>
      </c>
      <c r="P53" s="107">
        <f>D3</f>
        <v>-392.22500000000002</v>
      </c>
      <c r="Q53" s="108">
        <f>E3</f>
        <v>2.75</v>
      </c>
      <c r="S53" s="82" t="s">
        <v>29</v>
      </c>
      <c r="T53" s="76"/>
      <c r="U53" s="106">
        <f>C3</f>
        <v>562.23500000000001</v>
      </c>
      <c r="V53" s="107">
        <f>D3</f>
        <v>-392.22500000000002</v>
      </c>
      <c r="W53" s="108">
        <f>E3</f>
        <v>2.75</v>
      </c>
      <c r="Y53" s="82" t="s">
        <v>29</v>
      </c>
      <c r="Z53" s="76"/>
      <c r="AA53" s="106">
        <f>C3</f>
        <v>562.23500000000001</v>
      </c>
      <c r="AB53" s="107">
        <f>D3</f>
        <v>-392.22500000000002</v>
      </c>
      <c r="AC53" s="108">
        <f>E3</f>
        <v>2.75</v>
      </c>
      <c r="AE53" s="82" t="s">
        <v>29</v>
      </c>
      <c r="AF53" s="76"/>
      <c r="AG53" s="106">
        <f>C3</f>
        <v>562.23500000000001</v>
      </c>
      <c r="AH53" s="107">
        <f>D3</f>
        <v>-392.22500000000002</v>
      </c>
      <c r="AI53" s="108">
        <f>E3</f>
        <v>2.75</v>
      </c>
    </row>
    <row r="54" spans="1:35" ht="12.95" customHeight="1" x14ac:dyDescent="0.2">
      <c r="A54" s="80" t="s">
        <v>2</v>
      </c>
      <c r="B54" s="55"/>
      <c r="C54" s="19"/>
      <c r="D54" s="75"/>
      <c r="E54" s="83"/>
      <c r="G54" s="80" t="s">
        <v>2</v>
      </c>
      <c r="H54" s="55"/>
      <c r="I54" s="19"/>
      <c r="J54" s="75"/>
      <c r="K54" s="83"/>
      <c r="M54" s="80" t="s">
        <v>2</v>
      </c>
      <c r="N54" s="55"/>
      <c r="O54" s="19"/>
      <c r="P54" s="75"/>
      <c r="Q54" s="83"/>
      <c r="S54" s="80" t="s">
        <v>2</v>
      </c>
      <c r="T54" s="55"/>
      <c r="U54" s="19"/>
      <c r="V54" s="75"/>
      <c r="W54" s="83"/>
      <c r="Y54" s="80" t="s">
        <v>2</v>
      </c>
      <c r="Z54" s="55"/>
      <c r="AA54" s="19"/>
      <c r="AB54" s="75"/>
      <c r="AC54" s="83"/>
      <c r="AE54" s="80" t="s">
        <v>2</v>
      </c>
      <c r="AF54" s="55"/>
      <c r="AG54" s="19"/>
      <c r="AH54" s="75"/>
      <c r="AI54" s="83"/>
    </row>
    <row r="55" spans="1:35" ht="12.95" customHeight="1" x14ac:dyDescent="0.2">
      <c r="A55" s="80" t="s">
        <v>3</v>
      </c>
      <c r="B55" s="55"/>
      <c r="C55" s="19"/>
      <c r="D55" s="19"/>
      <c r="E55" s="83"/>
      <c r="G55" s="80" t="s">
        <v>3</v>
      </c>
      <c r="H55" s="55"/>
      <c r="I55" s="19"/>
      <c r="J55" s="19"/>
      <c r="K55" s="83"/>
      <c r="M55" s="80" t="s">
        <v>3</v>
      </c>
      <c r="N55" s="55"/>
      <c r="O55" s="19"/>
      <c r="P55" s="19"/>
      <c r="Q55" s="83"/>
      <c r="S55" s="80" t="s">
        <v>3</v>
      </c>
      <c r="T55" s="55"/>
      <c r="U55" s="19"/>
      <c r="V55" s="19"/>
      <c r="W55" s="83"/>
      <c r="Y55" s="80" t="s">
        <v>3</v>
      </c>
      <c r="Z55" s="55"/>
      <c r="AA55" s="19"/>
      <c r="AB55" s="19"/>
      <c r="AC55" s="83"/>
      <c r="AE55" s="80" t="s">
        <v>3</v>
      </c>
      <c r="AF55" s="55"/>
      <c r="AG55" s="19"/>
      <c r="AH55" s="19"/>
      <c r="AI55" s="83"/>
    </row>
    <row r="56" spans="1:35" ht="12.95" customHeight="1" x14ac:dyDescent="0.2">
      <c r="A56" s="80" t="s">
        <v>4</v>
      </c>
      <c r="B56" s="55"/>
      <c r="C56" s="19"/>
      <c r="D56" s="19"/>
      <c r="E56" s="83"/>
      <c r="G56" s="80" t="s">
        <v>4</v>
      </c>
      <c r="H56" s="55"/>
      <c r="I56" s="19"/>
      <c r="J56" s="19"/>
      <c r="K56" s="83"/>
      <c r="M56" s="80" t="s">
        <v>4</v>
      </c>
      <c r="N56" s="55"/>
      <c r="O56" s="19"/>
      <c r="P56" s="19"/>
      <c r="Q56" s="83"/>
      <c r="S56" s="80" t="s">
        <v>4</v>
      </c>
      <c r="T56" s="55"/>
      <c r="U56" s="19"/>
      <c r="V56" s="19"/>
      <c r="W56" s="83"/>
      <c r="Y56" s="80" t="s">
        <v>4</v>
      </c>
      <c r="Z56" s="55"/>
      <c r="AA56" s="19"/>
      <c r="AB56" s="19"/>
      <c r="AC56" s="83"/>
      <c r="AE56" s="80" t="s">
        <v>4</v>
      </c>
      <c r="AF56" s="55"/>
      <c r="AG56" s="19"/>
      <c r="AH56" s="19"/>
      <c r="AI56" s="83"/>
    </row>
    <row r="57" spans="1:35" ht="12.95" customHeight="1" x14ac:dyDescent="0.2">
      <c r="A57" s="80" t="s">
        <v>23</v>
      </c>
      <c r="B57" s="46">
        <f>E63</f>
        <v>0</v>
      </c>
      <c r="C57" s="19" t="s">
        <v>20</v>
      </c>
      <c r="D57" s="19"/>
      <c r="E57" s="83"/>
      <c r="G57" s="80" t="s">
        <v>23</v>
      </c>
      <c r="H57" s="46">
        <f>K63</f>
        <v>0</v>
      </c>
      <c r="I57" s="19" t="s">
        <v>20</v>
      </c>
      <c r="J57" s="19"/>
      <c r="K57" s="83"/>
      <c r="M57" s="80" t="s">
        <v>23</v>
      </c>
      <c r="N57" s="46">
        <f>Q63</f>
        <v>0</v>
      </c>
      <c r="O57" s="19" t="s">
        <v>20</v>
      </c>
      <c r="P57" s="19"/>
      <c r="Q57" s="83"/>
      <c r="S57" s="80" t="s">
        <v>23</v>
      </c>
      <c r="T57" s="46">
        <f>W63</f>
        <v>0</v>
      </c>
      <c r="U57" s="19" t="s">
        <v>20</v>
      </c>
      <c r="V57" s="19"/>
      <c r="W57" s="83"/>
      <c r="Y57" s="80" t="s">
        <v>23</v>
      </c>
      <c r="Z57" s="46">
        <f>AC63</f>
        <v>0</v>
      </c>
      <c r="AA57" s="19" t="s">
        <v>20</v>
      </c>
      <c r="AB57" s="19"/>
      <c r="AC57" s="83"/>
      <c r="AE57" s="80" t="s">
        <v>23</v>
      </c>
      <c r="AF57" s="46">
        <f>AI63</f>
        <v>0</v>
      </c>
      <c r="AG57" s="19" t="s">
        <v>20</v>
      </c>
      <c r="AH57" s="19"/>
      <c r="AI57" s="83"/>
    </row>
    <row r="58" spans="1:35" ht="12.95" hidden="1" customHeight="1" x14ac:dyDescent="0.2">
      <c r="A58" s="84"/>
      <c r="B58" s="47">
        <f>RADIANS(B57)</f>
        <v>0</v>
      </c>
      <c r="C58" s="22"/>
      <c r="D58" s="22"/>
      <c r="E58" s="85"/>
      <c r="G58" s="84"/>
      <c r="H58" s="47">
        <f>RADIANS(H57)</f>
        <v>0</v>
      </c>
      <c r="I58" s="22"/>
      <c r="J58" s="22"/>
      <c r="K58" s="85"/>
      <c r="M58" s="84"/>
      <c r="N58" s="47">
        <f>RADIANS(N57)</f>
        <v>0</v>
      </c>
      <c r="O58" s="22"/>
      <c r="P58" s="22"/>
      <c r="Q58" s="85"/>
      <c r="S58" s="84"/>
      <c r="T58" s="47">
        <f>RADIANS(T57)</f>
        <v>0</v>
      </c>
      <c r="U58" s="22"/>
      <c r="V58" s="22"/>
      <c r="W58" s="85"/>
      <c r="Y58" s="84"/>
      <c r="Z58" s="47">
        <f>RADIANS(Z57)</f>
        <v>0</v>
      </c>
      <c r="AA58" s="22"/>
      <c r="AB58" s="22"/>
      <c r="AC58" s="85"/>
      <c r="AE58" s="84"/>
      <c r="AF58" s="47">
        <f>RADIANS(AF57)</f>
        <v>0</v>
      </c>
      <c r="AG58" s="22"/>
      <c r="AH58" s="22"/>
      <c r="AI58" s="85"/>
    </row>
    <row r="59" spans="1:35" ht="12.95" customHeight="1" x14ac:dyDescent="0.2">
      <c r="A59" s="80" t="s">
        <v>24</v>
      </c>
      <c r="B59" s="46">
        <f>E64</f>
        <v>0</v>
      </c>
      <c r="C59" s="19" t="s">
        <v>20</v>
      </c>
      <c r="D59" s="19"/>
      <c r="E59" s="83"/>
      <c r="G59" s="80" t="s">
        <v>24</v>
      </c>
      <c r="H59" s="46">
        <f>K64</f>
        <v>0</v>
      </c>
      <c r="I59" s="19" t="s">
        <v>20</v>
      </c>
      <c r="J59" s="19"/>
      <c r="K59" s="83"/>
      <c r="M59" s="80" t="s">
        <v>24</v>
      </c>
      <c r="N59" s="46">
        <f>Q64</f>
        <v>0</v>
      </c>
      <c r="O59" s="19" t="s">
        <v>20</v>
      </c>
      <c r="P59" s="19"/>
      <c r="Q59" s="83"/>
      <c r="S59" s="80" t="s">
        <v>24</v>
      </c>
      <c r="T59" s="46">
        <f>W64</f>
        <v>0</v>
      </c>
      <c r="U59" s="19" t="s">
        <v>20</v>
      </c>
      <c r="V59" s="19"/>
      <c r="W59" s="83"/>
      <c r="Y59" s="80" t="s">
        <v>24</v>
      </c>
      <c r="Z59" s="46">
        <f>AC64</f>
        <v>0</v>
      </c>
      <c r="AA59" s="19" t="s">
        <v>20</v>
      </c>
      <c r="AB59" s="19"/>
      <c r="AC59" s="83"/>
      <c r="AE59" s="80" t="s">
        <v>24</v>
      </c>
      <c r="AF59" s="46">
        <f>AI64</f>
        <v>0</v>
      </c>
      <c r="AG59" s="19" t="s">
        <v>20</v>
      </c>
      <c r="AH59" s="19"/>
      <c r="AI59" s="83"/>
    </row>
    <row r="60" spans="1:35" ht="12.75" hidden="1" customHeight="1" x14ac:dyDescent="0.2">
      <c r="A60" s="84"/>
      <c r="B60" s="22">
        <f>RADIANS(B59)</f>
        <v>0</v>
      </c>
      <c r="C60" s="22"/>
      <c r="D60" s="22"/>
      <c r="E60" s="85"/>
      <c r="G60" s="84"/>
      <c r="H60" s="22">
        <f>RADIANS(H59)</f>
        <v>0</v>
      </c>
      <c r="I60" s="22"/>
      <c r="J60" s="22"/>
      <c r="K60" s="85"/>
      <c r="M60" s="84"/>
      <c r="N60" s="22">
        <f>RADIANS(N59)</f>
        <v>0</v>
      </c>
      <c r="O60" s="22"/>
      <c r="P60" s="22"/>
      <c r="Q60" s="85"/>
      <c r="S60" s="84"/>
      <c r="T60" s="22">
        <f>RADIANS(T59)</f>
        <v>0</v>
      </c>
      <c r="U60" s="22"/>
      <c r="V60" s="22"/>
      <c r="W60" s="85"/>
      <c r="Y60" s="84"/>
      <c r="Z60" s="22">
        <f>RADIANS(Z59)</f>
        <v>0</v>
      </c>
      <c r="AA60" s="22"/>
      <c r="AB60" s="22"/>
      <c r="AC60" s="85"/>
      <c r="AE60" s="84"/>
      <c r="AF60" s="22">
        <f>RADIANS(AF59)</f>
        <v>0</v>
      </c>
      <c r="AG60" s="22"/>
      <c r="AH60" s="22"/>
      <c r="AI60" s="85"/>
    </row>
    <row r="61" spans="1:35" ht="12.95" customHeight="1" x14ac:dyDescent="0.2">
      <c r="A61" s="84"/>
      <c r="B61" s="74" t="s">
        <v>25</v>
      </c>
      <c r="C61" s="74"/>
      <c r="D61" s="22"/>
      <c r="E61" s="85"/>
      <c r="G61" s="84"/>
      <c r="H61" s="74" t="s">
        <v>25</v>
      </c>
      <c r="I61" s="74"/>
      <c r="J61" s="22"/>
      <c r="K61" s="85"/>
      <c r="M61" s="84"/>
      <c r="N61" s="74" t="s">
        <v>25</v>
      </c>
      <c r="O61" s="74"/>
      <c r="P61" s="22"/>
      <c r="Q61" s="85"/>
      <c r="S61" s="84"/>
      <c r="T61" s="74" t="s">
        <v>25</v>
      </c>
      <c r="U61" s="74"/>
      <c r="V61" s="22"/>
      <c r="W61" s="85"/>
      <c r="Y61" s="84"/>
      <c r="Z61" s="74" t="s">
        <v>25</v>
      </c>
      <c r="AA61" s="74"/>
      <c r="AB61" s="22"/>
      <c r="AC61" s="85"/>
      <c r="AE61" s="84"/>
      <c r="AF61" s="74" t="s">
        <v>25</v>
      </c>
      <c r="AG61" s="74"/>
      <c r="AH61" s="22"/>
      <c r="AI61" s="85"/>
    </row>
    <row r="62" spans="1:35" ht="12.95" customHeight="1" x14ac:dyDescent="0.2">
      <c r="A62" s="86" t="s">
        <v>13</v>
      </c>
      <c r="B62" s="9" t="s">
        <v>9</v>
      </c>
      <c r="C62" s="10" t="s">
        <v>10</v>
      </c>
      <c r="D62" s="10" t="s">
        <v>12</v>
      </c>
      <c r="E62" s="87" t="s">
        <v>11</v>
      </c>
      <c r="G62" s="86" t="s">
        <v>13</v>
      </c>
      <c r="H62" s="9" t="s">
        <v>9</v>
      </c>
      <c r="I62" s="10" t="s">
        <v>10</v>
      </c>
      <c r="J62" s="10" t="s">
        <v>12</v>
      </c>
      <c r="K62" s="87" t="s">
        <v>11</v>
      </c>
      <c r="M62" s="86" t="s">
        <v>13</v>
      </c>
      <c r="N62" s="9" t="s">
        <v>9</v>
      </c>
      <c r="O62" s="10" t="s">
        <v>10</v>
      </c>
      <c r="P62" s="10" t="s">
        <v>12</v>
      </c>
      <c r="Q62" s="87" t="s">
        <v>11</v>
      </c>
      <c r="S62" s="86" t="s">
        <v>13</v>
      </c>
      <c r="T62" s="9" t="s">
        <v>9</v>
      </c>
      <c r="U62" s="10" t="s">
        <v>10</v>
      </c>
      <c r="V62" s="10" t="s">
        <v>12</v>
      </c>
      <c r="W62" s="87" t="s">
        <v>11</v>
      </c>
      <c r="Y62" s="86" t="s">
        <v>13</v>
      </c>
      <c r="Z62" s="9" t="s">
        <v>9</v>
      </c>
      <c r="AA62" s="10" t="s">
        <v>10</v>
      </c>
      <c r="AB62" s="10" t="s">
        <v>12</v>
      </c>
      <c r="AC62" s="87" t="s">
        <v>11</v>
      </c>
      <c r="AE62" s="86" t="s">
        <v>13</v>
      </c>
      <c r="AF62" s="9" t="s">
        <v>9</v>
      </c>
      <c r="AG62" s="10" t="s">
        <v>10</v>
      </c>
      <c r="AH62" s="10" t="s">
        <v>12</v>
      </c>
      <c r="AI62" s="87" t="s">
        <v>11</v>
      </c>
    </row>
    <row r="63" spans="1:35" ht="12.95" customHeight="1" x14ac:dyDescent="0.2">
      <c r="A63" s="86" t="s">
        <v>21</v>
      </c>
      <c r="B63" s="72"/>
      <c r="C63" s="72"/>
      <c r="D63" s="72"/>
      <c r="E63" s="88">
        <f>(B63+((C63+(D63/60))/60))</f>
        <v>0</v>
      </c>
      <c r="G63" s="86" t="s">
        <v>21</v>
      </c>
      <c r="H63" s="72"/>
      <c r="I63" s="72"/>
      <c r="J63" s="72"/>
      <c r="K63" s="88">
        <f>(H63+((I63+(J63/60))/60))</f>
        <v>0</v>
      </c>
      <c r="M63" s="86" t="s">
        <v>21</v>
      </c>
      <c r="N63" s="72"/>
      <c r="O63" s="72"/>
      <c r="P63" s="72"/>
      <c r="Q63" s="88">
        <f>(N63+((O63+(P63/60))/60))</f>
        <v>0</v>
      </c>
      <c r="S63" s="86" t="s">
        <v>21</v>
      </c>
      <c r="T63" s="72"/>
      <c r="U63" s="72"/>
      <c r="V63" s="72"/>
      <c r="W63" s="88">
        <f>(T63+((U63+(V63/60))/60))</f>
        <v>0</v>
      </c>
      <c r="Y63" s="86" t="s">
        <v>21</v>
      </c>
      <c r="Z63" s="72"/>
      <c r="AA63" s="72"/>
      <c r="AB63" s="72"/>
      <c r="AC63" s="88">
        <f>(Z63+((AA63+(AB63/60))/60))</f>
        <v>0</v>
      </c>
      <c r="AE63" s="86" t="s">
        <v>21</v>
      </c>
      <c r="AF63" s="72"/>
      <c r="AG63" s="72"/>
      <c r="AH63" s="72"/>
      <c r="AI63" s="88">
        <f>(AF63+((AG63+(AH63/60))/60))</f>
        <v>0</v>
      </c>
    </row>
    <row r="64" spans="1:35" ht="12.95" customHeight="1" thickBot="1" x14ac:dyDescent="0.25">
      <c r="A64" s="89" t="s">
        <v>22</v>
      </c>
      <c r="B64" s="73"/>
      <c r="C64" s="73"/>
      <c r="D64" s="73"/>
      <c r="E64" s="90">
        <f>(B64+((C64+(D64/60))/60))</f>
        <v>0</v>
      </c>
      <c r="G64" s="89" t="s">
        <v>22</v>
      </c>
      <c r="H64" s="73"/>
      <c r="I64" s="73"/>
      <c r="J64" s="73"/>
      <c r="K64" s="90">
        <f>(H64+((I64+(J64/60))/60))</f>
        <v>0</v>
      </c>
      <c r="M64" s="89" t="s">
        <v>22</v>
      </c>
      <c r="N64" s="73"/>
      <c r="O64" s="73"/>
      <c r="P64" s="73"/>
      <c r="Q64" s="90">
        <f>(N64+((O64+(P64/60))/60))</f>
        <v>0</v>
      </c>
      <c r="S64" s="89" t="s">
        <v>22</v>
      </c>
      <c r="T64" s="73"/>
      <c r="U64" s="73"/>
      <c r="V64" s="73"/>
      <c r="W64" s="90">
        <f>(T64+((U64+(V64/60))/60))</f>
        <v>0</v>
      </c>
      <c r="Y64" s="89" t="s">
        <v>22</v>
      </c>
      <c r="Z64" s="73"/>
      <c r="AA64" s="73"/>
      <c r="AB64" s="73"/>
      <c r="AC64" s="90">
        <f>(Z64+((AA64+(AB64/60))/60))</f>
        <v>0</v>
      </c>
      <c r="AE64" s="89" t="s">
        <v>22</v>
      </c>
      <c r="AF64" s="73"/>
      <c r="AG64" s="73"/>
      <c r="AH64" s="73"/>
      <c r="AI64" s="90">
        <f>(AF64+((AG64+(AH64/60))/60))</f>
        <v>0</v>
      </c>
    </row>
    <row r="65" spans="1:35" ht="12.95" customHeight="1" thickTop="1" thickBot="1" x14ac:dyDescent="0.25">
      <c r="A65" s="84"/>
      <c r="B65" s="22"/>
      <c r="C65" s="22"/>
      <c r="D65" s="22"/>
      <c r="E65" s="85"/>
      <c r="G65" s="84"/>
      <c r="H65" s="22"/>
      <c r="I65" s="22"/>
      <c r="J65" s="22"/>
      <c r="K65" s="85"/>
      <c r="M65" s="84"/>
      <c r="N65" s="22"/>
      <c r="O65" s="22"/>
      <c r="P65" s="22"/>
      <c r="Q65" s="85"/>
      <c r="S65" s="84"/>
      <c r="T65" s="22"/>
      <c r="U65" s="22"/>
      <c r="V65" s="22"/>
      <c r="W65" s="85"/>
      <c r="Y65" s="84"/>
      <c r="Z65" s="22"/>
      <c r="AA65" s="22"/>
      <c r="AB65" s="22"/>
      <c r="AC65" s="85"/>
      <c r="AE65" s="84"/>
      <c r="AF65" s="22"/>
      <c r="AG65" s="22"/>
      <c r="AH65" s="22"/>
      <c r="AI65" s="85"/>
    </row>
    <row r="66" spans="1:35" ht="12.95" customHeight="1" thickTop="1" x14ac:dyDescent="0.2">
      <c r="A66" s="91" t="s">
        <v>5</v>
      </c>
      <c r="B66" s="48">
        <f>B55*SIN(B58)</f>
        <v>0</v>
      </c>
      <c r="C66" s="25"/>
      <c r="D66" s="25"/>
      <c r="E66" s="92"/>
      <c r="G66" s="91" t="s">
        <v>5</v>
      </c>
      <c r="H66" s="48">
        <f>H55*SIN(H58)</f>
        <v>0</v>
      </c>
      <c r="I66" s="25"/>
      <c r="J66" s="25"/>
      <c r="K66" s="92"/>
      <c r="M66" s="91" t="s">
        <v>5</v>
      </c>
      <c r="N66" s="48">
        <f>N55*SIN(N58)</f>
        <v>0</v>
      </c>
      <c r="O66" s="25"/>
      <c r="P66" s="25"/>
      <c r="Q66" s="92"/>
      <c r="S66" s="91" t="s">
        <v>5</v>
      </c>
      <c r="T66" s="48">
        <f>T55*SIN(T58)</f>
        <v>0</v>
      </c>
      <c r="U66" s="25"/>
      <c r="V66" s="25"/>
      <c r="W66" s="92"/>
      <c r="Y66" s="91" t="s">
        <v>5</v>
      </c>
      <c r="Z66" s="48">
        <f>Z55*SIN(Z58)</f>
        <v>0</v>
      </c>
      <c r="AA66" s="25"/>
      <c r="AB66" s="25"/>
      <c r="AC66" s="92"/>
      <c r="AE66" s="91" t="s">
        <v>5</v>
      </c>
      <c r="AF66" s="48">
        <f>AF55*SIN(AF58)</f>
        <v>0</v>
      </c>
      <c r="AG66" s="25"/>
      <c r="AH66" s="25"/>
      <c r="AI66" s="92"/>
    </row>
    <row r="67" spans="1:35" ht="12.95" customHeight="1" x14ac:dyDescent="0.2">
      <c r="A67" s="80"/>
      <c r="B67" s="49"/>
      <c r="C67" s="19"/>
      <c r="D67" s="19"/>
      <c r="E67" s="83"/>
      <c r="G67" s="80"/>
      <c r="H67" s="49"/>
      <c r="I67" s="19"/>
      <c r="J67" s="19"/>
      <c r="K67" s="83"/>
      <c r="M67" s="80"/>
      <c r="N67" s="49"/>
      <c r="O67" s="19"/>
      <c r="P67" s="19"/>
      <c r="Q67" s="83"/>
      <c r="S67" s="80"/>
      <c r="T67" s="49"/>
      <c r="U67" s="19"/>
      <c r="V67" s="19"/>
      <c r="W67" s="83"/>
      <c r="Y67" s="80"/>
      <c r="Z67" s="49"/>
      <c r="AA67" s="19"/>
      <c r="AB67" s="19"/>
      <c r="AC67" s="83"/>
      <c r="AE67" s="80"/>
      <c r="AF67" s="49"/>
      <c r="AG67" s="19"/>
      <c r="AH67" s="19"/>
      <c r="AI67" s="83"/>
    </row>
    <row r="68" spans="1:35" ht="12.95" customHeight="1" x14ac:dyDescent="0.2">
      <c r="A68" s="93" t="s">
        <v>6</v>
      </c>
      <c r="B68" s="50">
        <f>C53+B66*COS(B60)</f>
        <v>562.23500000000001</v>
      </c>
      <c r="C68" s="25"/>
      <c r="D68" s="25"/>
      <c r="E68" s="94"/>
      <c r="G68" s="93" t="s">
        <v>6</v>
      </c>
      <c r="H68" s="50">
        <f>I53+H66*COS(H60)</f>
        <v>562.23500000000001</v>
      </c>
      <c r="I68" s="25"/>
      <c r="J68" s="25"/>
      <c r="K68" s="94"/>
      <c r="M68" s="93" t="s">
        <v>6</v>
      </c>
      <c r="N68" s="50">
        <f>O53+N66*COS(N60)</f>
        <v>562.23500000000001</v>
      </c>
      <c r="O68" s="25"/>
      <c r="P68" s="25"/>
      <c r="Q68" s="94"/>
      <c r="S68" s="93" t="s">
        <v>6</v>
      </c>
      <c r="T68" s="50">
        <f>U53+T66*COS(T60)</f>
        <v>562.23500000000001</v>
      </c>
      <c r="U68" s="25"/>
      <c r="V68" s="25"/>
      <c r="W68" s="94"/>
      <c r="Y68" s="93" t="s">
        <v>6</v>
      </c>
      <c r="Z68" s="50">
        <f>AA53+Z66*COS(Z60)</f>
        <v>562.23500000000001</v>
      </c>
      <c r="AA68" s="25"/>
      <c r="AB68" s="25"/>
      <c r="AC68" s="94"/>
      <c r="AE68" s="93" t="s">
        <v>6</v>
      </c>
      <c r="AF68" s="50">
        <f>AG53+AF66*COS(AF60)</f>
        <v>562.23500000000001</v>
      </c>
      <c r="AG68" s="25"/>
      <c r="AH68" s="25"/>
      <c r="AI68" s="94"/>
    </row>
    <row r="69" spans="1:35" ht="12.95" customHeight="1" x14ac:dyDescent="0.2">
      <c r="A69" s="93"/>
      <c r="B69" s="50"/>
      <c r="C69" s="25" t="s">
        <v>20</v>
      </c>
      <c r="D69" s="19"/>
      <c r="E69" s="83"/>
      <c r="G69" s="93"/>
      <c r="H69" s="50"/>
      <c r="I69" s="25" t="s">
        <v>20</v>
      </c>
      <c r="J69" s="19"/>
      <c r="K69" s="83"/>
      <c r="M69" s="93"/>
      <c r="N69" s="50"/>
      <c r="O69" s="25" t="s">
        <v>20</v>
      </c>
      <c r="P69" s="19"/>
      <c r="Q69" s="83"/>
      <c r="S69" s="93"/>
      <c r="T69" s="50"/>
      <c r="U69" s="25" t="s">
        <v>20</v>
      </c>
      <c r="V69" s="19"/>
      <c r="W69" s="83"/>
      <c r="Y69" s="93"/>
      <c r="Z69" s="50"/>
      <c r="AA69" s="25" t="s">
        <v>20</v>
      </c>
      <c r="AB69" s="19"/>
      <c r="AC69" s="83"/>
      <c r="AE69" s="93"/>
      <c r="AF69" s="50"/>
      <c r="AG69" s="25" t="s">
        <v>20</v>
      </c>
      <c r="AH69" s="19"/>
      <c r="AI69" s="83"/>
    </row>
    <row r="70" spans="1:35" ht="12.95" customHeight="1" x14ac:dyDescent="0.2">
      <c r="A70" s="93" t="s">
        <v>7</v>
      </c>
      <c r="B70" s="50">
        <f>D53+B66*SIN(B60)</f>
        <v>-392.22500000000002</v>
      </c>
      <c r="C70" s="25" t="s">
        <v>20</v>
      </c>
      <c r="D70" s="25"/>
      <c r="E70" s="94"/>
      <c r="G70" s="93" t="s">
        <v>7</v>
      </c>
      <c r="H70" s="50">
        <f>J53+H66*SIN(H60)</f>
        <v>-392.22500000000002</v>
      </c>
      <c r="I70" s="25" t="s">
        <v>20</v>
      </c>
      <c r="J70" s="25"/>
      <c r="K70" s="94"/>
      <c r="M70" s="93" t="s">
        <v>7</v>
      </c>
      <c r="N70" s="50">
        <f>P53+N66*SIN(N60)</f>
        <v>-392.22500000000002</v>
      </c>
      <c r="O70" s="25" t="s">
        <v>20</v>
      </c>
      <c r="P70" s="25"/>
      <c r="Q70" s="94"/>
      <c r="S70" s="93" t="s">
        <v>7</v>
      </c>
      <c r="T70" s="50">
        <f>V53+T66*SIN(T60)</f>
        <v>-392.22500000000002</v>
      </c>
      <c r="U70" s="25" t="s">
        <v>20</v>
      </c>
      <c r="V70" s="25"/>
      <c r="W70" s="94"/>
      <c r="Y70" s="93" t="s">
        <v>7</v>
      </c>
      <c r="Z70" s="50">
        <f>AB53+Z66*SIN(Z60)</f>
        <v>-392.22500000000002</v>
      </c>
      <c r="AA70" s="25" t="s">
        <v>20</v>
      </c>
      <c r="AB70" s="25"/>
      <c r="AC70" s="94"/>
      <c r="AE70" s="93" t="s">
        <v>7</v>
      </c>
      <c r="AF70" s="50">
        <f>AH53+AF66*SIN(AF60)</f>
        <v>-392.22500000000002</v>
      </c>
      <c r="AG70" s="25" t="s">
        <v>20</v>
      </c>
      <c r="AH70" s="25"/>
      <c r="AI70" s="94"/>
    </row>
    <row r="71" spans="1:35" ht="12.95" customHeight="1" x14ac:dyDescent="0.2">
      <c r="A71" s="95"/>
      <c r="B71" s="51"/>
      <c r="C71" s="19"/>
      <c r="D71" s="19"/>
      <c r="E71" s="83"/>
      <c r="G71" s="95"/>
      <c r="H71" s="51"/>
      <c r="I71" s="19"/>
      <c r="J71" s="19"/>
      <c r="K71" s="83"/>
      <c r="M71" s="95"/>
      <c r="N71" s="51"/>
      <c r="O71" s="19"/>
      <c r="P71" s="19"/>
      <c r="Q71" s="83"/>
      <c r="S71" s="95"/>
      <c r="T71" s="51"/>
      <c r="U71" s="19"/>
      <c r="V71" s="19"/>
      <c r="W71" s="83"/>
      <c r="Y71" s="95"/>
      <c r="Z71" s="51"/>
      <c r="AA71" s="19"/>
      <c r="AB71" s="19"/>
      <c r="AC71" s="83"/>
      <c r="AE71" s="95"/>
      <c r="AF71" s="51"/>
      <c r="AG71" s="19"/>
      <c r="AH71" s="19"/>
      <c r="AI71" s="83"/>
    </row>
    <row r="72" spans="1:35" ht="12.95" customHeight="1" thickBot="1" x14ac:dyDescent="0.25">
      <c r="A72" s="96" t="s">
        <v>0</v>
      </c>
      <c r="B72" s="52">
        <f>E53+B54+(B55*COS(B58))-B56</f>
        <v>2.75</v>
      </c>
      <c r="C72" s="25"/>
      <c r="D72" s="25"/>
      <c r="E72" s="94"/>
      <c r="G72" s="96" t="s">
        <v>0</v>
      </c>
      <c r="H72" s="52">
        <f>K53+H54+(H55*COS(H58))-H56</f>
        <v>2.75</v>
      </c>
      <c r="I72" s="25"/>
      <c r="J72" s="25"/>
      <c r="K72" s="94"/>
      <c r="M72" s="96" t="s">
        <v>0</v>
      </c>
      <c r="N72" s="52">
        <f>Q53+N54+(N55*COS(N58))-N56</f>
        <v>2.75</v>
      </c>
      <c r="O72" s="25"/>
      <c r="P72" s="25"/>
      <c r="Q72" s="94"/>
      <c r="S72" s="96" t="s">
        <v>0</v>
      </c>
      <c r="T72" s="52">
        <f>W53+T54+(T55*COS(T58))-T56</f>
        <v>2.75</v>
      </c>
      <c r="U72" s="25"/>
      <c r="V72" s="25"/>
      <c r="W72" s="94"/>
      <c r="Y72" s="96" t="s">
        <v>0</v>
      </c>
      <c r="Z72" s="52">
        <f>AC53+Z54+(Z55*COS(Z58))-Z56</f>
        <v>2.75</v>
      </c>
      <c r="AA72" s="25"/>
      <c r="AB72" s="25"/>
      <c r="AC72" s="94"/>
      <c r="AE72" s="96" t="s">
        <v>0</v>
      </c>
      <c r="AF72" s="52">
        <f>AI53+AF54+(AF55*COS(AF58))-AF56</f>
        <v>2.75</v>
      </c>
      <c r="AG72" s="25"/>
      <c r="AH72" s="25"/>
      <c r="AI72" s="94"/>
    </row>
    <row r="73" spans="1:35" ht="12.95" customHeight="1" thickTop="1" x14ac:dyDescent="0.2">
      <c r="A73" s="80"/>
      <c r="B73" s="18"/>
      <c r="C73" s="19"/>
      <c r="D73" s="19"/>
      <c r="E73" s="83"/>
      <c r="G73" s="80"/>
      <c r="H73" s="18"/>
      <c r="I73" s="19"/>
      <c r="J73" s="19"/>
      <c r="K73" s="83"/>
      <c r="M73" s="80"/>
      <c r="N73" s="18"/>
      <c r="O73" s="19"/>
      <c r="P73" s="19"/>
      <c r="Q73" s="83"/>
      <c r="S73" s="80"/>
      <c r="T73" s="18"/>
      <c r="U73" s="19"/>
      <c r="V73" s="19"/>
      <c r="W73" s="83"/>
      <c r="Y73" s="80"/>
      <c r="Z73" s="18"/>
      <c r="AA73" s="19"/>
      <c r="AB73" s="19"/>
      <c r="AC73" s="83"/>
      <c r="AE73" s="80"/>
      <c r="AF73" s="18"/>
      <c r="AG73" s="19"/>
      <c r="AH73" s="19"/>
      <c r="AI73" s="83"/>
    </row>
    <row r="74" spans="1:35" ht="12.95" customHeight="1" thickBot="1" x14ac:dyDescent="0.25">
      <c r="A74" s="97"/>
      <c r="B74" s="98"/>
      <c r="C74" s="99"/>
      <c r="D74" s="99"/>
      <c r="E74" s="100"/>
      <c r="G74" s="97"/>
      <c r="H74" s="98"/>
      <c r="I74" s="99"/>
      <c r="J74" s="99"/>
      <c r="K74" s="100"/>
      <c r="M74" s="97"/>
      <c r="N74" s="98"/>
      <c r="O74" s="99"/>
      <c r="P74" s="99"/>
      <c r="Q74" s="100"/>
      <c r="S74" s="97"/>
      <c r="T74" s="98"/>
      <c r="U74" s="99"/>
      <c r="V74" s="99"/>
      <c r="W74" s="100"/>
      <c r="Y74" s="97"/>
      <c r="Z74" s="98"/>
      <c r="AA74" s="99"/>
      <c r="AB74" s="99"/>
      <c r="AC74" s="100"/>
      <c r="AE74" s="97"/>
      <c r="AF74" s="98"/>
      <c r="AG74" s="99"/>
      <c r="AH74" s="99"/>
      <c r="AI74" s="100"/>
    </row>
    <row r="75" spans="1:35" ht="24.95" customHeight="1" thickBot="1" x14ac:dyDescent="0.25"/>
    <row r="76" spans="1:35" ht="18.95" customHeight="1" x14ac:dyDescent="0.25">
      <c r="A76" s="78" t="s">
        <v>8</v>
      </c>
      <c r="B76" s="79">
        <v>1000</v>
      </c>
      <c r="C76" s="111"/>
      <c r="D76" s="112"/>
      <c r="E76" s="113"/>
      <c r="G76" s="78" t="s">
        <v>8</v>
      </c>
      <c r="H76" s="79">
        <v>1000</v>
      </c>
      <c r="I76" s="111"/>
      <c r="J76" s="112"/>
      <c r="K76" s="113"/>
      <c r="M76" s="78" t="s">
        <v>8</v>
      </c>
      <c r="N76" s="79">
        <v>1000</v>
      </c>
      <c r="O76" s="111"/>
      <c r="P76" s="112"/>
      <c r="Q76" s="113"/>
      <c r="S76" s="78" t="s">
        <v>8</v>
      </c>
      <c r="T76" s="79">
        <v>1000</v>
      </c>
      <c r="U76" s="111"/>
      <c r="V76" s="112"/>
      <c r="W76" s="113"/>
      <c r="Y76" s="78" t="s">
        <v>8</v>
      </c>
      <c r="Z76" s="79">
        <v>1000</v>
      </c>
      <c r="AA76" s="111"/>
      <c r="AB76" s="112"/>
      <c r="AC76" s="113"/>
      <c r="AE76" s="78" t="s">
        <v>8</v>
      </c>
      <c r="AF76" s="79">
        <v>1000</v>
      </c>
      <c r="AG76" s="111"/>
      <c r="AH76" s="112"/>
      <c r="AI76" s="113"/>
    </row>
    <row r="77" spans="1:35" ht="12.95" customHeight="1" x14ac:dyDescent="0.2">
      <c r="A77" s="80"/>
      <c r="B77" s="55"/>
      <c r="C77" s="101" t="s">
        <v>26</v>
      </c>
      <c r="D77" s="101" t="s">
        <v>28</v>
      </c>
      <c r="E77" s="102" t="s">
        <v>27</v>
      </c>
      <c r="G77" s="80"/>
      <c r="H77" s="55"/>
      <c r="I77" s="101" t="s">
        <v>26</v>
      </c>
      <c r="J77" s="101" t="s">
        <v>28</v>
      </c>
      <c r="K77" s="102" t="s">
        <v>27</v>
      </c>
      <c r="M77" s="80"/>
      <c r="N77" s="55"/>
      <c r="O77" s="101" t="s">
        <v>26</v>
      </c>
      <c r="P77" s="101" t="s">
        <v>28</v>
      </c>
      <c r="Q77" s="102" t="s">
        <v>27</v>
      </c>
      <c r="S77" s="80"/>
      <c r="T77" s="55"/>
      <c r="U77" s="101" t="s">
        <v>26</v>
      </c>
      <c r="V77" s="101" t="s">
        <v>28</v>
      </c>
      <c r="W77" s="102" t="s">
        <v>27</v>
      </c>
      <c r="Y77" s="80"/>
      <c r="Z77" s="55"/>
      <c r="AA77" s="101" t="s">
        <v>26</v>
      </c>
      <c r="AB77" s="101" t="s">
        <v>28</v>
      </c>
      <c r="AC77" s="102" t="s">
        <v>27</v>
      </c>
      <c r="AE77" s="80"/>
      <c r="AF77" s="55"/>
      <c r="AG77" s="77" t="s">
        <v>26</v>
      </c>
      <c r="AH77" s="77" t="s">
        <v>28</v>
      </c>
      <c r="AI77" s="81" t="s">
        <v>27</v>
      </c>
    </row>
    <row r="78" spans="1:35" ht="12.95" customHeight="1" x14ac:dyDescent="0.2">
      <c r="A78" s="82" t="s">
        <v>29</v>
      </c>
      <c r="B78" s="76"/>
      <c r="C78" s="106">
        <f>C3</f>
        <v>562.23500000000001</v>
      </c>
      <c r="D78" s="107">
        <f>D3</f>
        <v>-392.22500000000002</v>
      </c>
      <c r="E78" s="108">
        <f>E3</f>
        <v>2.75</v>
      </c>
      <c r="G78" s="82" t="s">
        <v>29</v>
      </c>
      <c r="H78" s="76"/>
      <c r="I78" s="106">
        <f>C3</f>
        <v>562.23500000000001</v>
      </c>
      <c r="J78" s="107">
        <f>D3</f>
        <v>-392.22500000000002</v>
      </c>
      <c r="K78" s="108">
        <f>E3</f>
        <v>2.75</v>
      </c>
      <c r="M78" s="82" t="s">
        <v>29</v>
      </c>
      <c r="N78" s="76"/>
      <c r="O78" s="106">
        <f>C3</f>
        <v>562.23500000000001</v>
      </c>
      <c r="P78" s="107">
        <f>D3</f>
        <v>-392.22500000000002</v>
      </c>
      <c r="Q78" s="108">
        <f>E3</f>
        <v>2.75</v>
      </c>
      <c r="S78" s="82" t="s">
        <v>29</v>
      </c>
      <c r="T78" s="76"/>
      <c r="U78" s="106">
        <f>C3</f>
        <v>562.23500000000001</v>
      </c>
      <c r="V78" s="107">
        <f>D3</f>
        <v>-392.22500000000002</v>
      </c>
      <c r="W78" s="108">
        <f>E3</f>
        <v>2.75</v>
      </c>
      <c r="Y78" s="82" t="s">
        <v>29</v>
      </c>
      <c r="Z78" s="76"/>
      <c r="AA78" s="106">
        <f>C3</f>
        <v>562.23500000000001</v>
      </c>
      <c r="AB78" s="107">
        <f>D3</f>
        <v>-392.22500000000002</v>
      </c>
      <c r="AC78" s="108">
        <f>E3</f>
        <v>2.75</v>
      </c>
      <c r="AE78" s="82" t="s">
        <v>29</v>
      </c>
      <c r="AF78" s="76"/>
      <c r="AG78" s="106">
        <f>C3</f>
        <v>562.23500000000001</v>
      </c>
      <c r="AH78" s="107">
        <f>D3</f>
        <v>-392.22500000000002</v>
      </c>
      <c r="AI78" s="108">
        <f>E3</f>
        <v>2.75</v>
      </c>
    </row>
    <row r="79" spans="1:35" ht="12.95" customHeight="1" x14ac:dyDescent="0.2">
      <c r="A79" s="80" t="s">
        <v>2</v>
      </c>
      <c r="B79" s="55"/>
      <c r="C79" s="19"/>
      <c r="D79" s="75"/>
      <c r="E79" s="83"/>
      <c r="G79" s="80" t="s">
        <v>2</v>
      </c>
      <c r="H79" s="55"/>
      <c r="I79" s="19"/>
      <c r="J79" s="75"/>
      <c r="K79" s="83"/>
      <c r="M79" s="80" t="s">
        <v>2</v>
      </c>
      <c r="N79" s="55"/>
      <c r="O79" s="19"/>
      <c r="P79" s="75"/>
      <c r="Q79" s="83"/>
      <c r="S79" s="80" t="s">
        <v>2</v>
      </c>
      <c r="T79" s="55"/>
      <c r="U79" s="19"/>
      <c r="V79" s="75"/>
      <c r="W79" s="83"/>
      <c r="Y79" s="80" t="s">
        <v>2</v>
      </c>
      <c r="Z79" s="55"/>
      <c r="AA79" s="19"/>
      <c r="AB79" s="75"/>
      <c r="AC79" s="83"/>
      <c r="AE79" s="80" t="s">
        <v>2</v>
      </c>
      <c r="AF79" s="55"/>
      <c r="AG79" s="19"/>
      <c r="AH79" s="75"/>
      <c r="AI79" s="83"/>
    </row>
    <row r="80" spans="1:35" ht="12.95" customHeight="1" x14ac:dyDescent="0.2">
      <c r="A80" s="80" t="s">
        <v>3</v>
      </c>
      <c r="B80" s="55"/>
      <c r="C80" s="19"/>
      <c r="D80" s="19"/>
      <c r="E80" s="83"/>
      <c r="G80" s="80" t="s">
        <v>3</v>
      </c>
      <c r="H80" s="55"/>
      <c r="I80" s="19"/>
      <c r="J80" s="19"/>
      <c r="K80" s="83"/>
      <c r="M80" s="80" t="s">
        <v>3</v>
      </c>
      <c r="N80" s="55"/>
      <c r="O80" s="19"/>
      <c r="P80" s="19"/>
      <c r="Q80" s="83"/>
      <c r="S80" s="80" t="s">
        <v>3</v>
      </c>
      <c r="T80" s="55"/>
      <c r="U80" s="19"/>
      <c r="V80" s="19"/>
      <c r="W80" s="83"/>
      <c r="Y80" s="80" t="s">
        <v>3</v>
      </c>
      <c r="Z80" s="55"/>
      <c r="AA80" s="19"/>
      <c r="AB80" s="19"/>
      <c r="AC80" s="83"/>
      <c r="AE80" s="80" t="s">
        <v>3</v>
      </c>
      <c r="AF80" s="55"/>
      <c r="AG80" s="19"/>
      <c r="AH80" s="19"/>
      <c r="AI80" s="83"/>
    </row>
    <row r="81" spans="1:35" ht="12.95" customHeight="1" x14ac:dyDescent="0.2">
      <c r="A81" s="80" t="s">
        <v>4</v>
      </c>
      <c r="B81" s="55"/>
      <c r="C81" s="19"/>
      <c r="D81" s="19"/>
      <c r="E81" s="83"/>
      <c r="G81" s="80" t="s">
        <v>4</v>
      </c>
      <c r="H81" s="55"/>
      <c r="I81" s="19"/>
      <c r="J81" s="19"/>
      <c r="K81" s="83"/>
      <c r="M81" s="80" t="s">
        <v>4</v>
      </c>
      <c r="N81" s="55"/>
      <c r="O81" s="19"/>
      <c r="P81" s="19"/>
      <c r="Q81" s="83"/>
      <c r="S81" s="80" t="s">
        <v>4</v>
      </c>
      <c r="T81" s="55"/>
      <c r="U81" s="19"/>
      <c r="V81" s="19"/>
      <c r="W81" s="83"/>
      <c r="Y81" s="80" t="s">
        <v>4</v>
      </c>
      <c r="Z81" s="55"/>
      <c r="AA81" s="19"/>
      <c r="AB81" s="19"/>
      <c r="AC81" s="83"/>
      <c r="AE81" s="80" t="s">
        <v>4</v>
      </c>
      <c r="AF81" s="55"/>
      <c r="AG81" s="19"/>
      <c r="AH81" s="19"/>
      <c r="AI81" s="83"/>
    </row>
    <row r="82" spans="1:35" ht="12.95" customHeight="1" x14ac:dyDescent="0.2">
      <c r="A82" s="80" t="s">
        <v>23</v>
      </c>
      <c r="B82" s="46">
        <f>E88</f>
        <v>0</v>
      </c>
      <c r="C82" s="19" t="s">
        <v>20</v>
      </c>
      <c r="D82" s="19"/>
      <c r="E82" s="83"/>
      <c r="G82" s="80" t="s">
        <v>23</v>
      </c>
      <c r="H82" s="46">
        <f>K88</f>
        <v>0</v>
      </c>
      <c r="I82" s="19" t="s">
        <v>20</v>
      </c>
      <c r="J82" s="19"/>
      <c r="K82" s="83"/>
      <c r="M82" s="80" t="s">
        <v>23</v>
      </c>
      <c r="N82" s="46">
        <f>Q88</f>
        <v>0</v>
      </c>
      <c r="O82" s="19" t="s">
        <v>20</v>
      </c>
      <c r="P82" s="19"/>
      <c r="Q82" s="83"/>
      <c r="S82" s="80" t="s">
        <v>23</v>
      </c>
      <c r="T82" s="46">
        <f>W88</f>
        <v>0</v>
      </c>
      <c r="U82" s="19" t="s">
        <v>20</v>
      </c>
      <c r="V82" s="19"/>
      <c r="W82" s="83"/>
      <c r="Y82" s="80" t="s">
        <v>23</v>
      </c>
      <c r="Z82" s="46">
        <f>AC88</f>
        <v>0</v>
      </c>
      <c r="AA82" s="19" t="s">
        <v>20</v>
      </c>
      <c r="AB82" s="19"/>
      <c r="AC82" s="83"/>
      <c r="AE82" s="80" t="s">
        <v>23</v>
      </c>
      <c r="AF82" s="46">
        <f>AI88</f>
        <v>0</v>
      </c>
      <c r="AG82" s="19" t="s">
        <v>20</v>
      </c>
      <c r="AH82" s="19"/>
      <c r="AI82" s="83"/>
    </row>
    <row r="83" spans="1:35" ht="12.95" hidden="1" customHeight="1" x14ac:dyDescent="0.2">
      <c r="A83" s="84"/>
      <c r="B83" s="47">
        <f>RADIANS(B82)</f>
        <v>0</v>
      </c>
      <c r="C83" s="22"/>
      <c r="D83" s="22"/>
      <c r="E83" s="85"/>
      <c r="G83" s="84"/>
      <c r="H83" s="47">
        <f>RADIANS(H82)</f>
        <v>0</v>
      </c>
      <c r="I83" s="22"/>
      <c r="J83" s="22"/>
      <c r="K83" s="85"/>
      <c r="M83" s="84"/>
      <c r="N83" s="47">
        <f>RADIANS(N82)</f>
        <v>0</v>
      </c>
      <c r="O83" s="22"/>
      <c r="P83" s="22"/>
      <c r="Q83" s="85"/>
      <c r="S83" s="84"/>
      <c r="T83" s="47">
        <f>RADIANS(T82)</f>
        <v>0</v>
      </c>
      <c r="U83" s="22"/>
      <c r="V83" s="22"/>
      <c r="W83" s="85"/>
      <c r="Y83" s="84"/>
      <c r="Z83" s="47">
        <f>RADIANS(Z82)</f>
        <v>0</v>
      </c>
      <c r="AA83" s="22"/>
      <c r="AB83" s="22"/>
      <c r="AC83" s="85"/>
      <c r="AE83" s="84"/>
      <c r="AF83" s="47">
        <f>RADIANS(AF82)</f>
        <v>0</v>
      </c>
      <c r="AG83" s="22"/>
      <c r="AH83" s="22"/>
      <c r="AI83" s="85"/>
    </row>
    <row r="84" spans="1:35" ht="12.95" customHeight="1" x14ac:dyDescent="0.2">
      <c r="A84" s="80" t="s">
        <v>24</v>
      </c>
      <c r="B84" s="46">
        <f>E89</f>
        <v>0</v>
      </c>
      <c r="C84" s="19" t="s">
        <v>20</v>
      </c>
      <c r="D84" s="19"/>
      <c r="E84" s="83"/>
      <c r="G84" s="80" t="s">
        <v>24</v>
      </c>
      <c r="H84" s="46">
        <f>K89</f>
        <v>0</v>
      </c>
      <c r="I84" s="19" t="s">
        <v>20</v>
      </c>
      <c r="J84" s="19"/>
      <c r="K84" s="83"/>
      <c r="M84" s="80" t="s">
        <v>24</v>
      </c>
      <c r="N84" s="46">
        <f>Q89</f>
        <v>0</v>
      </c>
      <c r="O84" s="19" t="s">
        <v>20</v>
      </c>
      <c r="P84" s="19"/>
      <c r="Q84" s="83"/>
      <c r="S84" s="80" t="s">
        <v>24</v>
      </c>
      <c r="T84" s="46">
        <f>W89</f>
        <v>0</v>
      </c>
      <c r="U84" s="19" t="s">
        <v>20</v>
      </c>
      <c r="V84" s="19"/>
      <c r="W84" s="83"/>
      <c r="Y84" s="80" t="s">
        <v>24</v>
      </c>
      <c r="Z84" s="46">
        <f>AC89</f>
        <v>0</v>
      </c>
      <c r="AA84" s="19" t="s">
        <v>20</v>
      </c>
      <c r="AB84" s="19"/>
      <c r="AC84" s="83"/>
      <c r="AE84" s="80" t="s">
        <v>24</v>
      </c>
      <c r="AF84" s="46">
        <f>AI89</f>
        <v>0</v>
      </c>
      <c r="AG84" s="19" t="s">
        <v>20</v>
      </c>
      <c r="AH84" s="19"/>
      <c r="AI84" s="83"/>
    </row>
    <row r="85" spans="1:35" ht="12.95" hidden="1" customHeight="1" x14ac:dyDescent="0.2">
      <c r="A85" s="84"/>
      <c r="B85" s="22">
        <f>RADIANS(B84)</f>
        <v>0</v>
      </c>
      <c r="C85" s="22"/>
      <c r="D85" s="22"/>
      <c r="E85" s="85"/>
      <c r="G85" s="84"/>
      <c r="H85" s="22">
        <f>RADIANS(H84)</f>
        <v>0</v>
      </c>
      <c r="I85" s="22"/>
      <c r="J85" s="22"/>
      <c r="K85" s="85"/>
      <c r="M85" s="84"/>
      <c r="N85" s="22">
        <f>RADIANS(N84)</f>
        <v>0</v>
      </c>
      <c r="O85" s="22"/>
      <c r="P85" s="22"/>
      <c r="Q85" s="85"/>
      <c r="S85" s="84"/>
      <c r="T85" s="22">
        <f>RADIANS(T84)</f>
        <v>0</v>
      </c>
      <c r="U85" s="22"/>
      <c r="V85" s="22"/>
      <c r="W85" s="85"/>
      <c r="Y85" s="84"/>
      <c r="Z85" s="22">
        <f>RADIANS(Z84)</f>
        <v>0</v>
      </c>
      <c r="AA85" s="22"/>
      <c r="AB85" s="22"/>
      <c r="AC85" s="85"/>
      <c r="AE85" s="84"/>
      <c r="AF85" s="22">
        <f>RADIANS(AF84)</f>
        <v>0</v>
      </c>
      <c r="AG85" s="22"/>
      <c r="AH85" s="22"/>
      <c r="AI85" s="85"/>
    </row>
    <row r="86" spans="1:35" ht="12.95" customHeight="1" x14ac:dyDescent="0.2">
      <c r="A86" s="84"/>
      <c r="B86" s="74" t="s">
        <v>25</v>
      </c>
      <c r="C86" s="74"/>
      <c r="D86" s="22"/>
      <c r="E86" s="85"/>
      <c r="G86" s="84"/>
      <c r="H86" s="74" t="s">
        <v>25</v>
      </c>
      <c r="I86" s="74"/>
      <c r="J86" s="22"/>
      <c r="K86" s="85"/>
      <c r="M86" s="84"/>
      <c r="N86" s="74" t="s">
        <v>25</v>
      </c>
      <c r="O86" s="74"/>
      <c r="P86" s="22"/>
      <c r="Q86" s="85"/>
      <c r="S86" s="84"/>
      <c r="T86" s="74" t="s">
        <v>25</v>
      </c>
      <c r="U86" s="74"/>
      <c r="V86" s="22"/>
      <c r="W86" s="85"/>
      <c r="Y86" s="84"/>
      <c r="Z86" s="74" t="s">
        <v>25</v>
      </c>
      <c r="AA86" s="74"/>
      <c r="AB86" s="22"/>
      <c r="AC86" s="85"/>
      <c r="AE86" s="84"/>
      <c r="AF86" s="74" t="s">
        <v>25</v>
      </c>
      <c r="AG86" s="74"/>
      <c r="AH86" s="22"/>
      <c r="AI86" s="85"/>
    </row>
    <row r="87" spans="1:35" ht="12.95" customHeight="1" x14ac:dyDescent="0.2">
      <c r="A87" s="86" t="s">
        <v>13</v>
      </c>
      <c r="B87" s="9" t="s">
        <v>9</v>
      </c>
      <c r="C87" s="10" t="s">
        <v>10</v>
      </c>
      <c r="D87" s="10" t="s">
        <v>12</v>
      </c>
      <c r="E87" s="87" t="s">
        <v>11</v>
      </c>
      <c r="G87" s="86" t="s">
        <v>13</v>
      </c>
      <c r="H87" s="9" t="s">
        <v>9</v>
      </c>
      <c r="I87" s="10" t="s">
        <v>10</v>
      </c>
      <c r="J87" s="10" t="s">
        <v>12</v>
      </c>
      <c r="K87" s="87" t="s">
        <v>11</v>
      </c>
      <c r="M87" s="86" t="s">
        <v>13</v>
      </c>
      <c r="N87" s="9" t="s">
        <v>9</v>
      </c>
      <c r="O87" s="10" t="s">
        <v>10</v>
      </c>
      <c r="P87" s="10" t="s">
        <v>12</v>
      </c>
      <c r="Q87" s="87" t="s">
        <v>11</v>
      </c>
      <c r="S87" s="86" t="s">
        <v>13</v>
      </c>
      <c r="T87" s="9" t="s">
        <v>9</v>
      </c>
      <c r="U87" s="10" t="s">
        <v>10</v>
      </c>
      <c r="V87" s="10" t="s">
        <v>12</v>
      </c>
      <c r="W87" s="87" t="s">
        <v>11</v>
      </c>
      <c r="Y87" s="86" t="s">
        <v>13</v>
      </c>
      <c r="Z87" s="9" t="s">
        <v>9</v>
      </c>
      <c r="AA87" s="10" t="s">
        <v>10</v>
      </c>
      <c r="AB87" s="10" t="s">
        <v>12</v>
      </c>
      <c r="AC87" s="87" t="s">
        <v>11</v>
      </c>
      <c r="AE87" s="86" t="s">
        <v>13</v>
      </c>
      <c r="AF87" s="9" t="s">
        <v>9</v>
      </c>
      <c r="AG87" s="10" t="s">
        <v>10</v>
      </c>
      <c r="AH87" s="10" t="s">
        <v>12</v>
      </c>
      <c r="AI87" s="87" t="s">
        <v>11</v>
      </c>
    </row>
    <row r="88" spans="1:35" ht="12.95" customHeight="1" x14ac:dyDescent="0.2">
      <c r="A88" s="86" t="s">
        <v>21</v>
      </c>
      <c r="B88" s="72"/>
      <c r="C88" s="72"/>
      <c r="D88" s="72"/>
      <c r="E88" s="88">
        <f>(B88+((C88+(D88/60))/60))</f>
        <v>0</v>
      </c>
      <c r="G88" s="86" t="s">
        <v>21</v>
      </c>
      <c r="H88" s="72"/>
      <c r="I88" s="72"/>
      <c r="J88" s="72"/>
      <c r="K88" s="88">
        <f>(H88+((I88+(J88/60))/60))</f>
        <v>0</v>
      </c>
      <c r="M88" s="86" t="s">
        <v>21</v>
      </c>
      <c r="N88" s="72"/>
      <c r="O88" s="72"/>
      <c r="P88" s="72"/>
      <c r="Q88" s="88">
        <f>(N88+((O88+(P88/60))/60))</f>
        <v>0</v>
      </c>
      <c r="S88" s="86" t="s">
        <v>21</v>
      </c>
      <c r="T88" s="72"/>
      <c r="U88" s="72"/>
      <c r="V88" s="72"/>
      <c r="W88" s="88">
        <f>(T88+((U88+(V88/60))/60))</f>
        <v>0</v>
      </c>
      <c r="Y88" s="86" t="s">
        <v>21</v>
      </c>
      <c r="Z88" s="72"/>
      <c r="AA88" s="72"/>
      <c r="AB88" s="72"/>
      <c r="AC88" s="88">
        <f>(Z88+((AA88+(AB88/60))/60))</f>
        <v>0</v>
      </c>
      <c r="AE88" s="86" t="s">
        <v>21</v>
      </c>
      <c r="AF88" s="72"/>
      <c r="AG88" s="72"/>
      <c r="AH88" s="72"/>
      <c r="AI88" s="88">
        <f>(AF88+((AG88+(AH88/60))/60))</f>
        <v>0</v>
      </c>
    </row>
    <row r="89" spans="1:35" ht="12.95" customHeight="1" thickBot="1" x14ac:dyDescent="0.25">
      <c r="A89" s="89" t="s">
        <v>22</v>
      </c>
      <c r="B89" s="73"/>
      <c r="C89" s="73"/>
      <c r="D89" s="73"/>
      <c r="E89" s="90">
        <f>(B89+((C89+(D89/60))/60))</f>
        <v>0</v>
      </c>
      <c r="G89" s="89" t="s">
        <v>22</v>
      </c>
      <c r="H89" s="73"/>
      <c r="I89" s="73"/>
      <c r="J89" s="73"/>
      <c r="K89" s="90">
        <f>(H89+((I89+(J89/60))/60))</f>
        <v>0</v>
      </c>
      <c r="M89" s="89" t="s">
        <v>22</v>
      </c>
      <c r="N89" s="73"/>
      <c r="O89" s="73"/>
      <c r="P89" s="73"/>
      <c r="Q89" s="90">
        <f>(N89+((O89+(P89/60))/60))</f>
        <v>0</v>
      </c>
      <c r="S89" s="89" t="s">
        <v>22</v>
      </c>
      <c r="T89" s="73"/>
      <c r="U89" s="73"/>
      <c r="V89" s="73"/>
      <c r="W89" s="90">
        <f>(T89+((U89+(V89/60))/60))</f>
        <v>0</v>
      </c>
      <c r="Y89" s="89" t="s">
        <v>22</v>
      </c>
      <c r="Z89" s="73"/>
      <c r="AA89" s="73"/>
      <c r="AB89" s="73"/>
      <c r="AC89" s="90">
        <f>(Z89+((AA89+(AB89/60))/60))</f>
        <v>0</v>
      </c>
      <c r="AE89" s="89" t="s">
        <v>22</v>
      </c>
      <c r="AF89" s="73"/>
      <c r="AG89" s="73"/>
      <c r="AH89" s="73"/>
      <c r="AI89" s="90">
        <f>(AF89+((AG89+(AH89/60))/60))</f>
        <v>0</v>
      </c>
    </row>
    <row r="90" spans="1:35" ht="12.95" customHeight="1" thickTop="1" thickBot="1" x14ac:dyDescent="0.25">
      <c r="A90" s="84"/>
      <c r="B90" s="22"/>
      <c r="C90" s="22"/>
      <c r="D90" s="22"/>
      <c r="E90" s="85"/>
      <c r="G90" s="84"/>
      <c r="H90" s="22"/>
      <c r="I90" s="22"/>
      <c r="J90" s="22"/>
      <c r="K90" s="85"/>
      <c r="M90" s="84"/>
      <c r="N90" s="22"/>
      <c r="O90" s="22"/>
      <c r="P90" s="22"/>
      <c r="Q90" s="85"/>
      <c r="S90" s="84"/>
      <c r="T90" s="22"/>
      <c r="U90" s="22"/>
      <c r="V90" s="22"/>
      <c r="W90" s="85"/>
      <c r="Y90" s="84"/>
      <c r="Z90" s="22"/>
      <c r="AA90" s="22"/>
      <c r="AB90" s="22"/>
      <c r="AC90" s="85"/>
      <c r="AE90" s="84"/>
      <c r="AF90" s="22"/>
      <c r="AG90" s="22"/>
      <c r="AH90" s="22"/>
      <c r="AI90" s="85"/>
    </row>
    <row r="91" spans="1:35" ht="12.95" customHeight="1" thickTop="1" x14ac:dyDescent="0.2">
      <c r="A91" s="91" t="s">
        <v>5</v>
      </c>
      <c r="B91" s="48">
        <f>B80*SIN(B83)</f>
        <v>0</v>
      </c>
      <c r="C91" s="25"/>
      <c r="D91" s="25"/>
      <c r="E91" s="92"/>
      <c r="G91" s="91" t="s">
        <v>5</v>
      </c>
      <c r="H91" s="48">
        <f>H80*SIN(H83)</f>
        <v>0</v>
      </c>
      <c r="I91" s="25"/>
      <c r="J91" s="25"/>
      <c r="K91" s="92"/>
      <c r="M91" s="91" t="s">
        <v>5</v>
      </c>
      <c r="N91" s="48">
        <f>N80*SIN(N83)</f>
        <v>0</v>
      </c>
      <c r="O91" s="25"/>
      <c r="P91" s="25"/>
      <c r="Q91" s="92"/>
      <c r="S91" s="91" t="s">
        <v>5</v>
      </c>
      <c r="T91" s="48">
        <f>T80*SIN(T83)</f>
        <v>0</v>
      </c>
      <c r="U91" s="25"/>
      <c r="V91" s="25"/>
      <c r="W91" s="92"/>
      <c r="Y91" s="91" t="s">
        <v>5</v>
      </c>
      <c r="Z91" s="48">
        <f>Z80*SIN(Z83)</f>
        <v>0</v>
      </c>
      <c r="AA91" s="25"/>
      <c r="AB91" s="25"/>
      <c r="AC91" s="92"/>
      <c r="AE91" s="91" t="s">
        <v>5</v>
      </c>
      <c r="AF91" s="48">
        <f>AF80*SIN(AF83)</f>
        <v>0</v>
      </c>
      <c r="AG91" s="25"/>
      <c r="AH91" s="25"/>
      <c r="AI91" s="92"/>
    </row>
    <row r="92" spans="1:35" ht="12.95" customHeight="1" x14ac:dyDescent="0.2">
      <c r="A92" s="80"/>
      <c r="B92" s="49"/>
      <c r="C92" s="19"/>
      <c r="D92" s="19"/>
      <c r="E92" s="83"/>
      <c r="G92" s="80"/>
      <c r="H92" s="49"/>
      <c r="I92" s="19"/>
      <c r="J92" s="19"/>
      <c r="K92" s="83"/>
      <c r="M92" s="80"/>
      <c r="N92" s="49"/>
      <c r="O92" s="19"/>
      <c r="P92" s="19"/>
      <c r="Q92" s="83"/>
      <c r="S92" s="80"/>
      <c r="T92" s="49"/>
      <c r="U92" s="19"/>
      <c r="V92" s="19"/>
      <c r="W92" s="83"/>
      <c r="Y92" s="80"/>
      <c r="Z92" s="49"/>
      <c r="AA92" s="19"/>
      <c r="AB92" s="19"/>
      <c r="AC92" s="83"/>
      <c r="AE92" s="80"/>
      <c r="AF92" s="49"/>
      <c r="AG92" s="19"/>
      <c r="AH92" s="19"/>
      <c r="AI92" s="83"/>
    </row>
    <row r="93" spans="1:35" ht="12.95" customHeight="1" x14ac:dyDescent="0.2">
      <c r="A93" s="93" t="s">
        <v>6</v>
      </c>
      <c r="B93" s="50">
        <f>C78+B91*COS(B85)</f>
        <v>562.23500000000001</v>
      </c>
      <c r="C93" s="25"/>
      <c r="D93" s="25"/>
      <c r="E93" s="94"/>
      <c r="G93" s="93" t="s">
        <v>6</v>
      </c>
      <c r="H93" s="50">
        <f>I78+H91*COS(H85)</f>
        <v>562.23500000000001</v>
      </c>
      <c r="I93" s="25"/>
      <c r="J93" s="25"/>
      <c r="K93" s="94"/>
      <c r="M93" s="93" t="s">
        <v>6</v>
      </c>
      <c r="N93" s="50">
        <f>O78+N91*COS(N85)</f>
        <v>562.23500000000001</v>
      </c>
      <c r="O93" s="25"/>
      <c r="P93" s="25"/>
      <c r="Q93" s="94"/>
      <c r="S93" s="93" t="s">
        <v>6</v>
      </c>
      <c r="T93" s="50">
        <f>U78+T91*COS(T85)</f>
        <v>562.23500000000001</v>
      </c>
      <c r="U93" s="25"/>
      <c r="V93" s="25"/>
      <c r="W93" s="94"/>
      <c r="Y93" s="93" t="s">
        <v>6</v>
      </c>
      <c r="Z93" s="50">
        <f>AA78+Z91*COS(Z85)</f>
        <v>562.23500000000001</v>
      </c>
      <c r="AA93" s="25"/>
      <c r="AB93" s="25"/>
      <c r="AC93" s="94"/>
      <c r="AE93" s="93" t="s">
        <v>6</v>
      </c>
      <c r="AF93" s="50">
        <f>AG78+AF91*COS(AF85)</f>
        <v>562.23500000000001</v>
      </c>
      <c r="AG93" s="25"/>
      <c r="AH93" s="25"/>
      <c r="AI93" s="94"/>
    </row>
    <row r="94" spans="1:35" ht="12.95" customHeight="1" x14ac:dyDescent="0.2">
      <c r="A94" s="93"/>
      <c r="B94" s="50"/>
      <c r="C94" s="25" t="s">
        <v>20</v>
      </c>
      <c r="D94" s="19"/>
      <c r="E94" s="83"/>
      <c r="G94" s="93"/>
      <c r="H94" s="50"/>
      <c r="I94" s="25" t="s">
        <v>20</v>
      </c>
      <c r="J94" s="19"/>
      <c r="K94" s="83"/>
      <c r="M94" s="93"/>
      <c r="N94" s="50"/>
      <c r="O94" s="25" t="s">
        <v>20</v>
      </c>
      <c r="P94" s="19"/>
      <c r="Q94" s="83"/>
      <c r="S94" s="93"/>
      <c r="T94" s="50"/>
      <c r="U94" s="25" t="s">
        <v>20</v>
      </c>
      <c r="V94" s="19"/>
      <c r="W94" s="83"/>
      <c r="Y94" s="93"/>
      <c r="Z94" s="50"/>
      <c r="AA94" s="25" t="s">
        <v>20</v>
      </c>
      <c r="AB94" s="19"/>
      <c r="AC94" s="83"/>
      <c r="AE94" s="93"/>
      <c r="AF94" s="50"/>
      <c r="AG94" s="25" t="s">
        <v>20</v>
      </c>
      <c r="AH94" s="19"/>
      <c r="AI94" s="83"/>
    </row>
    <row r="95" spans="1:35" ht="12.95" customHeight="1" x14ac:dyDescent="0.2">
      <c r="A95" s="93" t="s">
        <v>7</v>
      </c>
      <c r="B95" s="50">
        <f>D78+B91*SIN(B85)</f>
        <v>-392.22500000000002</v>
      </c>
      <c r="C95" s="25" t="s">
        <v>20</v>
      </c>
      <c r="D95" s="25"/>
      <c r="E95" s="94"/>
      <c r="G95" s="93" t="s">
        <v>7</v>
      </c>
      <c r="H95" s="50">
        <f>J78+H91*SIN(H85)</f>
        <v>-392.22500000000002</v>
      </c>
      <c r="I95" s="25" t="s">
        <v>20</v>
      </c>
      <c r="J95" s="25"/>
      <c r="K95" s="94"/>
      <c r="M95" s="93" t="s">
        <v>7</v>
      </c>
      <c r="N95" s="50">
        <f>P78+N91*SIN(N85)</f>
        <v>-392.22500000000002</v>
      </c>
      <c r="O95" s="25" t="s">
        <v>20</v>
      </c>
      <c r="P95" s="25"/>
      <c r="Q95" s="94"/>
      <c r="S95" s="93" t="s">
        <v>7</v>
      </c>
      <c r="T95" s="50">
        <f>V78+T91*SIN(T85)</f>
        <v>-392.22500000000002</v>
      </c>
      <c r="U95" s="25" t="s">
        <v>20</v>
      </c>
      <c r="V95" s="25"/>
      <c r="W95" s="94"/>
      <c r="Y95" s="93" t="s">
        <v>7</v>
      </c>
      <c r="Z95" s="50">
        <f>AB78+Z91*SIN(Z85)</f>
        <v>-392.22500000000002</v>
      </c>
      <c r="AA95" s="25" t="s">
        <v>20</v>
      </c>
      <c r="AB95" s="25"/>
      <c r="AC95" s="94"/>
      <c r="AE95" s="93" t="s">
        <v>7</v>
      </c>
      <c r="AF95" s="50">
        <f>AH78+AF91*SIN(AF85)</f>
        <v>-392.22500000000002</v>
      </c>
      <c r="AG95" s="25" t="s">
        <v>20</v>
      </c>
      <c r="AH95" s="25"/>
      <c r="AI95" s="94"/>
    </row>
    <row r="96" spans="1:35" ht="12.95" customHeight="1" x14ac:dyDescent="0.2">
      <c r="A96" s="95"/>
      <c r="B96" s="51"/>
      <c r="C96" s="19"/>
      <c r="D96" s="19"/>
      <c r="E96" s="83"/>
      <c r="G96" s="95"/>
      <c r="H96" s="51"/>
      <c r="I96" s="19"/>
      <c r="J96" s="19"/>
      <c r="K96" s="83"/>
      <c r="M96" s="95"/>
      <c r="N96" s="51"/>
      <c r="O96" s="19"/>
      <c r="P96" s="19"/>
      <c r="Q96" s="83"/>
      <c r="S96" s="95"/>
      <c r="T96" s="51"/>
      <c r="U96" s="19"/>
      <c r="V96" s="19"/>
      <c r="W96" s="83"/>
      <c r="Y96" s="95"/>
      <c r="Z96" s="51"/>
      <c r="AA96" s="19"/>
      <c r="AB96" s="19"/>
      <c r="AC96" s="83"/>
      <c r="AE96" s="95"/>
      <c r="AF96" s="51"/>
      <c r="AG96" s="19"/>
      <c r="AH96" s="19"/>
      <c r="AI96" s="83"/>
    </row>
    <row r="97" spans="1:35" ht="12.95" customHeight="1" thickBot="1" x14ac:dyDescent="0.25">
      <c r="A97" s="96" t="s">
        <v>0</v>
      </c>
      <c r="B97" s="52">
        <f>E78+B79+(B80*COS(B83))-B81</f>
        <v>2.75</v>
      </c>
      <c r="C97" s="25"/>
      <c r="D97" s="25"/>
      <c r="E97" s="94"/>
      <c r="G97" s="96" t="s">
        <v>0</v>
      </c>
      <c r="H97" s="52">
        <f>K78+H79+(H80*COS(H83))-H81</f>
        <v>2.75</v>
      </c>
      <c r="I97" s="25"/>
      <c r="J97" s="25"/>
      <c r="K97" s="94"/>
      <c r="M97" s="96" t="s">
        <v>0</v>
      </c>
      <c r="N97" s="52">
        <f>Q78+N79+(N80*COS(N83))-N81</f>
        <v>2.75</v>
      </c>
      <c r="O97" s="25"/>
      <c r="P97" s="25"/>
      <c r="Q97" s="94"/>
      <c r="S97" s="96" t="s">
        <v>0</v>
      </c>
      <c r="T97" s="52">
        <f>W78+T79+(T80*COS(T83))-T81</f>
        <v>2.75</v>
      </c>
      <c r="U97" s="25"/>
      <c r="V97" s="25"/>
      <c r="W97" s="94"/>
      <c r="Y97" s="96" t="s">
        <v>0</v>
      </c>
      <c r="Z97" s="52">
        <f>AC78+Z79+(Z80*COS(Z83))-Z81</f>
        <v>2.75</v>
      </c>
      <c r="AA97" s="25"/>
      <c r="AB97" s="25"/>
      <c r="AC97" s="94"/>
      <c r="AE97" s="96" t="s">
        <v>0</v>
      </c>
      <c r="AF97" s="52">
        <f>AI78+AF79+(AF80*COS(AF83))-AF81</f>
        <v>2.75</v>
      </c>
      <c r="AG97" s="25"/>
      <c r="AH97" s="25"/>
      <c r="AI97" s="94"/>
    </row>
    <row r="98" spans="1:35" ht="12.95" customHeight="1" thickTop="1" x14ac:dyDescent="0.2">
      <c r="A98" s="80"/>
      <c r="B98" s="18"/>
      <c r="C98" s="19"/>
      <c r="D98" s="19"/>
      <c r="E98" s="83"/>
      <c r="G98" s="80"/>
      <c r="H98" s="18"/>
      <c r="I98" s="19"/>
      <c r="J98" s="19"/>
      <c r="K98" s="83"/>
      <c r="M98" s="80"/>
      <c r="N98" s="18"/>
      <c r="O98" s="19"/>
      <c r="P98" s="19"/>
      <c r="Q98" s="83"/>
      <c r="S98" s="80"/>
      <c r="T98" s="18"/>
      <c r="U98" s="19"/>
      <c r="V98" s="19"/>
      <c r="W98" s="83"/>
      <c r="Y98" s="80"/>
      <c r="Z98" s="18"/>
      <c r="AA98" s="19"/>
      <c r="AB98" s="19"/>
      <c r="AC98" s="83"/>
      <c r="AE98" s="80"/>
      <c r="AF98" s="18"/>
      <c r="AG98" s="19"/>
      <c r="AH98" s="19"/>
      <c r="AI98" s="83"/>
    </row>
    <row r="99" spans="1:35" ht="12.95" customHeight="1" thickBot="1" x14ac:dyDescent="0.25">
      <c r="A99" s="97"/>
      <c r="B99" s="98"/>
      <c r="C99" s="99"/>
      <c r="D99" s="99"/>
      <c r="E99" s="100"/>
      <c r="G99" s="97"/>
      <c r="H99" s="98"/>
      <c r="I99" s="99"/>
      <c r="J99" s="99"/>
      <c r="K99" s="100"/>
      <c r="M99" s="97"/>
      <c r="N99" s="98"/>
      <c r="O99" s="99"/>
      <c r="P99" s="99"/>
      <c r="Q99" s="100"/>
      <c r="S99" s="97"/>
      <c r="T99" s="98"/>
      <c r="U99" s="99"/>
      <c r="V99" s="99"/>
      <c r="W99" s="100"/>
      <c r="Y99" s="97"/>
      <c r="Z99" s="98"/>
      <c r="AA99" s="99"/>
      <c r="AB99" s="99"/>
      <c r="AC99" s="100"/>
      <c r="AE99" s="97"/>
      <c r="AF99" s="98"/>
      <c r="AG99" s="99"/>
      <c r="AH99" s="99"/>
      <c r="AI99" s="100"/>
    </row>
  </sheetData>
  <sheetProtection selectLockedCells="1"/>
  <mergeCells count="24">
    <mergeCell ref="AA51:AC51"/>
    <mergeCell ref="AG51:AI51"/>
    <mergeCell ref="AA76:AC76"/>
    <mergeCell ref="AG76:AI76"/>
    <mergeCell ref="AA1:AC1"/>
    <mergeCell ref="AG1:AI1"/>
    <mergeCell ref="AA26:AC26"/>
    <mergeCell ref="AG26:AI26"/>
    <mergeCell ref="U51:W51"/>
    <mergeCell ref="I76:K76"/>
    <mergeCell ref="O76:Q76"/>
    <mergeCell ref="U76:W76"/>
    <mergeCell ref="C51:E51"/>
    <mergeCell ref="C76:E76"/>
    <mergeCell ref="I51:K51"/>
    <mergeCell ref="O51:Q51"/>
    <mergeCell ref="C26:E26"/>
    <mergeCell ref="I26:K26"/>
    <mergeCell ref="O26:Q26"/>
    <mergeCell ref="U26:W26"/>
    <mergeCell ref="C1:E1"/>
    <mergeCell ref="I1:K1"/>
    <mergeCell ref="O1:Q1"/>
    <mergeCell ref="U1:W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>
      <selection activeCell="F16" sqref="F16"/>
    </sheetView>
  </sheetViews>
  <sheetFormatPr defaultRowHeight="12.75" x14ac:dyDescent="0.2"/>
  <cols>
    <col min="1" max="1" width="47.42578125" customWidth="1"/>
    <col min="2" max="2" width="9.28515625" bestFit="1" customWidth="1"/>
    <col min="3" max="3" width="13.42578125" customWidth="1"/>
    <col min="4" max="4" width="9.140625" hidden="1" customWidth="1"/>
  </cols>
  <sheetData>
    <row r="1" spans="1:4" ht="13.5" thickBot="1" x14ac:dyDescent="0.25"/>
    <row r="2" spans="1:4" ht="13.5" thickTop="1" x14ac:dyDescent="0.2">
      <c r="A2" s="37" t="s">
        <v>14</v>
      </c>
      <c r="B2" s="59">
        <v>100</v>
      </c>
      <c r="C2" s="60">
        <v>1080</v>
      </c>
    </row>
    <row r="3" spans="1:4" x14ac:dyDescent="0.2">
      <c r="A3" s="17"/>
      <c r="B3" s="18"/>
      <c r="C3" s="38"/>
    </row>
    <row r="4" spans="1:4" x14ac:dyDescent="0.2">
      <c r="A4" s="17" t="s">
        <v>15</v>
      </c>
      <c r="B4" s="45">
        <v>0</v>
      </c>
      <c r="C4" s="58">
        <v>3</v>
      </c>
      <c r="D4">
        <f>C4-B4</f>
        <v>3</v>
      </c>
    </row>
    <row r="5" spans="1:4" x14ac:dyDescent="0.2">
      <c r="A5" s="17" t="s">
        <v>16</v>
      </c>
      <c r="B5" s="45">
        <v>0</v>
      </c>
      <c r="C5" s="58">
        <v>4</v>
      </c>
      <c r="D5">
        <f>C5-B5</f>
        <v>4</v>
      </c>
    </row>
    <row r="6" spans="1:4" x14ac:dyDescent="0.2">
      <c r="A6" s="17" t="s">
        <v>18</v>
      </c>
      <c r="B6" s="45">
        <v>0</v>
      </c>
      <c r="C6" s="58">
        <v>1</v>
      </c>
      <c r="D6" s="2">
        <f>C6-B6</f>
        <v>1</v>
      </c>
    </row>
    <row r="7" spans="1:4" ht="7.5" customHeight="1" thickBot="1" x14ac:dyDescent="0.25">
      <c r="A7" s="17"/>
      <c r="B7" s="19"/>
      <c r="C7" s="20"/>
      <c r="D7" s="2"/>
    </row>
    <row r="8" spans="1:4" s="36" customFormat="1" ht="17.25" thickTop="1" thickBot="1" x14ac:dyDescent="0.3">
      <c r="A8" s="40" t="s">
        <v>19</v>
      </c>
      <c r="B8" s="41"/>
      <c r="C8" s="42">
        <f>SQRT((D4*D4)+(D5*D5))</f>
        <v>5</v>
      </c>
    </row>
    <row r="9" spans="1:4" ht="17.25" thickTop="1" thickBot="1" x14ac:dyDescent="0.3">
      <c r="A9" s="43" t="s">
        <v>17</v>
      </c>
      <c r="B9" s="44"/>
      <c r="C9" s="39">
        <f>SQRT((D4*D4)+(D5*D5)+(D6*D6))</f>
        <v>5.0990195135927845</v>
      </c>
    </row>
    <row r="10" spans="1:4" ht="17.25" thickTop="1" thickBot="1" x14ac:dyDescent="0.3">
      <c r="A10" s="109" t="s">
        <v>30</v>
      </c>
      <c r="B10" s="44"/>
      <c r="C10" s="110">
        <f>SQRT(D6*D6)</f>
        <v>1</v>
      </c>
    </row>
    <row r="11" spans="1:4" ht="13.5" thickTop="1" x14ac:dyDescent="0.2"/>
  </sheetData>
  <sheetProtection password="CD16"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VALIDATION (0,0,ELEV)</vt:lpstr>
      <vt:lpstr>VALIDATION (N,E,ELEV)</vt:lpstr>
      <vt:lpstr>POINT DISTANCE</vt:lpstr>
      <vt:lpstr>'VALIDATION (N,E,ELEV)'!Print_Area</vt:lpstr>
    </vt:vector>
  </TitlesOfParts>
  <Company>McKinzie &amp; Associates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 Point validation</dc:title>
  <dc:subject>Forensic Mapping</dc:subject>
  <dc:creator>R. S. McKinzie</dc:creator>
  <cp:lastModifiedBy>Steve McKinzie</cp:lastModifiedBy>
  <cp:lastPrinted>2019-06-25T17:25:19Z</cp:lastPrinted>
  <dcterms:created xsi:type="dcterms:W3CDTF">2001-06-06T00:30:02Z</dcterms:created>
  <dcterms:modified xsi:type="dcterms:W3CDTF">2019-07-02T21:56:24Z</dcterms:modified>
</cp:coreProperties>
</file>