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Match Sheet" sheetId="1" r:id="rId1"/>
  </sheets>
  <definedNames>
    <definedName name="_xlnm.Print_Area" localSheetId="0">'Match Sheet'!$A$1:$J$34</definedName>
  </definedNames>
  <calcPr fullCalcOnLoad="1"/>
</workbook>
</file>

<file path=xl/sharedStrings.xml><?xml version="1.0" encoding="utf-8"?>
<sst xmlns="http://schemas.openxmlformats.org/spreadsheetml/2006/main" count="48" uniqueCount="48">
  <si>
    <t>1st / 2 nd / 3 rd XI</t>
  </si>
  <si>
    <t>Home / Away</t>
  </si>
  <si>
    <t>DATE</t>
  </si>
  <si>
    <t>D&amp;D</t>
  </si>
  <si>
    <t>Coll</t>
  </si>
  <si>
    <t>Players</t>
  </si>
  <si>
    <t>£</t>
  </si>
  <si>
    <t>p</t>
  </si>
  <si>
    <t>Availability</t>
  </si>
  <si>
    <t>Sat</t>
  </si>
  <si>
    <t>Sun</t>
  </si>
  <si>
    <t>Other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</si>
  <si>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</si>
  <si>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</si>
  <si>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</si>
  <si>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</si>
  <si>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</si>
  <si>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</si>
  <si>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</si>
  <si>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</si>
  <si>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</si>
  <si>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</si>
  <si>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</si>
  <si>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Total Match Fees</t>
  </si>
  <si>
    <t>Opposition Teas</t>
  </si>
  <si>
    <t>Total Match Income</t>
  </si>
  <si>
    <t>Match Profit</t>
  </si>
  <si>
    <t>D&amp;D Collection</t>
  </si>
  <si>
    <t>Sub Total</t>
  </si>
  <si>
    <t>Due to Treasurer</t>
  </si>
  <si>
    <t>Teas</t>
  </si>
  <si>
    <t>Umpire / Scorer</t>
  </si>
  <si>
    <t>Jug</t>
  </si>
  <si>
    <t>Telephone</t>
  </si>
  <si>
    <t>Expenses</t>
  </si>
  <si>
    <t>Less Match Expenses</t>
  </si>
  <si>
    <t>Deposited in safe on</t>
  </si>
  <si>
    <r>
      <t xml:space="preserve">MATCH SHEET - </t>
    </r>
    <r>
      <rPr>
        <sz val="8"/>
        <rFont val="Arial"/>
        <family val="2"/>
      </rPr>
      <t>Please deposit in Club safe together with the money after completion</t>
    </r>
  </si>
  <si>
    <r>
      <t xml:space="preserve">Subs Collected - </t>
    </r>
    <r>
      <rPr>
        <sz val="8"/>
        <rFont val="Arial"/>
        <family val="2"/>
      </rPr>
      <t>Detail Overleaf</t>
    </r>
  </si>
  <si>
    <t>Team Captain</t>
  </si>
  <si>
    <t>V</t>
  </si>
  <si>
    <r>
      <t xml:space="preserve">Other Income - </t>
    </r>
    <r>
      <rPr>
        <sz val="8"/>
        <rFont val="Arial"/>
        <family val="2"/>
      </rPr>
      <t>Detail overleaf</t>
    </r>
  </si>
  <si>
    <r>
      <t xml:space="preserve">Other Expenses - </t>
    </r>
    <r>
      <rPr>
        <sz val="8"/>
        <rFont val="Arial"/>
        <family val="2"/>
      </rPr>
      <t>Detail overleaf</t>
    </r>
  </si>
  <si>
    <t>Match Fee</t>
  </si>
  <si>
    <t>Sat / Sun / Other</t>
  </si>
  <si>
    <t>normal opening hours on the match day (Applicable to home matches only)</t>
  </si>
  <si>
    <t>The opposition players and guests are
authorized to use the Bar Facilities during</t>
  </si>
  <si>
    <t xml:space="preserve">Ottershaw CC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</si>
</sst>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7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5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 applyProtection="1" quotePrefix="1">
      <alignment vertical="center"/>
      <protection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9525</xdr:rowOff>
    </xdr:from>
    <xdr:to>
      <xdr:col>0</xdr:col>
      <xdr:colOff>276225</xdr:colOff>
      <xdr:row>26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76225" y="63246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152400</xdr:rowOff>
    </xdr:from>
    <xdr:to>
      <xdr:col>1</xdr:col>
      <xdr:colOff>0</xdr:colOff>
      <xdr:row>26</xdr:row>
      <xdr:rowOff>152400</xdr:rowOff>
    </xdr:to>
    <xdr:sp>
      <xdr:nvSpPr>
        <xdr:cNvPr id="2" name="Line 3"/>
        <xdr:cNvSpPr>
          <a:spLocks/>
        </xdr:cNvSpPr>
      </xdr:nvSpPr>
      <xdr:spPr>
        <a:xfrm>
          <a:off x="285750" y="7724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Zeros="0" tabSelected="1" workbookViewId="0" topLeftCell="A1">
      <selection activeCell="C4" sqref="C4"/>
    </sheetView>
  </sheetViews>
  <sheetFormatPr defaultColWidth="9.140625" defaultRowHeight="12.75"/>
  <cols>
    <col min="1" max="1" width="7.7109375" style="0" customWidth="1"/>
    <col min="2" max="2" width="3.57421875" style="0" customWidth="1"/>
    <col min="3" max="3" width="24.00390625" style="0" customWidth="1"/>
    <col min="4" max="7" width="7.7109375" style="0" customWidth="1"/>
    <col min="8" max="8" width="4.7109375" style="0" customWidth="1"/>
    <col min="9" max="10" width="7.7109375" style="0" customWidth="1"/>
  </cols>
  <sheetData>
    <row r="1" spans="1:2" ht="19.5" customHeight="1">
      <c r="A1" s="1" t="s">
        <v>37</v>
      </c>
      <c r="B1" s="1"/>
    </row>
    <row r="2" ht="19.5" customHeight="1"/>
    <row r="3" spans="1:10" ht="19.5" customHeight="1">
      <c r="A3" s="2" t="s">
        <v>47</v>
      </c>
      <c r="B3" s="2"/>
      <c r="D3" s="17" t="s">
        <v>40</v>
      </c>
      <c r="E3" s="48"/>
      <c r="F3" s="48"/>
      <c r="G3" s="48"/>
      <c r="H3" s="48"/>
      <c r="I3" s="48"/>
      <c r="J3" s="48"/>
    </row>
    <row r="4" spans="1:7" s="5" customFormat="1" ht="19.5" customHeight="1">
      <c r="A4" s="10" t="s">
        <v>0</v>
      </c>
      <c r="B4" s="10"/>
      <c r="G4" s="10" t="s">
        <v>1</v>
      </c>
    </row>
    <row r="5" ht="19.5" customHeight="1"/>
    <row r="6" spans="1:10" ht="19.5" customHeight="1">
      <c r="A6" s="4" t="s">
        <v>2</v>
      </c>
      <c r="B6" s="4"/>
      <c r="C6" s="19"/>
      <c r="D6" s="3" t="s">
        <v>44</v>
      </c>
      <c r="G6" s="3"/>
      <c r="H6" s="3"/>
      <c r="I6" s="3"/>
      <c r="J6" s="3"/>
    </row>
    <row r="7" ht="19.5" customHeight="1"/>
    <row r="8" spans="1:10" s="5" customFormat="1" ht="19.5" customHeight="1">
      <c r="A8" s="12" t="s">
        <v>3</v>
      </c>
      <c r="B8" s="38"/>
      <c r="C8" s="39"/>
      <c r="D8" s="49" t="s">
        <v>43</v>
      </c>
      <c r="E8" s="49"/>
      <c r="F8" s="49" t="s">
        <v>8</v>
      </c>
      <c r="G8" s="49"/>
      <c r="H8" s="49"/>
      <c r="I8" s="49"/>
      <c r="J8" s="49"/>
    </row>
    <row r="9" spans="1:10" s="5" customFormat="1" ht="19.5" customHeight="1">
      <c r="A9" s="11" t="s">
        <v>4</v>
      </c>
      <c r="B9" s="34" t="s">
        <v>5</v>
      </c>
      <c r="C9" s="35"/>
      <c r="D9" s="6" t="s">
        <v>6</v>
      </c>
      <c r="E9" s="6" t="s">
        <v>7</v>
      </c>
      <c r="F9" s="6" t="s">
        <v>9</v>
      </c>
      <c r="G9" s="6" t="s">
        <v>10</v>
      </c>
      <c r="H9" s="43" t="s">
        <v>11</v>
      </c>
      <c r="I9" s="44"/>
      <c r="J9" s="45"/>
    </row>
    <row r="10" spans="1:10" s="5" customFormat="1" ht="24.75" customHeight="1">
      <c r="A10" s="20"/>
      <c r="B10" s="30" t="s">
        <v>12</v>
      </c>
      <c r="C10" s="21"/>
      <c r="D10" s="22"/>
      <c r="E10" s="22"/>
      <c r="F10" s="22"/>
      <c r="G10" s="22"/>
      <c r="H10" s="40"/>
      <c r="I10" s="41"/>
      <c r="J10" s="42"/>
    </row>
    <row r="11" spans="1:10" s="5" customFormat="1" ht="24.75" customHeight="1">
      <c r="A11" s="20"/>
      <c r="B11" s="30" t="s">
        <v>13</v>
      </c>
      <c r="C11" s="21"/>
      <c r="D11" s="22"/>
      <c r="E11" s="22"/>
      <c r="F11" s="22"/>
      <c r="G11" s="22"/>
      <c r="H11" s="40"/>
      <c r="I11" s="41"/>
      <c r="J11" s="42"/>
    </row>
    <row r="12" spans="1:10" s="5" customFormat="1" ht="24.75" customHeight="1">
      <c r="A12" s="20"/>
      <c r="B12" s="30" t="s">
        <v>14</v>
      </c>
      <c r="C12" s="21"/>
      <c r="D12" s="22"/>
      <c r="E12" s="22"/>
      <c r="F12" s="22"/>
      <c r="G12" s="22"/>
      <c r="H12" s="40"/>
      <c r="I12" s="41"/>
      <c r="J12" s="42"/>
    </row>
    <row r="13" spans="1:10" s="5" customFormat="1" ht="24.75" customHeight="1">
      <c r="A13" s="20"/>
      <c r="B13" s="30" t="s">
        <v>15</v>
      </c>
      <c r="C13" s="21"/>
      <c r="D13" s="22"/>
      <c r="E13" s="22"/>
      <c r="F13" s="22"/>
      <c r="G13" s="22"/>
      <c r="H13" s="40"/>
      <c r="I13" s="41"/>
      <c r="J13" s="42"/>
    </row>
    <row r="14" spans="1:10" s="5" customFormat="1" ht="24.75" customHeight="1">
      <c r="A14" s="20"/>
      <c r="B14" s="30" t="s">
        <v>16</v>
      </c>
      <c r="C14" s="21"/>
      <c r="D14" s="22"/>
      <c r="E14" s="22"/>
      <c r="F14" s="22"/>
      <c r="G14" s="22"/>
      <c r="H14" s="40"/>
      <c r="I14" s="41"/>
      <c r="J14" s="42"/>
    </row>
    <row r="15" spans="1:10" s="5" customFormat="1" ht="24.75" customHeight="1">
      <c r="A15" s="20"/>
      <c r="B15" s="30" t="s">
        <v>17</v>
      </c>
      <c r="C15" s="21"/>
      <c r="D15" s="22"/>
      <c r="E15" s="22"/>
      <c r="F15" s="22"/>
      <c r="G15" s="22"/>
      <c r="H15" s="40"/>
      <c r="I15" s="41"/>
      <c r="J15" s="42"/>
    </row>
    <row r="16" spans="1:10" s="5" customFormat="1" ht="24.75" customHeight="1">
      <c r="A16" s="20"/>
      <c r="B16" s="30" t="s">
        <v>18</v>
      </c>
      <c r="C16" s="21"/>
      <c r="D16" s="22"/>
      <c r="E16" s="22"/>
      <c r="F16" s="22"/>
      <c r="G16" s="22"/>
      <c r="H16" s="40"/>
      <c r="I16" s="41"/>
      <c r="J16" s="42"/>
    </row>
    <row r="17" spans="1:10" s="5" customFormat="1" ht="24.75" customHeight="1">
      <c r="A17" s="20"/>
      <c r="B17" s="30" t="s">
        <v>19</v>
      </c>
      <c r="C17" s="21"/>
      <c r="D17" s="22"/>
      <c r="E17" s="22"/>
      <c r="F17" s="22"/>
      <c r="G17" s="22"/>
      <c r="H17" s="40"/>
      <c r="I17" s="41"/>
      <c r="J17" s="42"/>
    </row>
    <row r="18" spans="1:10" s="5" customFormat="1" ht="24.75" customHeight="1">
      <c r="A18" s="20"/>
      <c r="B18" s="30" t="s">
        <v>20</v>
      </c>
      <c r="C18" s="21"/>
      <c r="D18" s="22"/>
      <c r="E18" s="22"/>
      <c r="F18" s="22"/>
      <c r="G18" s="22"/>
      <c r="H18" s="40"/>
      <c r="I18" s="41"/>
      <c r="J18" s="42"/>
    </row>
    <row r="19" spans="1:10" s="5" customFormat="1" ht="24.75" customHeight="1">
      <c r="A19" s="20"/>
      <c r="B19" s="30" t="s">
        <v>21</v>
      </c>
      <c r="C19" s="21"/>
      <c r="D19" s="22"/>
      <c r="E19" s="22"/>
      <c r="F19" s="22"/>
      <c r="G19" s="22"/>
      <c r="H19" s="40"/>
      <c r="I19" s="41"/>
      <c r="J19" s="42"/>
    </row>
    <row r="20" spans="1:10" s="5" customFormat="1" ht="24.75" customHeight="1">
      <c r="A20" s="20"/>
      <c r="B20" s="30" t="s">
        <v>22</v>
      </c>
      <c r="C20" s="21"/>
      <c r="D20" s="22"/>
      <c r="E20" s="22"/>
      <c r="F20" s="22"/>
      <c r="G20" s="22"/>
      <c r="H20" s="40"/>
      <c r="I20" s="41"/>
      <c r="J20" s="42"/>
    </row>
    <row r="21" spans="1:10" s="5" customFormat="1" ht="24.75" customHeight="1" thickBot="1">
      <c r="A21" s="23"/>
      <c r="B21" s="30"/>
      <c r="C21" s="21"/>
      <c r="D21" s="24"/>
      <c r="E21" s="24"/>
      <c r="F21" s="46" t="s">
        <v>30</v>
      </c>
      <c r="G21" s="47"/>
      <c r="H21" s="47"/>
      <c r="I21" s="22"/>
      <c r="J21" s="22"/>
    </row>
    <row r="22" spans="1:10" ht="24.75" customHeight="1" thickTop="1">
      <c r="A22" s="16">
        <f>SUM(A10:A21)</f>
        <v>0</v>
      </c>
      <c r="B22" s="7" t="s">
        <v>23</v>
      </c>
      <c r="C22" s="7"/>
      <c r="D22" s="14">
        <f>SUM(D10:D21)+INT(SUM(E10:E21)/100)</f>
        <v>0</v>
      </c>
      <c r="E22" s="14">
        <f>MOD(SUM(E10:E21),100)</f>
        <v>0</v>
      </c>
      <c r="F22" s="31" t="s">
        <v>31</v>
      </c>
      <c r="G22" s="31"/>
      <c r="H22" s="31"/>
      <c r="I22" s="25"/>
      <c r="J22" s="25"/>
    </row>
    <row r="23" spans="2:10" ht="24.75" customHeight="1" thickBot="1">
      <c r="B23" s="8" t="s">
        <v>24</v>
      </c>
      <c r="C23" s="8"/>
      <c r="D23" s="26"/>
      <c r="E23" s="26"/>
      <c r="F23" s="31" t="s">
        <v>32</v>
      </c>
      <c r="G23" s="31"/>
      <c r="H23" s="31"/>
      <c r="I23" s="25"/>
      <c r="J23" s="25"/>
    </row>
    <row r="24" spans="2:10" ht="24.75" customHeight="1" thickBot="1" thickTop="1">
      <c r="B24" s="8" t="s">
        <v>25</v>
      </c>
      <c r="C24" s="8"/>
      <c r="D24" s="14">
        <f>SUM(D22:D23)+INT(SUM(E22:E23)/100)</f>
        <v>0</v>
      </c>
      <c r="E24" s="14">
        <f>MOD(SUM(E22:E23),100)</f>
        <v>0</v>
      </c>
      <c r="F24" s="31" t="s">
        <v>33</v>
      </c>
      <c r="G24" s="31"/>
      <c r="H24" s="31"/>
      <c r="I24" s="26"/>
      <c r="J24" s="26"/>
    </row>
    <row r="25" spans="2:10" ht="24.75" customHeight="1" thickBot="1" thickTop="1">
      <c r="B25" s="8" t="s">
        <v>35</v>
      </c>
      <c r="C25" s="8"/>
      <c r="D25" s="15">
        <f>I25</f>
        <v>0</v>
      </c>
      <c r="E25" s="15">
        <f>J25</f>
        <v>0</v>
      </c>
      <c r="F25" s="31" t="s">
        <v>34</v>
      </c>
      <c r="G25" s="31"/>
      <c r="H25" s="31"/>
      <c r="I25" s="14">
        <f>SUM(I21:I24)+INT(SUM(J21:J24)/100)</f>
        <v>0</v>
      </c>
      <c r="J25" s="14">
        <f>MOD(SUM(J21:J24),100)</f>
        <v>0</v>
      </c>
    </row>
    <row r="26" spans="2:10" ht="24.75" customHeight="1" thickTop="1">
      <c r="B26" s="8" t="s">
        <v>26</v>
      </c>
      <c r="C26" s="8"/>
      <c r="D26" s="14">
        <f>SUM(D24,-D25)+INT(SUM(E24,-E25)/100)</f>
        <v>0</v>
      </c>
      <c r="E26" s="14">
        <f>MOD(SUM(E24,-E25),100)</f>
        <v>0</v>
      </c>
      <c r="I26" s="28"/>
      <c r="J26" s="28"/>
    </row>
    <row r="27" spans="2:10" ht="24.75" customHeight="1">
      <c r="B27" s="8" t="s">
        <v>27</v>
      </c>
      <c r="C27" s="8"/>
      <c r="D27" s="18">
        <f>INT(A22)</f>
        <v>0</v>
      </c>
      <c r="E27" s="18">
        <f>MOD(A22,1)*100</f>
        <v>0</v>
      </c>
      <c r="F27" s="29" t="s">
        <v>36</v>
      </c>
      <c r="I27" s="36"/>
      <c r="J27" s="36"/>
    </row>
    <row r="28" spans="2:5" ht="24.75" customHeight="1" thickBot="1">
      <c r="B28" s="8" t="s">
        <v>38</v>
      </c>
      <c r="C28" s="8"/>
      <c r="D28" s="26"/>
      <c r="E28" s="26"/>
    </row>
    <row r="29" spans="2:10" ht="24.75" customHeight="1" thickTop="1">
      <c r="B29" s="8" t="s">
        <v>28</v>
      </c>
      <c r="C29" s="8"/>
      <c r="D29" s="14">
        <f>SUM(D26:D28)+INT(SUM(E26:E28)/100)</f>
        <v>0</v>
      </c>
      <c r="E29" s="14">
        <f>MOD(SUM(E26:E28),100)</f>
        <v>0</v>
      </c>
      <c r="G29" s="37"/>
      <c r="H29" s="37"/>
      <c r="I29" s="37"/>
      <c r="J29" s="37"/>
    </row>
    <row r="30" spans="2:7" ht="24.75" customHeight="1">
      <c r="B30" s="8" t="s">
        <v>41</v>
      </c>
      <c r="C30" s="9"/>
      <c r="D30" s="27"/>
      <c r="E30" s="27"/>
      <c r="G30" s="13" t="s">
        <v>39</v>
      </c>
    </row>
    <row r="31" spans="2:10" ht="24.75" customHeight="1" thickBot="1">
      <c r="B31" s="8" t="s">
        <v>42</v>
      </c>
      <c r="C31" s="9"/>
      <c r="D31" s="26"/>
      <c r="E31" s="26"/>
      <c r="F31" s="32" t="s">
        <v>46</v>
      </c>
      <c r="G31" s="33"/>
      <c r="H31" s="33"/>
      <c r="I31" s="33"/>
      <c r="J31" s="33"/>
    </row>
    <row r="32" spans="2:10" ht="24.75" customHeight="1" thickTop="1">
      <c r="B32" s="8" t="s">
        <v>29</v>
      </c>
      <c r="C32" s="8"/>
      <c r="D32" s="14">
        <f>SUM(D29:D30,-D31)+INT(SUM(E29:E30,-E31)/100)</f>
        <v>0</v>
      </c>
      <c r="E32" s="14">
        <f>MOD(SUM(E29:E30,-E31),100)</f>
        <v>0</v>
      </c>
      <c r="F32" s="32" t="s">
        <v>45</v>
      </c>
      <c r="G32" s="33"/>
      <c r="H32" s="33"/>
      <c r="I32" s="33"/>
      <c r="J32" s="33"/>
    </row>
  </sheetData>
  <sheetProtection/>
  <mergeCells count="26">
    <mergeCell ref="E3:J3"/>
    <mergeCell ref="H16:J16"/>
    <mergeCell ref="H17:J17"/>
    <mergeCell ref="H18:J18"/>
    <mergeCell ref="H12:J12"/>
    <mergeCell ref="H13:J13"/>
    <mergeCell ref="H14:J14"/>
    <mergeCell ref="H15:J15"/>
    <mergeCell ref="D8:E8"/>
    <mergeCell ref="F8:J8"/>
    <mergeCell ref="B8:C8"/>
    <mergeCell ref="H20:J20"/>
    <mergeCell ref="H9:J9"/>
    <mergeCell ref="F21:H21"/>
    <mergeCell ref="H19:J19"/>
    <mergeCell ref="H10:J10"/>
    <mergeCell ref="H11:J11"/>
    <mergeCell ref="F25:H25"/>
    <mergeCell ref="F32:J32"/>
    <mergeCell ref="F31:J31"/>
    <mergeCell ref="B9:C9"/>
    <mergeCell ref="I27:J27"/>
    <mergeCell ref="F22:H22"/>
    <mergeCell ref="F23:H23"/>
    <mergeCell ref="F24:H24"/>
    <mergeCell ref="G29:J29"/>
  </mergeCells>
  <dataValidations count="9">
    <dataValidation type="date" allowBlank="1" showInputMessage="1" showErrorMessage="1" prompt="Input date in --/-- format" sqref="I27">
      <formula1>38353</formula1>
      <formula2>40179</formula2>
    </dataValidation>
    <dataValidation type="whole" allowBlank="1" showInputMessage="1" showErrorMessage="1" prompt="Enter whole number between 0 and 99" sqref="E10:E21">
      <formula1>0</formula1>
      <formula2>99</formula2>
    </dataValidation>
    <dataValidation type="whole" allowBlank="1" showInputMessage="1" showErrorMessage="1" prompt="Enter whole nember between 0 and 100&#10;" sqref="D10:D21">
      <formula1>0</formula1>
      <formula2>100</formula2>
    </dataValidation>
    <dataValidation type="whole" allowBlank="1" showInputMessage="1" showErrorMessage="1" prompt="Input whole number between 1 and 100&#10;" sqref="I21:I24">
      <formula1>0</formula1>
      <formula2>100</formula2>
    </dataValidation>
    <dataValidation type="whole" allowBlank="1" showInputMessage="1" showErrorMessage="1" prompt="Input whole number between 0 and 99" sqref="J21:J24">
      <formula1>0</formula1>
      <formula2>99</formula2>
    </dataValidation>
    <dataValidation type="whole" allowBlank="1" showInputMessage="1" showErrorMessage="1" prompt="input whole number between 0 and 100" sqref="D23">
      <formula1>1</formula1>
      <formula2>100</formula2>
    </dataValidation>
    <dataValidation type="whole" allowBlank="1" showInputMessage="1" showErrorMessage="1" prompt="input whole number between 0 and 1,000" sqref="D28 D30:D31">
      <formula1>1</formula1>
      <formula2>1000</formula2>
    </dataValidation>
    <dataValidation type="whole" allowBlank="1" showInputMessage="1" showErrorMessage="1" prompt="Input whole number between 1 and 99" sqref="E23 E30:E31 E28">
      <formula1>0</formula1>
      <formula2>99</formula2>
    </dataValidation>
    <dataValidation type="date" allowBlank="1" showInputMessage="1" showErrorMessage="1" prompt="Input date in --/-- format" sqref="C6">
      <formula1>43831</formula1>
      <formula2>47484</formula2>
    </dataValidation>
  </dataValidations>
  <printOptions/>
  <pageMargins left="0.75" right="0.75" top="0.52" bottom="0.53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Bowden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Bowden</dc:creator>
  <cp:keywords/>
  <dc:description/>
  <cp:lastModifiedBy>Bowden</cp:lastModifiedBy>
  <cp:lastPrinted>2022-04-05T12:59:52Z</cp:lastPrinted>
  <dcterms:created xsi:type="dcterms:W3CDTF">2005-03-10T19:40:46Z</dcterms:created>
  <dcterms:modified xsi:type="dcterms:W3CDTF">2022-04-05T13:19:24Z</dcterms:modified>
  <cp:category/>
  <cp:version/>
  <cp:contentType/>
  <cp:contentStatus/>
</cp:coreProperties>
</file>