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liffordpool/Documents/S10 Swap Files/Parts List/"/>
    </mc:Choice>
  </mc:AlternateContent>
  <xr:revisionPtr revIDLastSave="0" documentId="13_ncr:1_{E36862F5-9323-244A-8C70-18382BFB65B4}" xr6:coauthVersionLast="47" xr6:coauthVersionMax="47" xr10:uidLastSave="{00000000-0000-0000-0000-000000000000}"/>
  <bookViews>
    <workbookView xWindow="180" yWindow="860" windowWidth="23420" windowHeight="137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D26" i="1"/>
  <c r="D27" i="1" s="1"/>
  <c r="D60" i="1" s="1"/>
  <c r="D63" i="1" s="1"/>
</calcChain>
</file>

<file path=xl/sharedStrings.xml><?xml version="1.0" encoding="utf-8"?>
<sst xmlns="http://schemas.openxmlformats.org/spreadsheetml/2006/main" count="216" uniqueCount="161">
  <si>
    <t>Parts List</t>
  </si>
  <si>
    <t>Part</t>
  </si>
  <si>
    <t>Source</t>
  </si>
  <si>
    <t>Craigslist</t>
  </si>
  <si>
    <t>Transmission and Torque converter</t>
  </si>
  <si>
    <t>20-661 </t>
  </si>
  <si>
    <t>Advance Auto</t>
  </si>
  <si>
    <t>CARQUEST by Dayco   Poly Rib Belt, Premium</t>
  </si>
  <si>
    <t>15B1A0 </t>
  </si>
  <si>
    <t>Castrol   Transmax DEXRON®-VI Transmission Fluid (6 Quarts)</t>
  </si>
  <si>
    <t>AutoCraft Silver   Battery, Group Size 75, 650 CCA</t>
  </si>
  <si>
    <t>75-2 </t>
  </si>
  <si>
    <t>Mobil1   High Mileage, Full Synthetic Motor Oil, 5W-30 (5 Quart)</t>
  </si>
  <si>
    <t>120769 </t>
  </si>
  <si>
    <t>CARQUEST by Dayco   Automatic Belt Tensioner</t>
  </si>
  <si>
    <t>List Price</t>
  </si>
  <si>
    <t>Bosch   OE Fine Wire Platinum Spark Plug</t>
  </si>
  <si>
    <t>6704 </t>
  </si>
  <si>
    <t>CARQUEST by Dayco   Curved Radiator Hose</t>
  </si>
  <si>
    <t>C71723 </t>
  </si>
  <si>
    <t>E71989 </t>
  </si>
  <si>
    <t>234-4668 </t>
  </si>
  <si>
    <t>Denso   Oxygen Sensor 4 Wire, Direct Fit, Heated, Wire Length: 15.75  (2)</t>
  </si>
  <si>
    <t>CARQUEST   Radiator Cap</t>
  </si>
  <si>
    <t>10230 </t>
  </si>
  <si>
    <t>CARQUEST   Starter-New</t>
  </si>
  <si>
    <t>6489SN </t>
  </si>
  <si>
    <t>Dorman - OE Solutions   Automatic Transmission Cooler Line</t>
  </si>
  <si>
    <t>624-101 </t>
  </si>
  <si>
    <t>624-100 </t>
  </si>
  <si>
    <t>CARQUEST   Radiator</t>
  </si>
  <si>
    <t>431405 </t>
  </si>
  <si>
    <t>Felpro   Rear Main Bearing Seal Set</t>
  </si>
  <si>
    <t>BS 40640 </t>
  </si>
  <si>
    <t>Dorman - OE Solutions   Harmonic Balancer Bolt</t>
  </si>
  <si>
    <t>917-139 </t>
  </si>
  <si>
    <t>Felpro   Timing Cover Gasket Set</t>
  </si>
  <si>
    <t>TCS 45993 </t>
  </si>
  <si>
    <t>Felpro   Intake Manifold Gasket Set</t>
  </si>
  <si>
    <t>MS 92465 </t>
  </si>
  <si>
    <t>PTE-H7055</t>
  </si>
  <si>
    <t>Summit Racing</t>
  </si>
  <si>
    <t>U BEND MILD STEEL 2 1/2 (2)</t>
  </si>
  <si>
    <t>TRANS MOUNT GM ZINC &amp; BLACK</t>
  </si>
  <si>
    <t>ENS-3-1108G</t>
  </si>
  <si>
    <t>MUFFLER</t>
  </si>
  <si>
    <t>FLO-8425453</t>
  </si>
  <si>
    <t>U-BEND 3 6R 16GA</t>
  </si>
  <si>
    <t>HOK-12380HKR</t>
  </si>
  <si>
    <t>2.5" 48" EXHAUST TUBING (2)</t>
  </si>
  <si>
    <t>SUM-640025-1</t>
  </si>
  <si>
    <t>3" 48" EXHAUST TUBING</t>
  </si>
  <si>
    <t>SUM-640030-1</t>
  </si>
  <si>
    <t>VPE-62804</t>
  </si>
  <si>
    <t>Flex Coupling(2)</t>
  </si>
  <si>
    <t>A/C Compressor</t>
  </si>
  <si>
    <t>VTA-04808-VMA</t>
  </si>
  <si>
    <t>6AN-3/8 EFI FITTING BLK</t>
  </si>
  <si>
    <t>SUM-221335B</t>
  </si>
  <si>
    <t>6AN-5/16 EFI FITTING BLK</t>
  </si>
  <si>
    <t>SUM-221336B</t>
  </si>
  <si>
    <t>SUM-220690B</t>
  </si>
  <si>
    <t>AN-6 STRAIGHT BLACK HOSE END (6)</t>
  </si>
  <si>
    <t>S.S. HOSE -6 15FT</t>
  </si>
  <si>
    <t>SUM-230615</t>
  </si>
  <si>
    <t>3/8 FUEL RAIL FITTING BLK</t>
  </si>
  <si>
    <t>SUM-221330B</t>
  </si>
  <si>
    <t>LS FUEL FILTER KIT BLACK</t>
  </si>
  <si>
    <t>CMB-03-0263</t>
  </si>
  <si>
    <t>FUEL PUMP &amp; INSTALLATION KIT PACKAGE</t>
  </si>
  <si>
    <t>VPN-GCA758-2</t>
  </si>
  <si>
    <t>Dorman 85668 Black Fuse Block Holds 4 Blade Fuses</t>
  </si>
  <si>
    <t>Amazon</t>
  </si>
  <si>
    <t>5 Pack - EPAuto 30/40 AMP Relay Harness Spdt 12V Bosch Style</t>
  </si>
  <si>
    <t>Dirty Dingo R4 to Sanden 508 AC Compessor Conversion Mounting Bracket Kit</t>
  </si>
  <si>
    <t>Ebay</t>
  </si>
  <si>
    <t>99-07 GM LS FLXPLATE 6.0L</t>
  </si>
  <si>
    <t>555-601062</t>
  </si>
  <si>
    <t>Jegs</t>
  </si>
  <si>
    <t>LS MUSCLE CAR OIL PAN KIT</t>
  </si>
  <si>
    <t>809-19212593</t>
  </si>
  <si>
    <t>MAF, Alternator, Misc Parts</t>
  </si>
  <si>
    <t>Junkyard</t>
  </si>
  <si>
    <t>Wiring Harness, Computer, Radiator Fan</t>
  </si>
  <si>
    <t>Computer Re-Flash</t>
  </si>
  <si>
    <t>LT1Swap.com</t>
  </si>
  <si>
    <t xml:space="preserve">LS Idler Pulley Relocation Bracket for LS1 Intake Swap </t>
  </si>
  <si>
    <t xml:space="preserve">Spectre Performance 8161 Universal Air Filter </t>
  </si>
  <si>
    <t>A-Team Performance LS LT Heater Core Bypass</t>
  </si>
  <si>
    <t>CHEVY/GM 4L60E FLEXIBLE TRANSMISSION DIPSTICK FIREWALL MOUNT</t>
  </si>
  <si>
    <t xml:space="preserve">Thermostat Housing Kit </t>
  </si>
  <si>
    <t xml:space="preserve">THROTTLE BODY 5.3L AT FITS 2001 SILVERADO 1500 PICKUP </t>
  </si>
  <si>
    <t>Header/Motor Mount Kit</t>
  </si>
  <si>
    <t>S10V8.com</t>
  </si>
  <si>
    <t>lsxkit-28rubber-noncoted</t>
  </si>
  <si>
    <t>Dorman 300-201 Power Steering Pump Pulley</t>
  </si>
  <si>
    <t>Advance Auto Total</t>
  </si>
  <si>
    <t>Advance Total With 20% Discount</t>
  </si>
  <si>
    <t>Engine: Came with water pump, intake, brackets, crank pulley, fuel rail, injectors, coil packs, throttle body</t>
  </si>
  <si>
    <t>Driveshaft, Custom</t>
  </si>
  <si>
    <t>Local Shop</t>
  </si>
  <si>
    <t>Ford 8.8 Rear End</t>
  </si>
  <si>
    <t>Total For Engine Compartment</t>
  </si>
  <si>
    <t>Grand Total</t>
  </si>
  <si>
    <t>Link to Purchase</t>
  </si>
  <si>
    <t>Still in use?</t>
  </si>
  <si>
    <t>Part Number/Description</t>
  </si>
  <si>
    <t>5.3 Gen III from 2001 Tahoe</t>
  </si>
  <si>
    <t>4L60E from V6 S10</t>
  </si>
  <si>
    <t>Replaced with</t>
  </si>
  <si>
    <t>Cardone Power Steering Pump</t>
  </si>
  <si>
    <t>No</t>
  </si>
  <si>
    <t>ACDelco 15909830</t>
  </si>
  <si>
    <t>https://amzn.to/40MS6x6</t>
  </si>
  <si>
    <t>SUM-380473</t>
  </si>
  <si>
    <t>https://www.summitracing.com/parts/SUM-380473</t>
  </si>
  <si>
    <t>Dayco 5061159</t>
  </si>
  <si>
    <t>https://shop.advanceautoparts.com/p/dayco-v-ribbed-belt-designed-for-high-mileage-multiple-accessory-drives-no-noise-advanced-design-5061159/12145107-P</t>
  </si>
  <si>
    <t>https://amzn.to/3GouMO9</t>
  </si>
  <si>
    <t>https://shop.advanceautoparts.com/p/dayco-automatic-belt-tensioner-89201/3670007-P?searchTerm=89201</t>
  </si>
  <si>
    <t>https://amzn.to/3UgvPWa</t>
  </si>
  <si>
    <t>https://shop.advanceautoparts.com/p/dayco-curved-radiator-hose-c71723/15590049-P?searchTerm=C71723%C2%A0</t>
  </si>
  <si>
    <t>https://shop.advanceautoparts.com/p/dayco-curved-radiator-hose-e71989/12025457-P?searchTerm=E71989%C2%A0</t>
  </si>
  <si>
    <t>https://amzn.to/3KbhZja</t>
  </si>
  <si>
    <t>https://amzn.to/3mjcNlp</t>
  </si>
  <si>
    <t>https://shop.advanceautoparts.com/p/carquest-professional-starter-6489sn-new-6489sn/15020022-P?searchTerm=6489sn</t>
  </si>
  <si>
    <t>https://amzn.to/3UkzLVL</t>
  </si>
  <si>
    <t>https://amzn.to/3mgAbQw</t>
  </si>
  <si>
    <t>https://amzn.to/40LhnYy</t>
  </si>
  <si>
    <t>https://amzn.to/3Kl90vI</t>
  </si>
  <si>
    <t>https://amzn.to/3nSVzM3</t>
  </si>
  <si>
    <t>https://amzn.to/3GrBItI</t>
  </si>
  <si>
    <t>https://www.summitracing.com/parts/flo-8425453</t>
  </si>
  <si>
    <t>https://www.summitracing.com/parts/ens-3-1108g</t>
  </si>
  <si>
    <t>https://www.summitracing.com/parts/PTE-H7055</t>
  </si>
  <si>
    <t>https://www.summitracing.com/parts/hok-12380hkr</t>
  </si>
  <si>
    <t>Would recommend Stainless for exhaust, as what I used has begun to rust</t>
  </si>
  <si>
    <t>Would recommned a "mini-starter", as the one I used will not fit in/out, unless you unbolt the transmission bellhousing</t>
  </si>
  <si>
    <t>Not available</t>
  </si>
  <si>
    <t>https://www.summitracing.com/parts/vpe-62804</t>
  </si>
  <si>
    <t>https://amzn.to/3mgCRxy</t>
  </si>
  <si>
    <t>https://www.summitracing.com/parts/sum-221335b</t>
  </si>
  <si>
    <t>https://www.summitracing.com/parts/sum-221336b</t>
  </si>
  <si>
    <t>https://www.summitracing.com/parts/sum-220690b</t>
  </si>
  <si>
    <t>https://www.summitracing.com/parts/sum-230615</t>
  </si>
  <si>
    <t>https://www.summitracing.com/parts/SUM-221330B</t>
  </si>
  <si>
    <t>https://www.summitracing.com/parts/cmb-03-0263</t>
  </si>
  <si>
    <t>https://amzn.to/3nUAXTK</t>
  </si>
  <si>
    <t>https://amzn.to/40R9UHm</t>
  </si>
  <si>
    <t>https://amzn.to/43fNdOD</t>
  </si>
  <si>
    <t>https://amzn.to/417MVaX</t>
  </si>
  <si>
    <t>https://amzn.to/436TwUK</t>
  </si>
  <si>
    <t>https://amzn.to/3mb75SH</t>
  </si>
  <si>
    <t>Made a new, Custom Bracket: https://www.youtube.com/watch?v=qzpn6bLOP7w&amp;feature=youtu.be</t>
  </si>
  <si>
    <t>https://amzn.to/3mgGvHK</t>
  </si>
  <si>
    <t>https://www.jegs.com/i/JEGS/555/601062/10002/-1</t>
  </si>
  <si>
    <t>https://amzn.to/3zFzgMt</t>
  </si>
  <si>
    <t>300-200</t>
  </si>
  <si>
    <t>https://amzn.to/3KEVLYa</t>
  </si>
  <si>
    <t>Woud recommned eBay stainless headers, instead of the steel painted ones I ordered.</t>
  </si>
  <si>
    <t>IMPORTANT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</si>
</sst>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color rgb="FF2F2F2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Font="1"/>
    <xf numFmtId="0" fontId="0" fillId="2" borderId="0" xfId="0" applyFont="1" applyFill="1"/>
    <xf numFmtId="0" fontId="2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Fill="1"/>
    <xf numFmtId="0" fontId="0" fillId="0" borderId="0" xfId="0" applyFont="1" applyAlignment="1">
      <alignment horizontal="left"/>
    </xf>
    <xf numFmtId="0" fontId="0" fillId="2" borderId="0" xfId="0" applyFont="1" applyFill="1" applyAlignment="1">
      <alignment wrapText="1"/>
    </xf>
    <xf numFmtId="2" fontId="0" fillId="0" borderId="0" xfId="0" applyNumberFormat="1" applyFont="1"/>
    <xf numFmtId="2" fontId="0" fillId="2" borderId="0" xfId="0" applyNumberFormat="1" applyFont="1" applyFill="1"/>
    <xf numFmtId="0" fontId="3" fillId="0" borderId="0" xfId="0" applyFont="1"/>
    <xf numFmtId="0" fontId="4" fillId="0" borderId="0" xfId="0" applyFont="1"/>
  </cellXfs>
  <cellStyles count="5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mmitracing.com/parts/vta-04808-vma" TargetMode="External"/><Relationship Id="rId13" Type="http://schemas.openxmlformats.org/officeDocument/2006/relationships/hyperlink" Target="https://www.summitracing.com/parts/sum-230615" TargetMode="External"/><Relationship Id="rId3" Type="http://schemas.openxmlformats.org/officeDocument/2006/relationships/hyperlink" Target="https://www.summitracing.com/parts/flo-8425453" TargetMode="External"/><Relationship Id="rId7" Type="http://schemas.openxmlformats.org/officeDocument/2006/relationships/hyperlink" Target="https://www.summitracing.com/parts/vpe-62804" TargetMode="External"/><Relationship Id="rId12" Type="http://schemas.openxmlformats.org/officeDocument/2006/relationships/hyperlink" Target="https://www.summitracing.com/parts/sum-221335b" TargetMode="External"/><Relationship Id="rId2" Type="http://schemas.openxmlformats.org/officeDocument/2006/relationships/hyperlink" Target="https://www.summitracing.com/parts/ens-3-1108g" TargetMode="External"/><Relationship Id="rId16" Type="http://schemas.openxmlformats.org/officeDocument/2006/relationships/hyperlink" Target="https://www.summitracing.com/parts/vpn-gca758-2" TargetMode="External"/><Relationship Id="rId1" Type="http://schemas.openxmlformats.org/officeDocument/2006/relationships/hyperlink" Target="https://summitracing.com/parts/PTE-H7055" TargetMode="External"/><Relationship Id="rId6" Type="http://schemas.openxmlformats.org/officeDocument/2006/relationships/hyperlink" Target="https://www.summitracing.com/parts/sum-640030-1" TargetMode="External"/><Relationship Id="rId11" Type="http://schemas.openxmlformats.org/officeDocument/2006/relationships/hyperlink" Target="https://www.summitracing.com/parts/sum-220690b" TargetMode="External"/><Relationship Id="rId5" Type="http://schemas.openxmlformats.org/officeDocument/2006/relationships/hyperlink" Target="https://www.summitracing.com/parts/sum-640025-1" TargetMode="External"/><Relationship Id="rId15" Type="http://schemas.openxmlformats.org/officeDocument/2006/relationships/hyperlink" Target="https://www.summitracing.com/parts/cmb-03-0263" TargetMode="External"/><Relationship Id="rId10" Type="http://schemas.openxmlformats.org/officeDocument/2006/relationships/hyperlink" Target="https://www.summitracing.com/parts/sum-221336b" TargetMode="External"/><Relationship Id="rId4" Type="http://schemas.openxmlformats.org/officeDocument/2006/relationships/hyperlink" Target="https://www.summitracing.com/parts/hok-12380hkr" TargetMode="External"/><Relationship Id="rId9" Type="http://schemas.openxmlformats.org/officeDocument/2006/relationships/hyperlink" Target="https://www.summitracing.com/parts/sum-221335b" TargetMode="External"/><Relationship Id="rId14" Type="http://schemas.openxmlformats.org/officeDocument/2006/relationships/hyperlink" Target="https://summitracing.com/parts/SUM-221330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workbookViewId="0">
      <selection activeCell="C71" sqref="C71"/>
    </sheetView>
  </sheetViews>
  <sheetFormatPr baseColWidth="10" defaultRowHeight="16" x14ac:dyDescent="0.2"/>
  <cols>
    <col min="1" max="1" width="59.1640625" style="1" customWidth="1"/>
    <col min="2" max="2" width="24.83203125" customWidth="1"/>
    <col min="3" max="3" width="18.83203125" customWidth="1"/>
    <col min="6" max="6" width="16.6640625" customWidth="1"/>
    <col min="7" max="7" width="23.5" customWidth="1"/>
  </cols>
  <sheetData>
    <row r="1" spans="1:7" ht="17" x14ac:dyDescent="0.2">
      <c r="A1" s="6" t="s">
        <v>0</v>
      </c>
      <c r="B1" s="3"/>
      <c r="C1" s="3"/>
      <c r="D1" s="3"/>
      <c r="E1" s="3"/>
      <c r="F1" s="3"/>
      <c r="G1" s="3"/>
    </row>
    <row r="2" spans="1:7" x14ac:dyDescent="0.2">
      <c r="A2" s="6"/>
      <c r="B2" s="3"/>
      <c r="C2" s="3"/>
      <c r="D2" s="3"/>
      <c r="E2" s="3"/>
      <c r="F2" s="3"/>
      <c r="G2" s="3"/>
    </row>
    <row r="3" spans="1:7" ht="17" x14ac:dyDescent="0.2">
      <c r="A3" s="6" t="s">
        <v>1</v>
      </c>
      <c r="B3" s="3" t="s">
        <v>106</v>
      </c>
      <c r="C3" s="3" t="s">
        <v>2</v>
      </c>
      <c r="D3" s="3" t="s">
        <v>15</v>
      </c>
      <c r="E3" s="3" t="s">
        <v>105</v>
      </c>
      <c r="F3" s="3" t="s">
        <v>109</v>
      </c>
      <c r="G3" s="3" t="s">
        <v>104</v>
      </c>
    </row>
    <row r="4" spans="1:7" ht="34" x14ac:dyDescent="0.2">
      <c r="A4" s="6" t="s">
        <v>98</v>
      </c>
      <c r="B4" s="3" t="s">
        <v>107</v>
      </c>
      <c r="C4" s="3" t="s">
        <v>3</v>
      </c>
      <c r="D4" s="3">
        <v>350</v>
      </c>
      <c r="E4" s="3"/>
      <c r="F4" s="3"/>
      <c r="G4" s="3"/>
    </row>
    <row r="5" spans="1:7" ht="17" x14ac:dyDescent="0.2">
      <c r="A5" s="6" t="s">
        <v>4</v>
      </c>
      <c r="B5" s="3" t="s">
        <v>108</v>
      </c>
      <c r="C5" s="3" t="s">
        <v>3</v>
      </c>
      <c r="D5" s="3">
        <v>200</v>
      </c>
      <c r="E5" s="3"/>
      <c r="F5" s="3"/>
      <c r="G5" s="3"/>
    </row>
    <row r="6" spans="1:7" ht="16" customHeight="1" x14ac:dyDescent="0.2">
      <c r="A6" s="5" t="s">
        <v>110</v>
      </c>
      <c r="B6" s="2" t="s">
        <v>5</v>
      </c>
      <c r="C6" s="2" t="s">
        <v>6</v>
      </c>
      <c r="D6" s="2">
        <v>45.99</v>
      </c>
      <c r="E6" s="4" t="s">
        <v>111</v>
      </c>
      <c r="F6" s="3" t="s">
        <v>112</v>
      </c>
      <c r="G6" s="3" t="s">
        <v>113</v>
      </c>
    </row>
    <row r="7" spans="1:7" ht="16" customHeight="1" x14ac:dyDescent="0.2">
      <c r="A7" s="5" t="s">
        <v>7</v>
      </c>
      <c r="B7" s="5">
        <v>5061130</v>
      </c>
      <c r="C7" s="2" t="s">
        <v>6</v>
      </c>
      <c r="D7" s="2">
        <v>39.49</v>
      </c>
      <c r="E7" s="4" t="s">
        <v>111</v>
      </c>
      <c r="F7" s="3" t="s">
        <v>116</v>
      </c>
      <c r="G7" s="3" t="s">
        <v>117</v>
      </c>
    </row>
    <row r="8" spans="1:7" x14ac:dyDescent="0.2">
      <c r="A8" s="7" t="s">
        <v>9</v>
      </c>
      <c r="B8" s="3" t="s">
        <v>8</v>
      </c>
      <c r="C8" s="3" t="s">
        <v>6</v>
      </c>
      <c r="D8" s="3">
        <v>55.74</v>
      </c>
      <c r="E8" s="3"/>
      <c r="F8" s="3"/>
      <c r="G8" s="3" t="s">
        <v>118</v>
      </c>
    </row>
    <row r="9" spans="1:7" x14ac:dyDescent="0.2">
      <c r="A9" s="7" t="s">
        <v>10</v>
      </c>
      <c r="B9" s="3" t="s">
        <v>11</v>
      </c>
      <c r="C9" s="3" t="s">
        <v>6</v>
      </c>
      <c r="D9" s="3">
        <v>129.99</v>
      </c>
      <c r="E9" s="3"/>
      <c r="F9" s="3"/>
      <c r="G9" s="3"/>
    </row>
    <row r="10" spans="1:7" x14ac:dyDescent="0.2">
      <c r="A10" s="7" t="s">
        <v>12</v>
      </c>
      <c r="B10" s="3" t="s">
        <v>13</v>
      </c>
      <c r="C10" s="3" t="s">
        <v>6</v>
      </c>
      <c r="D10" s="3">
        <v>29.99</v>
      </c>
      <c r="E10" s="3"/>
      <c r="F10" s="3"/>
      <c r="G10" s="3"/>
    </row>
    <row r="11" spans="1:7" x14ac:dyDescent="0.2">
      <c r="A11" s="7" t="s">
        <v>14</v>
      </c>
      <c r="B11" s="8">
        <v>89201</v>
      </c>
      <c r="C11" s="3" t="s">
        <v>6</v>
      </c>
      <c r="D11" s="3">
        <v>49.99</v>
      </c>
      <c r="E11" s="3"/>
      <c r="F11" s="3"/>
      <c r="G11" s="3" t="s">
        <v>119</v>
      </c>
    </row>
    <row r="12" spans="1:7" x14ac:dyDescent="0.2">
      <c r="A12" s="7" t="s">
        <v>16</v>
      </c>
      <c r="B12" s="3" t="s">
        <v>17</v>
      </c>
      <c r="C12" s="3" t="s">
        <v>6</v>
      </c>
      <c r="D12" s="3">
        <v>27.12</v>
      </c>
      <c r="E12" s="3"/>
      <c r="F12" s="3"/>
      <c r="G12" s="3" t="s">
        <v>120</v>
      </c>
    </row>
    <row r="13" spans="1:7" x14ac:dyDescent="0.2">
      <c r="A13" s="7" t="s">
        <v>18</v>
      </c>
      <c r="B13" s="3" t="s">
        <v>19</v>
      </c>
      <c r="C13" s="3" t="s">
        <v>6</v>
      </c>
      <c r="D13" s="3">
        <v>14.99</v>
      </c>
      <c r="E13" s="3"/>
      <c r="F13" s="3"/>
      <c r="G13" s="3" t="s">
        <v>121</v>
      </c>
    </row>
    <row r="14" spans="1:7" x14ac:dyDescent="0.2">
      <c r="A14" s="7" t="s">
        <v>18</v>
      </c>
      <c r="B14" s="3" t="s">
        <v>20</v>
      </c>
      <c r="C14" s="3" t="s">
        <v>6</v>
      </c>
      <c r="D14" s="3">
        <v>21.99</v>
      </c>
      <c r="E14" s="3"/>
      <c r="F14" s="3"/>
      <c r="G14" s="3" t="s">
        <v>122</v>
      </c>
    </row>
    <row r="15" spans="1:7" x14ac:dyDescent="0.2">
      <c r="A15" s="7" t="s">
        <v>22</v>
      </c>
      <c r="B15" s="3" t="s">
        <v>21</v>
      </c>
      <c r="C15" s="3" t="s">
        <v>6</v>
      </c>
      <c r="D15" s="3">
        <v>99.98</v>
      </c>
      <c r="E15" s="3"/>
      <c r="F15" s="3"/>
      <c r="G15" s="3" t="s">
        <v>123</v>
      </c>
    </row>
    <row r="16" spans="1:7" x14ac:dyDescent="0.2">
      <c r="A16" s="7" t="s">
        <v>23</v>
      </c>
      <c r="B16" s="3" t="s">
        <v>24</v>
      </c>
      <c r="C16" s="3" t="s">
        <v>6</v>
      </c>
      <c r="D16" s="3">
        <v>5.99</v>
      </c>
      <c r="E16" s="3"/>
      <c r="F16" s="3"/>
      <c r="G16" s="3" t="s">
        <v>124</v>
      </c>
    </row>
    <row r="17" spans="1:7" x14ac:dyDescent="0.2">
      <c r="A17" s="7" t="s">
        <v>25</v>
      </c>
      <c r="B17" s="3" t="s">
        <v>26</v>
      </c>
      <c r="C17" s="3" t="s">
        <v>6</v>
      </c>
      <c r="D17" s="3">
        <v>175.99</v>
      </c>
      <c r="E17" s="3"/>
      <c r="F17" s="3"/>
      <c r="G17" s="3" t="s">
        <v>125</v>
      </c>
    </row>
    <row r="18" spans="1:7" x14ac:dyDescent="0.2">
      <c r="A18" s="7" t="s">
        <v>27</v>
      </c>
      <c r="B18" s="3" t="s">
        <v>28</v>
      </c>
      <c r="C18" s="3" t="s">
        <v>6</v>
      </c>
      <c r="D18" s="3">
        <v>15.79</v>
      </c>
      <c r="E18" s="3"/>
      <c r="F18" s="3"/>
      <c r="G18" s="3" t="s">
        <v>126</v>
      </c>
    </row>
    <row r="19" spans="1:7" x14ac:dyDescent="0.2">
      <c r="A19" s="7" t="s">
        <v>27</v>
      </c>
      <c r="B19" s="3" t="s">
        <v>29</v>
      </c>
      <c r="C19" s="3" t="s">
        <v>6</v>
      </c>
      <c r="D19" s="3">
        <v>15.49</v>
      </c>
      <c r="E19" s="3"/>
      <c r="F19" s="3"/>
      <c r="G19" s="3" t="s">
        <v>127</v>
      </c>
    </row>
    <row r="20" spans="1:7" x14ac:dyDescent="0.2">
      <c r="A20" s="5" t="s">
        <v>30</v>
      </c>
      <c r="B20" s="2" t="s">
        <v>31</v>
      </c>
      <c r="C20" s="2" t="s">
        <v>6</v>
      </c>
      <c r="D20" s="2">
        <v>131.99</v>
      </c>
      <c r="E20" s="4" t="s">
        <v>111</v>
      </c>
      <c r="F20" s="3" t="s">
        <v>114</v>
      </c>
      <c r="G20" s="3" t="s">
        <v>115</v>
      </c>
    </row>
    <row r="21" spans="1:7" x14ac:dyDescent="0.2">
      <c r="A21" s="7" t="s">
        <v>32</v>
      </c>
      <c r="B21" s="3" t="s">
        <v>33</v>
      </c>
      <c r="C21" s="3" t="s">
        <v>6</v>
      </c>
      <c r="D21" s="3">
        <v>25.49</v>
      </c>
      <c r="E21" s="3"/>
      <c r="F21" s="3"/>
      <c r="G21" s="3" t="s">
        <v>128</v>
      </c>
    </row>
    <row r="22" spans="1:7" x14ac:dyDescent="0.2">
      <c r="A22" s="7" t="s">
        <v>34</v>
      </c>
      <c r="B22" s="3" t="s">
        <v>35</v>
      </c>
      <c r="C22" s="3" t="s">
        <v>6</v>
      </c>
      <c r="D22" s="3">
        <v>5.99</v>
      </c>
      <c r="E22" s="3"/>
      <c r="F22" s="3"/>
      <c r="G22" s="3" t="s">
        <v>129</v>
      </c>
    </row>
    <row r="23" spans="1:7" x14ac:dyDescent="0.2">
      <c r="A23" s="7" t="s">
        <v>36</v>
      </c>
      <c r="B23" s="3" t="s">
        <v>37</v>
      </c>
      <c r="C23" s="3" t="s">
        <v>6</v>
      </c>
      <c r="D23" s="3">
        <v>37.49</v>
      </c>
      <c r="E23" s="3"/>
      <c r="F23" s="3"/>
      <c r="G23" s="3" t="s">
        <v>130</v>
      </c>
    </row>
    <row r="24" spans="1:7" x14ac:dyDescent="0.2">
      <c r="A24" s="7" t="s">
        <v>38</v>
      </c>
      <c r="B24" s="3" t="s">
        <v>39</v>
      </c>
      <c r="C24" s="3" t="s">
        <v>6</v>
      </c>
      <c r="D24" s="3">
        <v>26.99</v>
      </c>
      <c r="E24" s="3"/>
      <c r="F24" s="3"/>
      <c r="G24" s="3" t="s">
        <v>131</v>
      </c>
    </row>
    <row r="25" spans="1:7" x14ac:dyDescent="0.2">
      <c r="A25" s="6"/>
      <c r="B25" s="3"/>
      <c r="C25" s="3" t="s">
        <v>96</v>
      </c>
      <c r="D25" s="3">
        <f>SUM(D6:D24)</f>
        <v>956.48000000000013</v>
      </c>
      <c r="E25" s="3"/>
      <c r="F25" s="3"/>
      <c r="G25" s="3"/>
    </row>
    <row r="26" spans="1:7" ht="34" x14ac:dyDescent="0.2">
      <c r="A26" s="6"/>
      <c r="B26" s="3"/>
      <c r="C26" s="9" t="s">
        <v>97</v>
      </c>
      <c r="D26" s="10">
        <f>SUM(D6:D24)*0.8</f>
        <v>765.1840000000002</v>
      </c>
      <c r="E26" s="3"/>
      <c r="F26" s="3"/>
      <c r="G26" s="3"/>
    </row>
    <row r="27" spans="1:7" x14ac:dyDescent="0.2">
      <c r="A27" s="6"/>
      <c r="B27" s="3"/>
      <c r="C27" s="3"/>
      <c r="D27" s="10">
        <f>VALUE(D26)</f>
        <v>765.1840000000002</v>
      </c>
      <c r="E27" s="3"/>
      <c r="F27" s="3"/>
      <c r="G27" s="3"/>
    </row>
    <row r="28" spans="1:7" x14ac:dyDescent="0.2">
      <c r="A28" s="12" t="s">
        <v>42</v>
      </c>
      <c r="B28" s="3" t="s">
        <v>40</v>
      </c>
      <c r="C28" s="3" t="s">
        <v>41</v>
      </c>
      <c r="D28" s="3">
        <v>43.98</v>
      </c>
      <c r="E28" s="3"/>
      <c r="F28" s="3"/>
      <c r="G28" s="3" t="s">
        <v>134</v>
      </c>
    </row>
    <row r="29" spans="1:7" x14ac:dyDescent="0.2">
      <c r="A29" s="12" t="s">
        <v>43</v>
      </c>
      <c r="B29" s="3" t="s">
        <v>44</v>
      </c>
      <c r="C29" s="3" t="s">
        <v>41</v>
      </c>
      <c r="D29" s="3">
        <v>29.99</v>
      </c>
      <c r="E29" s="3"/>
      <c r="F29" s="3"/>
      <c r="G29" s="3" t="s">
        <v>133</v>
      </c>
    </row>
    <row r="30" spans="1:7" x14ac:dyDescent="0.2">
      <c r="A30" s="12" t="s">
        <v>45</v>
      </c>
      <c r="B30" s="3" t="s">
        <v>46</v>
      </c>
      <c r="C30" s="3" t="s">
        <v>41</v>
      </c>
      <c r="D30" s="3">
        <v>94.95</v>
      </c>
      <c r="E30" s="3"/>
      <c r="F30" s="3"/>
      <c r="G30" s="3" t="s">
        <v>132</v>
      </c>
    </row>
    <row r="31" spans="1:7" x14ac:dyDescent="0.2">
      <c r="A31" s="12" t="s">
        <v>47</v>
      </c>
      <c r="B31" s="3" t="s">
        <v>48</v>
      </c>
      <c r="C31" s="3" t="s">
        <v>41</v>
      </c>
      <c r="D31" s="3">
        <v>18.670000000000002</v>
      </c>
      <c r="E31" s="3"/>
      <c r="F31" s="3"/>
      <c r="G31" s="3" t="s">
        <v>135</v>
      </c>
    </row>
    <row r="32" spans="1:7" x14ac:dyDescent="0.2">
      <c r="A32" s="12" t="s">
        <v>49</v>
      </c>
      <c r="B32" s="3" t="s">
        <v>50</v>
      </c>
      <c r="C32" s="3" t="s">
        <v>41</v>
      </c>
      <c r="D32" s="3">
        <v>27.98</v>
      </c>
      <c r="E32" s="3"/>
      <c r="F32" s="3"/>
      <c r="G32" s="3" t="s">
        <v>138</v>
      </c>
    </row>
    <row r="33" spans="1:7" x14ac:dyDescent="0.2">
      <c r="A33" s="12" t="s">
        <v>51</v>
      </c>
      <c r="B33" s="3" t="s">
        <v>52</v>
      </c>
      <c r="C33" s="3" t="s">
        <v>41</v>
      </c>
      <c r="D33" s="3">
        <v>16.989999999999998</v>
      </c>
      <c r="E33" s="3"/>
      <c r="F33" s="3"/>
      <c r="G33" s="3" t="s">
        <v>138</v>
      </c>
    </row>
    <row r="34" spans="1:7" ht="17" x14ac:dyDescent="0.2">
      <c r="A34" s="6" t="s">
        <v>54</v>
      </c>
      <c r="B34" s="3" t="s">
        <v>53</v>
      </c>
      <c r="C34" s="3" t="s">
        <v>41</v>
      </c>
      <c r="D34" s="3">
        <v>61.9</v>
      </c>
      <c r="E34" s="3"/>
      <c r="F34" s="3"/>
      <c r="G34" s="3" t="s">
        <v>139</v>
      </c>
    </row>
    <row r="35" spans="1:7" ht="17" x14ac:dyDescent="0.2">
      <c r="A35" s="6" t="s">
        <v>55</v>
      </c>
      <c r="B35" s="3" t="s">
        <v>56</v>
      </c>
      <c r="C35" s="3" t="s">
        <v>41</v>
      </c>
      <c r="D35" s="3">
        <v>198.99</v>
      </c>
      <c r="E35" s="3"/>
      <c r="F35" s="3"/>
      <c r="G35" s="3" t="s">
        <v>140</v>
      </c>
    </row>
    <row r="36" spans="1:7" x14ac:dyDescent="0.2">
      <c r="A36" s="12" t="s">
        <v>57</v>
      </c>
      <c r="B36" s="3" t="s">
        <v>58</v>
      </c>
      <c r="C36" s="3" t="s">
        <v>41</v>
      </c>
      <c r="D36" s="3">
        <v>11.99</v>
      </c>
      <c r="E36" s="3"/>
      <c r="F36" s="3"/>
      <c r="G36" s="3" t="s">
        <v>141</v>
      </c>
    </row>
    <row r="37" spans="1:7" x14ac:dyDescent="0.2">
      <c r="A37" s="12" t="s">
        <v>59</v>
      </c>
      <c r="B37" s="3" t="s">
        <v>60</v>
      </c>
      <c r="C37" s="3" t="s">
        <v>41</v>
      </c>
      <c r="D37" s="3">
        <v>11.99</v>
      </c>
      <c r="E37" s="3"/>
      <c r="F37" s="3"/>
      <c r="G37" s="3" t="s">
        <v>142</v>
      </c>
    </row>
    <row r="38" spans="1:7" x14ac:dyDescent="0.2">
      <c r="A38" s="12" t="s">
        <v>62</v>
      </c>
      <c r="B38" s="3" t="s">
        <v>61</v>
      </c>
      <c r="C38" s="3" t="s">
        <v>41</v>
      </c>
      <c r="D38" s="3">
        <v>29.94</v>
      </c>
      <c r="E38" s="3"/>
      <c r="F38" s="3"/>
      <c r="G38" s="3" t="s">
        <v>143</v>
      </c>
    </row>
    <row r="39" spans="1:7" x14ac:dyDescent="0.2">
      <c r="A39" s="12" t="s">
        <v>57</v>
      </c>
      <c r="B39" s="3" t="s">
        <v>58</v>
      </c>
      <c r="C39" s="3" t="s">
        <v>41</v>
      </c>
      <c r="D39" s="3">
        <v>11.99</v>
      </c>
      <c r="E39" s="3"/>
      <c r="F39" s="3"/>
      <c r="G39" s="3" t="s">
        <v>141</v>
      </c>
    </row>
    <row r="40" spans="1:7" x14ac:dyDescent="0.2">
      <c r="A40" s="12" t="s">
        <v>63</v>
      </c>
      <c r="B40" s="3" t="s">
        <v>64</v>
      </c>
      <c r="C40" s="3" t="s">
        <v>41</v>
      </c>
      <c r="D40" s="3">
        <v>57.99</v>
      </c>
      <c r="E40" s="3"/>
      <c r="F40" s="3"/>
      <c r="G40" s="3" t="s">
        <v>144</v>
      </c>
    </row>
    <row r="41" spans="1:7" x14ac:dyDescent="0.2">
      <c r="A41" s="3" t="s">
        <v>65</v>
      </c>
      <c r="B41" s="3" t="s">
        <v>66</v>
      </c>
      <c r="C41" s="3" t="s">
        <v>41</v>
      </c>
      <c r="D41" s="3">
        <v>11.27</v>
      </c>
      <c r="E41" s="3"/>
      <c r="F41" s="3"/>
      <c r="G41" s="3" t="s">
        <v>145</v>
      </c>
    </row>
    <row r="42" spans="1:7" x14ac:dyDescent="0.2">
      <c r="A42" s="3" t="s">
        <v>67</v>
      </c>
      <c r="B42" s="3" t="s">
        <v>68</v>
      </c>
      <c r="C42" s="3" t="s">
        <v>41</v>
      </c>
      <c r="D42" s="3">
        <v>83.96</v>
      </c>
      <c r="E42" s="3"/>
      <c r="F42" s="3"/>
      <c r="G42" s="3" t="s">
        <v>146</v>
      </c>
    </row>
    <row r="43" spans="1:7" x14ac:dyDescent="0.2">
      <c r="A43" s="3" t="s">
        <v>69</v>
      </c>
      <c r="B43" s="3" t="s">
        <v>70</v>
      </c>
      <c r="C43" s="3" t="s">
        <v>41</v>
      </c>
      <c r="D43" s="3">
        <v>111.99</v>
      </c>
      <c r="E43" s="3"/>
      <c r="F43" s="3"/>
      <c r="G43" s="3" t="s">
        <v>147</v>
      </c>
    </row>
    <row r="44" spans="1:7" x14ac:dyDescent="0.2">
      <c r="A44" s="7" t="s">
        <v>71</v>
      </c>
      <c r="B44" s="3"/>
      <c r="C44" s="3" t="s">
        <v>72</v>
      </c>
      <c r="D44" s="3">
        <v>6.48</v>
      </c>
      <c r="E44" s="3"/>
      <c r="F44" s="3"/>
      <c r="G44" s="3" t="s">
        <v>148</v>
      </c>
    </row>
    <row r="45" spans="1:7" x14ac:dyDescent="0.2">
      <c r="A45" s="7" t="s">
        <v>86</v>
      </c>
      <c r="B45" s="3"/>
      <c r="C45" s="3" t="s">
        <v>72</v>
      </c>
      <c r="D45" s="3">
        <v>19.989999999999998</v>
      </c>
      <c r="E45" s="3"/>
      <c r="F45" s="3"/>
      <c r="G45" s="3" t="s">
        <v>149</v>
      </c>
    </row>
    <row r="46" spans="1:7" x14ac:dyDescent="0.2">
      <c r="A46" s="3" t="s">
        <v>88</v>
      </c>
      <c r="B46" s="3"/>
      <c r="C46" s="3" t="s">
        <v>72</v>
      </c>
      <c r="D46" s="3">
        <v>9.99</v>
      </c>
      <c r="E46" s="3"/>
      <c r="F46" s="3"/>
      <c r="G46" s="3" t="s">
        <v>150</v>
      </c>
    </row>
    <row r="47" spans="1:7" x14ac:dyDescent="0.2">
      <c r="A47" s="3" t="s">
        <v>87</v>
      </c>
      <c r="B47" s="3"/>
      <c r="C47" s="3" t="s">
        <v>72</v>
      </c>
      <c r="D47" s="3">
        <v>19.989999999999998</v>
      </c>
      <c r="E47" s="3"/>
      <c r="F47" s="3"/>
      <c r="G47" s="3" t="s">
        <v>151</v>
      </c>
    </row>
    <row r="48" spans="1:7" x14ac:dyDescent="0.2">
      <c r="A48" s="7" t="s">
        <v>73</v>
      </c>
      <c r="B48" s="3"/>
      <c r="C48" s="3" t="s">
        <v>72</v>
      </c>
      <c r="D48" s="3">
        <v>12.87</v>
      </c>
      <c r="E48" s="3"/>
      <c r="F48" s="3"/>
      <c r="G48" s="3" t="s">
        <v>152</v>
      </c>
    </row>
    <row r="49" spans="1:7" x14ac:dyDescent="0.2">
      <c r="A49" s="2" t="s">
        <v>74</v>
      </c>
      <c r="B49" s="2"/>
      <c r="C49" s="2" t="s">
        <v>75</v>
      </c>
      <c r="D49" s="2">
        <v>49.99</v>
      </c>
      <c r="E49" s="4" t="s">
        <v>111</v>
      </c>
      <c r="F49" s="3"/>
      <c r="G49" s="3" t="s">
        <v>153</v>
      </c>
    </row>
    <row r="50" spans="1:7" x14ac:dyDescent="0.2">
      <c r="A50" s="3" t="s">
        <v>89</v>
      </c>
      <c r="B50" s="3"/>
      <c r="C50" s="3" t="s">
        <v>75</v>
      </c>
      <c r="D50" s="3">
        <v>49.95</v>
      </c>
      <c r="E50" s="3"/>
      <c r="F50" s="3"/>
      <c r="G50" s="3" t="s">
        <v>154</v>
      </c>
    </row>
    <row r="51" spans="1:7" x14ac:dyDescent="0.2">
      <c r="A51" s="3" t="s">
        <v>90</v>
      </c>
      <c r="B51" s="3"/>
      <c r="C51" s="3" t="s">
        <v>75</v>
      </c>
      <c r="D51" s="3">
        <v>18.98</v>
      </c>
      <c r="E51" s="3"/>
      <c r="F51" s="3"/>
      <c r="G51" s="3"/>
    </row>
    <row r="52" spans="1:7" x14ac:dyDescent="0.2">
      <c r="A52" s="3" t="s">
        <v>91</v>
      </c>
      <c r="B52" s="3"/>
      <c r="C52" s="3" t="s">
        <v>75</v>
      </c>
      <c r="D52" s="3">
        <v>40</v>
      </c>
      <c r="E52" s="3"/>
      <c r="F52" s="3"/>
      <c r="G52" s="3"/>
    </row>
    <row r="53" spans="1:7" x14ac:dyDescent="0.2">
      <c r="A53" s="3" t="s">
        <v>76</v>
      </c>
      <c r="B53" s="3" t="s">
        <v>77</v>
      </c>
      <c r="C53" s="3" t="s">
        <v>78</v>
      </c>
      <c r="D53" s="3">
        <v>58.98</v>
      </c>
      <c r="E53" s="3"/>
      <c r="F53" s="3"/>
      <c r="G53" s="3" t="s">
        <v>155</v>
      </c>
    </row>
    <row r="54" spans="1:7" x14ac:dyDescent="0.2">
      <c r="A54" s="3" t="s">
        <v>79</v>
      </c>
      <c r="B54" s="3" t="s">
        <v>80</v>
      </c>
      <c r="C54" s="3" t="s">
        <v>78</v>
      </c>
      <c r="D54" s="3">
        <v>200.56</v>
      </c>
      <c r="E54" s="3"/>
      <c r="F54" s="3"/>
      <c r="G54" s="3" t="s">
        <v>156</v>
      </c>
    </row>
    <row r="55" spans="1:7" x14ac:dyDescent="0.2">
      <c r="A55" s="3" t="s">
        <v>81</v>
      </c>
      <c r="B55" s="3"/>
      <c r="C55" s="3" t="s">
        <v>82</v>
      </c>
      <c r="D55" s="3">
        <v>70</v>
      </c>
      <c r="E55" s="3"/>
      <c r="F55" s="3"/>
      <c r="G55" s="3"/>
    </row>
    <row r="56" spans="1:7" x14ac:dyDescent="0.2">
      <c r="A56" s="3" t="s">
        <v>83</v>
      </c>
      <c r="B56" s="3"/>
      <c r="C56" s="3" t="s">
        <v>82</v>
      </c>
      <c r="D56" s="3">
        <v>89</v>
      </c>
      <c r="E56" s="3"/>
      <c r="F56" s="3"/>
      <c r="G56" s="3"/>
    </row>
    <row r="57" spans="1:7" x14ac:dyDescent="0.2">
      <c r="A57" s="3" t="s">
        <v>84</v>
      </c>
      <c r="B57" s="3"/>
      <c r="C57" s="3" t="s">
        <v>85</v>
      </c>
      <c r="D57" s="3">
        <v>75</v>
      </c>
      <c r="E57" s="3"/>
      <c r="F57" s="3"/>
      <c r="G57" s="3"/>
    </row>
    <row r="58" spans="1:7" ht="17" x14ac:dyDescent="0.2">
      <c r="A58" s="6" t="s">
        <v>92</v>
      </c>
      <c r="B58" s="13" t="s">
        <v>94</v>
      </c>
      <c r="C58" s="3" t="s">
        <v>93</v>
      </c>
      <c r="D58" s="3">
        <v>375.67</v>
      </c>
      <c r="E58" s="3"/>
      <c r="F58" s="3"/>
      <c r="G58" s="3"/>
    </row>
    <row r="59" spans="1:7" x14ac:dyDescent="0.2">
      <c r="A59" s="2" t="s">
        <v>95</v>
      </c>
      <c r="B59" s="2"/>
      <c r="C59" s="2" t="s">
        <v>72</v>
      </c>
      <c r="D59" s="2">
        <v>22.95</v>
      </c>
      <c r="E59" s="4" t="s">
        <v>111</v>
      </c>
      <c r="F59" s="3" t="s">
        <v>157</v>
      </c>
      <c r="G59" s="3" t="s">
        <v>158</v>
      </c>
    </row>
    <row r="60" spans="1:7" ht="34" x14ac:dyDescent="0.2">
      <c r="A60" s="6"/>
      <c r="B60" s="3"/>
      <c r="C60" s="9" t="s">
        <v>102</v>
      </c>
      <c r="D60" s="11">
        <f>SUM(D27:D59)+SUM(D3:D4)</f>
        <v>3060.1540000000005</v>
      </c>
      <c r="E60" s="3"/>
      <c r="F60" s="3"/>
      <c r="G60" s="3"/>
    </row>
    <row r="61" spans="1:7" ht="17" x14ac:dyDescent="0.2">
      <c r="A61" s="6" t="s">
        <v>99</v>
      </c>
      <c r="B61" s="3"/>
      <c r="C61" s="3" t="s">
        <v>100</v>
      </c>
      <c r="D61" s="10">
        <v>300</v>
      </c>
      <c r="E61" s="3"/>
      <c r="F61" s="3"/>
      <c r="G61" s="3"/>
    </row>
    <row r="62" spans="1:7" ht="17" x14ac:dyDescent="0.2">
      <c r="A62" s="6" t="s">
        <v>101</v>
      </c>
      <c r="B62" s="3"/>
      <c r="C62" s="3" t="s">
        <v>3</v>
      </c>
      <c r="D62" s="10">
        <v>750</v>
      </c>
      <c r="E62" s="3"/>
      <c r="F62" s="3"/>
      <c r="G62" s="3"/>
    </row>
    <row r="63" spans="1:7" x14ac:dyDescent="0.2">
      <c r="A63" s="6"/>
      <c r="B63" s="3"/>
      <c r="C63" s="4" t="s">
        <v>103</v>
      </c>
      <c r="D63" s="11">
        <f>SUM(D60:D62)</f>
        <v>4110.1540000000005</v>
      </c>
      <c r="E63" s="3"/>
      <c r="F63" s="3"/>
      <c r="G63" s="3"/>
    </row>
    <row r="64" spans="1:7" x14ac:dyDescent="0.2">
      <c r="A64" s="6"/>
      <c r="B64" s="3"/>
      <c r="C64" s="3"/>
      <c r="D64" s="3"/>
      <c r="E64" s="3"/>
      <c r="F64" s="3"/>
      <c r="G64" s="3"/>
    </row>
    <row r="65" spans="1:7" ht="17" x14ac:dyDescent="0.2">
      <c r="A65" s="9" t="s">
        <v>160</v>
      </c>
      <c r="B65" s="3"/>
      <c r="C65" s="3"/>
      <c r="D65" s="3"/>
      <c r="E65" s="3"/>
      <c r="F65" s="3"/>
      <c r="G65" s="3"/>
    </row>
    <row r="66" spans="1:7" ht="34" x14ac:dyDescent="0.2">
      <c r="A66" s="9" t="s">
        <v>136</v>
      </c>
      <c r="B66" s="3"/>
      <c r="C66" s="3"/>
      <c r="D66" s="3"/>
      <c r="E66" s="3"/>
      <c r="F66" s="3"/>
      <c r="G66" s="3"/>
    </row>
    <row r="67" spans="1:7" ht="34" x14ac:dyDescent="0.2">
      <c r="A67" s="9" t="s">
        <v>137</v>
      </c>
      <c r="B67" s="3"/>
      <c r="C67" s="3"/>
      <c r="D67" s="3"/>
      <c r="E67" s="3"/>
      <c r="F67" s="3"/>
      <c r="G67" s="3"/>
    </row>
    <row r="68" spans="1:7" ht="34" x14ac:dyDescent="0.2">
      <c r="A68" s="9" t="s">
        <v>159</v>
      </c>
      <c r="B68" s="3"/>
      <c r="C68" s="3"/>
      <c r="D68" s="3"/>
      <c r="E68" s="3"/>
      <c r="F68" s="3"/>
      <c r="G68" s="3"/>
    </row>
    <row r="69" spans="1:7" x14ac:dyDescent="0.2">
      <c r="A69" s="6"/>
      <c r="B69" s="3"/>
      <c r="C69" s="3"/>
      <c r="D69" s="3"/>
      <c r="E69" s="3"/>
      <c r="F69" s="3"/>
      <c r="G69" s="3"/>
    </row>
  </sheetData>
  <hyperlinks>
    <hyperlink ref="B28" r:id="rId1" tooltip="Click here for more information about PTE-H7055" xr:uid="{00000000-0004-0000-0000-000013000000}"/>
    <hyperlink ref="B29" r:id="rId2" tooltip="Click here for more information about ENS-3-1108G" xr:uid="{00000000-0004-0000-0000-000014000000}"/>
    <hyperlink ref="B30" r:id="rId3" tooltip="Click here for more information about FLO-8425453" xr:uid="{00000000-0004-0000-0000-000015000000}"/>
    <hyperlink ref="B31" r:id="rId4" tooltip="Click here for more information about HOK-12380HKR" xr:uid="{00000000-0004-0000-0000-000016000000}"/>
    <hyperlink ref="B32" r:id="rId5" tooltip="Click here for more information about SUM-640025-1" xr:uid="{00000000-0004-0000-0000-000017000000}"/>
    <hyperlink ref="B33" r:id="rId6" tooltip="Click here for more information about SUM-640030-1" xr:uid="{00000000-0004-0000-0000-000018000000}"/>
    <hyperlink ref="B34" r:id="rId7" tooltip="Click here for more information about VPE-62804" xr:uid="{00000000-0004-0000-0000-000019000000}"/>
    <hyperlink ref="B35" r:id="rId8" tooltip="Click here for more information about VTA-04808-VMA" xr:uid="{00000000-0004-0000-0000-00001A000000}"/>
    <hyperlink ref="B36" r:id="rId9" tooltip="Click here for more information about SUM-221335B" xr:uid="{00000000-0004-0000-0000-00001B000000}"/>
    <hyperlink ref="B37" r:id="rId10" tooltip="Click here for more information about SUM-221336B" xr:uid="{00000000-0004-0000-0000-00001C000000}"/>
    <hyperlink ref="B38" r:id="rId11" tooltip="Click here for more information about SUM-220690B" xr:uid="{00000000-0004-0000-0000-00001D000000}"/>
    <hyperlink ref="B39" r:id="rId12" tooltip="Click here for more information about SUM-221335B" xr:uid="{00000000-0004-0000-0000-00001E000000}"/>
    <hyperlink ref="B40" r:id="rId13" tooltip="Click here for more information about SUM-230615" xr:uid="{00000000-0004-0000-0000-00001F000000}"/>
    <hyperlink ref="B41" r:id="rId14" tooltip="Click here for more information about SUM-221330B" xr:uid="{00000000-0004-0000-0000-000020000000}"/>
    <hyperlink ref="B42" r:id="rId15" tooltip="Click here for more information about CMB-03-0263" xr:uid="{00000000-0004-0000-0000-000021000000}"/>
    <hyperlink ref="B43" r:id="rId16" tooltip="Click here for more information about VPN-GCA758-2" xr:uid="{00000000-0004-0000-0000-000022000000}"/>
  </hyperlinks>
  <pageMargins left="0.75" right="0.75" top="1" bottom="1" header="0.5" footer="0.5"/>
  <pageSetup orientation="portrait" horizontalDpi="4294967292" verticalDpi="4294967292"/>
  <ignoredErrors>
    <ignoredError sqref="D25:D26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Clifford Pool</dc:creator>
  <cp:lastModifiedBy>Microsoft Office User</cp:lastModifiedBy>
  <dcterms:created xsi:type="dcterms:W3CDTF">2019-05-04T20:16:50Z</dcterms:created>
  <dcterms:modified xsi:type="dcterms:W3CDTF">2023-04-07T16:26:16Z</dcterms:modified>
</cp:coreProperties>
</file>