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<sst xmlns="http://schemas.openxmlformats.org/spreadsheetml/2006/main" count="110" uniqueCount="78">
  <si>
    <t xml:space="preserve">Marketing Strategies </t>
  </si>
  <si>
    <t xml:space="preserve">Specific Tactics </t>
  </si>
  <si>
    <t xml:space="preserve">Number of placements X costs </t>
  </si>
  <si>
    <t xml:space="preserve">Total Spending </t>
  </si>
  <si>
    <t xml:space="preserve">Print - Newspaper </t>
  </si>
  <si>
    <t xml:space="preserve">Print - Magazines </t>
  </si>
  <si>
    <t xml:space="preserve">TV  </t>
  </si>
  <si>
    <t xml:space="preserve">Radio </t>
  </si>
  <si>
    <t xml:space="preserve">NPR Sponsorship </t>
  </si>
  <si>
    <t xml:space="preserve">Radio subtotal </t>
  </si>
  <si>
    <t>12 tristate newspapers</t>
  </si>
  <si>
    <t>6 specialty newspapers</t>
  </si>
  <si>
    <t>Cost of ad</t>
  </si>
  <si>
    <t>Occurences</t>
  </si>
  <si>
    <t>52 weeks-weekly</t>
  </si>
  <si>
    <t>12 months</t>
  </si>
  <si>
    <t>Info</t>
  </si>
  <si>
    <t>2 x 2.32 block</t>
  </si>
  <si>
    <t>Shock and Awe</t>
  </si>
  <si>
    <t>Industry specific</t>
  </si>
  <si>
    <t>Total frequency then?</t>
  </si>
  <si>
    <t>12 months (2x per mo)</t>
  </si>
  <si>
    <t>6 Specialty tourism</t>
  </si>
  <si>
    <t>6 specialty tristate</t>
  </si>
  <si>
    <t>6 specialty history</t>
  </si>
  <si>
    <t>6 global reach</t>
  </si>
  <si>
    <t>1/2 page festival</t>
  </si>
  <si>
    <t>Direct Mail</t>
  </si>
  <si>
    <t>Social Media &amp; Enews</t>
  </si>
  <si>
    <t>Event Support</t>
  </si>
  <si>
    <t>Random newspapers</t>
  </si>
  <si>
    <t>Unscheduled items</t>
  </si>
  <si>
    <t>1/2 page</t>
  </si>
  <si>
    <t>SEAL Insertion team</t>
  </si>
  <si>
    <t>random</t>
  </si>
  <si>
    <t>3 times</t>
  </si>
  <si>
    <t>Time Warner Traveller</t>
  </si>
  <si>
    <t>Opportunities</t>
  </si>
  <si>
    <t>The Military Channel</t>
  </si>
  <si>
    <t>The History Channel</t>
  </si>
  <si>
    <t>Food TV Network</t>
  </si>
  <si>
    <t>.30 second</t>
  </si>
  <si>
    <t>Production costs</t>
  </si>
  <si>
    <t>COMCAST insertion</t>
  </si>
  <si>
    <t>Time Warner insertion</t>
  </si>
  <si>
    <t>digital</t>
  </si>
  <si>
    <t>Other radio nationwide</t>
  </si>
  <si>
    <t>,30 second</t>
  </si>
  <si>
    <t>Send Out Cards</t>
  </si>
  <si>
    <t>Val Pak</t>
  </si>
  <si>
    <t>Coupon</t>
  </si>
  <si>
    <t>Redemption</t>
  </si>
  <si>
    <t>Birthday - ongoing</t>
  </si>
  <si>
    <t>Facebook</t>
  </si>
  <si>
    <t>Constant Contact</t>
  </si>
  <si>
    <t>Google</t>
  </si>
  <si>
    <t>Yahoo</t>
  </si>
  <si>
    <t>That's great PR!</t>
  </si>
  <si>
    <t>SEO optimization</t>
  </si>
  <si>
    <t>Digital work with crews</t>
  </si>
  <si>
    <t xml:space="preserve">TV subtotal </t>
  </si>
  <si>
    <t>Magazine subtotal</t>
  </si>
  <si>
    <t xml:space="preserve">Print subtotal </t>
  </si>
  <si>
    <t>DM subtotal</t>
  </si>
  <si>
    <t>SME subtotal</t>
  </si>
  <si>
    <t>Mobile war unit</t>
  </si>
  <si>
    <t>Conventions</t>
  </si>
  <si>
    <t>Trade shows</t>
  </si>
  <si>
    <t>Parade float</t>
  </si>
  <si>
    <t>3 per year</t>
  </si>
  <si>
    <t>2 per year</t>
  </si>
  <si>
    <t>Cable TV demo target</t>
  </si>
  <si>
    <t>Event subtotal</t>
  </si>
  <si>
    <t>ARWLHC Proposed Budget Spreadsheet - Zero Based Budget</t>
  </si>
  <si>
    <t>Billboards</t>
  </si>
  <si>
    <t>Assorted six state</t>
  </si>
  <si>
    <t>12 months each month</t>
  </si>
  <si>
    <t>12 x 600.00=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</si>
</sst>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workbookViewId="0" topLeftCell="A40">
      <selection activeCell="H71" sqref="H71"/>
    </sheetView>
  </sheetViews>
  <sheetFormatPr defaultColWidth="9.140625" defaultRowHeight="12.75"/>
  <cols>
    <col min="1" max="1" width="22.421875" style="0" customWidth="1"/>
    <col min="2" max="2" width="24.8515625" style="0" customWidth="1"/>
    <col min="3" max="3" width="16.28125" style="0" customWidth="1"/>
    <col min="4" max="4" width="20.421875" style="0" customWidth="1"/>
    <col min="5" max="5" width="21.28125" style="0" customWidth="1"/>
    <col min="6" max="6" width="15.7109375" style="0" customWidth="1"/>
    <col min="7" max="7" width="18.421875" style="0" customWidth="1"/>
    <col min="8" max="8" width="15.28125" style="0" customWidth="1"/>
  </cols>
  <sheetData>
    <row r="1" spans="1:5" ht="12.75">
      <c r="A1" s="1" t="s">
        <v>73</v>
      </c>
      <c r="B1" s="1"/>
      <c r="C1" s="1"/>
      <c r="D1" s="1"/>
      <c r="E1" s="1"/>
    </row>
    <row r="2" spans="1:5" ht="12.75">
      <c r="A2" s="1"/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12.75">
      <c r="A4" s="4"/>
      <c r="B4" s="1"/>
      <c r="C4" s="1"/>
      <c r="D4" s="1"/>
      <c r="E4" s="1"/>
    </row>
    <row r="5" spans="1:5" ht="12.75">
      <c r="A5" s="4"/>
      <c r="B5" s="1"/>
      <c r="C5" s="1"/>
      <c r="D5" s="1"/>
      <c r="E5" s="1"/>
    </row>
    <row r="6" spans="1:5" ht="12.75">
      <c r="A6" s="4"/>
      <c r="B6" s="1"/>
      <c r="C6" s="1"/>
      <c r="D6" s="1"/>
      <c r="E6" s="1"/>
    </row>
    <row r="7" spans="1:5" ht="12.75">
      <c r="A7" s="4"/>
      <c r="B7" s="1"/>
      <c r="C7" s="1"/>
      <c r="D7" s="1"/>
      <c r="E7" s="1"/>
    </row>
    <row r="8" spans="3:7" ht="12.75">
      <c r="C8" s="7" t="s">
        <v>2</v>
      </c>
      <c r="D8" s="8"/>
      <c r="E8" s="8"/>
      <c r="F8" s="8"/>
      <c r="G8" s="8"/>
    </row>
    <row r="9" spans="3:7" ht="12.75">
      <c r="C9" s="5"/>
      <c r="D9" s="6"/>
      <c r="E9" s="6"/>
      <c r="F9" s="6"/>
      <c r="G9" s="6"/>
    </row>
    <row r="10" spans="1:8" ht="12.75">
      <c r="A10" s="1" t="s">
        <v>0</v>
      </c>
      <c r="B10" s="1" t="s">
        <v>1</v>
      </c>
      <c r="C10" s="1" t="s">
        <v>16</v>
      </c>
      <c r="D10" s="1" t="s">
        <v>13</v>
      </c>
      <c r="E10" s="1" t="s">
        <v>20</v>
      </c>
      <c r="F10" s="1" t="s">
        <v>12</v>
      </c>
      <c r="G10" s="1"/>
      <c r="H10" s="1" t="s">
        <v>3</v>
      </c>
    </row>
    <row r="11" spans="1:8" ht="12.75">
      <c r="A11" s="1"/>
      <c r="B11" s="1"/>
      <c r="C11" s="1"/>
      <c r="D11" s="1"/>
      <c r="E11" s="1"/>
      <c r="F11" s="1"/>
      <c r="G11" s="1"/>
      <c r="H11" s="1"/>
    </row>
    <row r="12" spans="1:8" ht="12.75">
      <c r="A12" s="1" t="s">
        <v>4</v>
      </c>
      <c r="B12" t="s">
        <v>10</v>
      </c>
      <c r="C12" t="s">
        <v>17</v>
      </c>
      <c r="D12" t="s">
        <v>14</v>
      </c>
      <c r="E12">
        <v>624</v>
      </c>
      <c r="F12" s="2">
        <v>24</v>
      </c>
      <c r="H12" s="2">
        <f>SUM(E12*F12)</f>
        <v>14976</v>
      </c>
    </row>
    <row r="13" spans="2:8" ht="12.75">
      <c r="B13" t="s">
        <v>10</v>
      </c>
      <c r="C13" t="s">
        <v>26</v>
      </c>
      <c r="D13" t="s">
        <v>21</v>
      </c>
      <c r="E13">
        <v>288</v>
      </c>
      <c r="F13" s="2">
        <v>500</v>
      </c>
      <c r="H13" s="2">
        <f>SUM(E13*F13)</f>
        <v>144000</v>
      </c>
    </row>
    <row r="14" spans="2:8" ht="12.75">
      <c r="B14" t="s">
        <v>11</v>
      </c>
      <c r="C14" t="s">
        <v>19</v>
      </c>
      <c r="D14" t="s">
        <v>15</v>
      </c>
      <c r="E14">
        <v>72</v>
      </c>
      <c r="F14" s="2">
        <v>300</v>
      </c>
      <c r="H14" s="2">
        <f>SUM(E14*F14)</f>
        <v>21600</v>
      </c>
    </row>
    <row r="15" spans="2:8" ht="12.75">
      <c r="B15" t="s">
        <v>30</v>
      </c>
      <c r="C15" t="s">
        <v>18</v>
      </c>
      <c r="D15" t="s">
        <v>15</v>
      </c>
      <c r="E15">
        <v>12</v>
      </c>
      <c r="F15" s="2">
        <v>2000</v>
      </c>
      <c r="H15" s="2">
        <f>SUM(E15*F15)</f>
        <v>24000</v>
      </c>
    </row>
    <row r="16" spans="6:8" ht="12.75">
      <c r="F16" s="2"/>
      <c r="H16" s="2"/>
    </row>
    <row r="17" spans="6:8" ht="12.75">
      <c r="F17" s="2"/>
      <c r="G17" s="1" t="s">
        <v>62</v>
      </c>
      <c r="H17" s="3">
        <f>SUM(H12:H15)</f>
        <v>204576</v>
      </c>
    </row>
    <row r="18" spans="6:8" ht="12.75">
      <c r="F18" s="2"/>
      <c r="G18" s="1"/>
      <c r="H18" s="3"/>
    </row>
    <row r="19" spans="1:8" ht="12.75">
      <c r="A19" s="1" t="s">
        <v>31</v>
      </c>
      <c r="B19" t="s">
        <v>37</v>
      </c>
      <c r="F19" s="2"/>
      <c r="H19" s="3">
        <v>60000</v>
      </c>
    </row>
    <row r="20" spans="6:8" ht="12.75">
      <c r="F20" s="2"/>
      <c r="H20" s="2"/>
    </row>
    <row r="21" spans="6:8" ht="12.75">
      <c r="F21" s="2"/>
      <c r="G21" s="1"/>
      <c r="H21" s="2"/>
    </row>
    <row r="22" spans="1:8" ht="12.75">
      <c r="A22" s="1" t="s">
        <v>5</v>
      </c>
      <c r="B22" t="s">
        <v>22</v>
      </c>
      <c r="C22" t="s">
        <v>32</v>
      </c>
      <c r="D22" t="s">
        <v>15</v>
      </c>
      <c r="E22">
        <v>12</v>
      </c>
      <c r="F22" s="2">
        <v>1000</v>
      </c>
      <c r="H22" s="2">
        <f>SUM(E22*F22)</f>
        <v>12000</v>
      </c>
    </row>
    <row r="23" spans="2:8" ht="12.75">
      <c r="B23" t="s">
        <v>23</v>
      </c>
      <c r="C23" t="s">
        <v>32</v>
      </c>
      <c r="D23" t="s">
        <v>15</v>
      </c>
      <c r="E23">
        <v>12</v>
      </c>
      <c r="F23" s="2">
        <v>600</v>
      </c>
      <c r="H23" s="2">
        <f>SUM(E23*F23)</f>
        <v>7200</v>
      </c>
    </row>
    <row r="24" spans="2:8" ht="12.75">
      <c r="B24" t="s">
        <v>24</v>
      </c>
      <c r="C24" t="s">
        <v>32</v>
      </c>
      <c r="D24" t="s">
        <v>15</v>
      </c>
      <c r="E24">
        <v>12</v>
      </c>
      <c r="F24" s="2">
        <v>3000</v>
      </c>
      <c r="H24" s="2">
        <f>SUM(E24*F24)</f>
        <v>36000</v>
      </c>
    </row>
    <row r="25" spans="2:8" ht="12.75">
      <c r="B25" t="s">
        <v>25</v>
      </c>
      <c r="C25" t="s">
        <v>32</v>
      </c>
      <c r="D25" t="s">
        <v>15</v>
      </c>
      <c r="E25">
        <v>12</v>
      </c>
      <c r="F25" s="2">
        <v>8000</v>
      </c>
      <c r="H25" s="2">
        <f>SUM(E25*F25)</f>
        <v>96000</v>
      </c>
    </row>
    <row r="26" spans="2:8" ht="12.75">
      <c r="B26" t="s">
        <v>33</v>
      </c>
      <c r="C26" t="s">
        <v>34</v>
      </c>
      <c r="D26" t="s">
        <v>35</v>
      </c>
      <c r="E26">
        <v>3</v>
      </c>
      <c r="F26" s="2">
        <v>6000</v>
      </c>
      <c r="G26" s="1"/>
      <c r="H26" s="2">
        <f>SUM(E26*F26)</f>
        <v>18000</v>
      </c>
    </row>
    <row r="27" spans="6:8" ht="12.75">
      <c r="F27" s="2"/>
      <c r="G27" s="1"/>
      <c r="H27" s="3"/>
    </row>
    <row r="28" spans="6:8" ht="12.75">
      <c r="F28" s="2"/>
      <c r="G28" s="1" t="s">
        <v>61</v>
      </c>
      <c r="H28" s="3">
        <f>SUM(H22:H26)</f>
        <v>169200</v>
      </c>
    </row>
    <row r="29" spans="6:8" ht="12.75">
      <c r="F29" s="2"/>
      <c r="G29" s="1"/>
      <c r="H29" s="2"/>
    </row>
    <row r="30" spans="1:8" ht="12.75">
      <c r="A30" s="1" t="s">
        <v>6</v>
      </c>
      <c r="B30" t="s">
        <v>38</v>
      </c>
      <c r="C30" t="s">
        <v>41</v>
      </c>
      <c r="D30" t="s">
        <v>15</v>
      </c>
      <c r="E30">
        <v>12</v>
      </c>
      <c r="F30" s="2">
        <v>20000</v>
      </c>
      <c r="H30" s="2">
        <f>SUM(E30*F30)</f>
        <v>240000</v>
      </c>
    </row>
    <row r="31" spans="2:8" ht="12.75">
      <c r="B31" t="s">
        <v>39</v>
      </c>
      <c r="C31" t="s">
        <v>41</v>
      </c>
      <c r="D31" t="s">
        <v>15</v>
      </c>
      <c r="E31">
        <v>12</v>
      </c>
      <c r="F31" s="2">
        <v>20000</v>
      </c>
      <c r="H31" s="2">
        <f>SUM(E31*F31)</f>
        <v>240000</v>
      </c>
    </row>
    <row r="32" spans="2:8" ht="12.75">
      <c r="B32" t="s">
        <v>43</v>
      </c>
      <c r="C32" t="s">
        <v>45</v>
      </c>
      <c r="D32" t="s">
        <v>15</v>
      </c>
      <c r="E32">
        <v>12</v>
      </c>
      <c r="F32" s="2">
        <v>20000</v>
      </c>
      <c r="H32" s="2">
        <f>SUM(E32*F32)</f>
        <v>240000</v>
      </c>
    </row>
    <row r="33" spans="2:8" ht="12.75">
      <c r="B33" t="s">
        <v>44</v>
      </c>
      <c r="C33" t="s">
        <v>45</v>
      </c>
      <c r="D33" t="s">
        <v>15</v>
      </c>
      <c r="E33">
        <v>12</v>
      </c>
      <c r="F33" s="2">
        <v>20000</v>
      </c>
      <c r="H33" s="2">
        <f>SUM(E33*F33)</f>
        <v>240000</v>
      </c>
    </row>
    <row r="34" spans="2:8" ht="12.75">
      <c r="B34" t="s">
        <v>40</v>
      </c>
      <c r="C34" t="s">
        <v>41</v>
      </c>
      <c r="D34" t="s">
        <v>15</v>
      </c>
      <c r="E34">
        <v>12</v>
      </c>
      <c r="F34" s="2">
        <v>20000</v>
      </c>
      <c r="H34" s="2">
        <f>SUM(E34*F34)</f>
        <v>240000</v>
      </c>
    </row>
    <row r="35" spans="2:8" ht="12.75">
      <c r="B35" t="s">
        <v>42</v>
      </c>
      <c r="F35" s="2">
        <v>120000</v>
      </c>
      <c r="H35" s="2">
        <v>120000</v>
      </c>
    </row>
    <row r="36" spans="6:8" ht="12.75">
      <c r="F36" s="2"/>
      <c r="H36" s="2"/>
    </row>
    <row r="37" spans="6:8" ht="12.75">
      <c r="F37" s="2"/>
      <c r="G37" s="1" t="s">
        <v>60</v>
      </c>
      <c r="H37" s="3">
        <f>SUM(H30:H35)</f>
        <v>1320000</v>
      </c>
    </row>
    <row r="38" spans="6:8" ht="12.75">
      <c r="F38" s="2"/>
      <c r="H38" s="2"/>
    </row>
    <row r="39" spans="1:8" ht="12.75">
      <c r="A39" s="1" t="s">
        <v>7</v>
      </c>
      <c r="F39" s="2"/>
      <c r="H39" s="2"/>
    </row>
    <row r="40" spans="2:8" ht="12.75">
      <c r="B40" t="s">
        <v>8</v>
      </c>
      <c r="C40" t="s">
        <v>41</v>
      </c>
      <c r="D40" t="s">
        <v>15</v>
      </c>
      <c r="E40">
        <v>12</v>
      </c>
      <c r="F40" s="2">
        <v>10000</v>
      </c>
      <c r="H40" s="2">
        <f>SUM(E40*F40)</f>
        <v>120000</v>
      </c>
    </row>
    <row r="41" spans="2:8" ht="12.75">
      <c r="B41" t="s">
        <v>46</v>
      </c>
      <c r="C41" t="s">
        <v>47</v>
      </c>
      <c r="D41" t="s">
        <v>15</v>
      </c>
      <c r="E41">
        <v>12</v>
      </c>
      <c r="F41" s="2">
        <v>8000</v>
      </c>
      <c r="H41" s="2">
        <f>SUM(E41*F41)</f>
        <v>96000</v>
      </c>
    </row>
    <row r="42" ht="12.75">
      <c r="H42" s="2"/>
    </row>
    <row r="43" spans="7:8" ht="12.75">
      <c r="G43" s="1" t="s">
        <v>9</v>
      </c>
      <c r="H43" s="3">
        <v>19775</v>
      </c>
    </row>
    <row r="44" spans="7:8" ht="12.75">
      <c r="G44" s="1"/>
      <c r="H44" s="3"/>
    </row>
    <row r="45" spans="1:8" ht="12.75">
      <c r="A45" s="1" t="s">
        <v>27</v>
      </c>
      <c r="B45" t="s">
        <v>48</v>
      </c>
      <c r="C45" t="s">
        <v>51</v>
      </c>
      <c r="D45" t="s">
        <v>52</v>
      </c>
      <c r="E45">
        <v>12</v>
      </c>
      <c r="F45" s="2">
        <v>1400</v>
      </c>
      <c r="G45" s="1"/>
      <c r="H45" s="2">
        <f>SUM(E45*F45)</f>
        <v>16800</v>
      </c>
    </row>
    <row r="46" spans="2:8" ht="12.75">
      <c r="B46" t="s">
        <v>49</v>
      </c>
      <c r="C46" t="s">
        <v>50</v>
      </c>
      <c r="D46" t="s">
        <v>15</v>
      </c>
      <c r="E46">
        <v>12</v>
      </c>
      <c r="F46" s="2">
        <v>3600</v>
      </c>
      <c r="G46" s="1"/>
      <c r="H46" s="2">
        <f>SUM(E46*F46)</f>
        <v>43200</v>
      </c>
    </row>
    <row r="47" spans="6:8" ht="12.75">
      <c r="F47" s="2"/>
      <c r="G47" s="1"/>
      <c r="H47" s="2"/>
    </row>
    <row r="48" spans="6:8" ht="12.75">
      <c r="F48" s="2"/>
      <c r="G48" s="1" t="s">
        <v>63</v>
      </c>
      <c r="H48" s="3">
        <f>SUM(H45:H46)</f>
        <v>60000</v>
      </c>
    </row>
    <row r="49" spans="6:8" ht="12.75">
      <c r="F49" s="2"/>
      <c r="G49" s="1"/>
      <c r="H49" s="3"/>
    </row>
    <row r="50" spans="1:8" ht="12.75">
      <c r="A50" s="1" t="s">
        <v>28</v>
      </c>
      <c r="B50" t="s">
        <v>53</v>
      </c>
      <c r="D50" t="s">
        <v>15</v>
      </c>
      <c r="E50">
        <v>12</v>
      </c>
      <c r="F50" s="2">
        <v>4800</v>
      </c>
      <c r="G50" s="1"/>
      <c r="H50" s="2">
        <f aca="true" t="shared" si="0" ref="H50:H56">SUM(E50*F50)</f>
        <v>57600</v>
      </c>
    </row>
    <row r="51" spans="2:8" ht="12.75">
      <c r="B51" t="s">
        <v>54</v>
      </c>
      <c r="D51" t="s">
        <v>15</v>
      </c>
      <c r="E51">
        <v>12</v>
      </c>
      <c r="F51" s="2">
        <v>1600</v>
      </c>
      <c r="G51" s="1"/>
      <c r="H51" s="2">
        <f t="shared" si="0"/>
        <v>19200</v>
      </c>
    </row>
    <row r="52" spans="2:8" ht="12.75">
      <c r="B52" t="s">
        <v>55</v>
      </c>
      <c r="D52" t="s">
        <v>15</v>
      </c>
      <c r="E52">
        <v>12</v>
      </c>
      <c r="F52" s="2">
        <v>3200</v>
      </c>
      <c r="G52" s="1"/>
      <c r="H52" s="2">
        <f t="shared" si="0"/>
        <v>38400</v>
      </c>
    </row>
    <row r="53" spans="2:8" ht="12.75">
      <c r="B53" t="s">
        <v>56</v>
      </c>
      <c r="D53" t="s">
        <v>15</v>
      </c>
      <c r="E53">
        <v>12</v>
      </c>
      <c r="F53" s="2">
        <v>2400</v>
      </c>
      <c r="G53" s="1"/>
      <c r="H53" s="2">
        <f t="shared" si="0"/>
        <v>28800</v>
      </c>
    </row>
    <row r="54" spans="2:8" ht="12.75">
      <c r="B54" t="s">
        <v>57</v>
      </c>
      <c r="D54" t="s">
        <v>15</v>
      </c>
      <c r="E54">
        <v>12</v>
      </c>
      <c r="F54" s="2">
        <v>400</v>
      </c>
      <c r="G54" s="1"/>
      <c r="H54" s="2">
        <f t="shared" si="0"/>
        <v>4800</v>
      </c>
    </row>
    <row r="55" spans="2:8" ht="12.75">
      <c r="B55" t="s">
        <v>58</v>
      </c>
      <c r="D55" t="s">
        <v>15</v>
      </c>
      <c r="E55">
        <v>12</v>
      </c>
      <c r="F55" s="2">
        <v>4000</v>
      </c>
      <c r="G55" s="1"/>
      <c r="H55" s="2">
        <f t="shared" si="0"/>
        <v>48000</v>
      </c>
    </row>
    <row r="56" spans="2:8" ht="12.75">
      <c r="B56" t="s">
        <v>59</v>
      </c>
      <c r="D56" t="s">
        <v>15</v>
      </c>
      <c r="E56">
        <v>12</v>
      </c>
      <c r="F56" s="2">
        <v>4000</v>
      </c>
      <c r="G56" s="1"/>
      <c r="H56" s="2">
        <f t="shared" si="0"/>
        <v>48000</v>
      </c>
    </row>
    <row r="57" spans="6:8" ht="12.75">
      <c r="F57" s="2"/>
      <c r="G57" s="1"/>
      <c r="H57" s="2"/>
    </row>
    <row r="58" spans="6:8" ht="12.75">
      <c r="F58" s="2"/>
      <c r="G58" s="1" t="s">
        <v>64</v>
      </c>
      <c r="H58" s="3">
        <f>SUM(H50:H56)</f>
        <v>244800</v>
      </c>
    </row>
    <row r="59" spans="6:8" ht="12.75">
      <c r="F59" s="2"/>
      <c r="G59" s="1"/>
      <c r="H59" s="3"/>
    </row>
    <row r="60" spans="1:8" ht="12.75">
      <c r="A60" s="1" t="s">
        <v>29</v>
      </c>
      <c r="B60" t="s">
        <v>65</v>
      </c>
      <c r="D60" t="s">
        <v>15</v>
      </c>
      <c r="E60">
        <v>12</v>
      </c>
      <c r="F60" s="2">
        <v>1400</v>
      </c>
      <c r="G60" s="1"/>
      <c r="H60" s="2">
        <f aca="true" t="shared" si="1" ref="H60:H69">SUM(E60*F60)</f>
        <v>16800</v>
      </c>
    </row>
    <row r="61" spans="1:8" ht="12.75">
      <c r="A61" s="1"/>
      <c r="B61" t="s">
        <v>66</v>
      </c>
      <c r="D61" t="s">
        <v>69</v>
      </c>
      <c r="E61">
        <v>3</v>
      </c>
      <c r="F61" s="2">
        <v>24000</v>
      </c>
      <c r="G61" s="1"/>
      <c r="H61" s="2">
        <f t="shared" si="1"/>
        <v>72000</v>
      </c>
    </row>
    <row r="62" spans="1:8" ht="12.75">
      <c r="A62" s="1"/>
      <c r="B62" t="s">
        <v>67</v>
      </c>
      <c r="D62" t="s">
        <v>70</v>
      </c>
      <c r="E62">
        <v>2</v>
      </c>
      <c r="F62" s="2">
        <v>24000</v>
      </c>
      <c r="G62" s="1"/>
      <c r="H62" s="2">
        <f t="shared" si="1"/>
        <v>48000</v>
      </c>
    </row>
    <row r="63" spans="1:8" ht="12.75">
      <c r="A63" s="1"/>
      <c r="B63" t="s">
        <v>68</v>
      </c>
      <c r="D63" t="s">
        <v>15</v>
      </c>
      <c r="E63">
        <v>12</v>
      </c>
      <c r="F63" s="2">
        <v>2400</v>
      </c>
      <c r="G63" s="1"/>
      <c r="H63" s="2">
        <f t="shared" si="1"/>
        <v>28800</v>
      </c>
    </row>
    <row r="64" spans="1:8" ht="12.75">
      <c r="A64" s="1"/>
      <c r="F64" s="2"/>
      <c r="G64" s="1"/>
      <c r="H64" s="2"/>
    </row>
    <row r="65" spans="1:8" ht="12.75">
      <c r="A65" s="1"/>
      <c r="F65" s="2"/>
      <c r="G65" s="1" t="s">
        <v>72</v>
      </c>
      <c r="H65" s="3">
        <f>SUM(H60:H63)</f>
        <v>165600</v>
      </c>
    </row>
    <row r="66" spans="1:8" ht="12.75">
      <c r="A66" s="1"/>
      <c r="F66" s="2"/>
      <c r="G66" s="1"/>
      <c r="H66" s="3"/>
    </row>
    <row r="67" spans="1:8" ht="12.75">
      <c r="A67" s="1" t="s">
        <v>74</v>
      </c>
      <c r="B67" t="s">
        <v>75</v>
      </c>
      <c r="C67" t="s">
        <v>77</v>
      </c>
      <c r="D67" t="s">
        <v>76</v>
      </c>
      <c r="E67">
        <v>36</v>
      </c>
      <c r="F67" s="2">
        <v>7200</v>
      </c>
      <c r="G67" s="1"/>
      <c r="H67" s="3">
        <f t="shared" si="1"/>
        <v>259200</v>
      </c>
    </row>
    <row r="68" spans="1:8" ht="12.75">
      <c r="A68" s="1"/>
      <c r="F68" s="2"/>
      <c r="G68" s="1"/>
      <c r="H68" s="2"/>
    </row>
    <row r="69" spans="1:8" ht="12.75">
      <c r="A69" s="1" t="s">
        <v>36</v>
      </c>
      <c r="B69" t="s">
        <v>71</v>
      </c>
      <c r="D69" t="s">
        <v>15</v>
      </c>
      <c r="E69">
        <v>12</v>
      </c>
      <c r="F69" s="2">
        <v>4000</v>
      </c>
      <c r="G69" s="1"/>
      <c r="H69" s="3">
        <f t="shared" si="1"/>
        <v>48000</v>
      </c>
    </row>
    <row r="70" spans="6:8" ht="12.75">
      <c r="F70" s="2"/>
      <c r="H70" s="2"/>
    </row>
    <row r="71" spans="6:8" ht="12.75">
      <c r="F71" s="2"/>
      <c r="G71" s="1" t="s">
        <v>3</v>
      </c>
      <c r="H71" s="3">
        <f>SUM(H17,H19,H28,H37,H43,H58,H65,H67,H69)</f>
        <v>2491151</v>
      </c>
    </row>
  </sheetData>
  <mergeCells count="1">
    <mergeCell ref="C8:G8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Lee Enterprises,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Laurel Lane</dc:creator>
  <cp:keywords/>
  <dc:description/>
  <cp:lastModifiedBy>Martin CJ Mongiello</cp:lastModifiedBy>
  <dcterms:created xsi:type="dcterms:W3CDTF">2003-12-05T17:40:41Z</dcterms:created>
  <dcterms:modified xsi:type="dcterms:W3CDTF">2009-12-10T04:25:27Z</dcterms:modified>
  <cp:category/>
  <cp:version/>
  <cp:contentType/>
  <cp:contentStatus/>
</cp:coreProperties>
</file>