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camacho/Documents/DataCity/Pricing/"/>
    </mc:Choice>
  </mc:AlternateContent>
  <xr:revisionPtr revIDLastSave="0" documentId="13_ncr:1_{DB74169F-D1C8-E04B-B482-DE32EE5BC1D7}" xr6:coauthVersionLast="46" xr6:coauthVersionMax="46" xr10:uidLastSave="{00000000-0000-0000-0000-000000000000}"/>
  <bookViews>
    <workbookView xWindow="2960" yWindow="460" windowWidth="33860" windowHeight="27360" xr2:uid="{C55B6747-B365-A240-9A0E-105D68F411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77" i="1"/>
  <c r="F76" i="1"/>
  <c r="F75" i="1"/>
  <c r="F72" i="1"/>
  <c r="F71" i="1"/>
  <c r="F70" i="1"/>
  <c r="F69" i="1"/>
  <c r="F68" i="1"/>
  <c r="F88" i="1"/>
  <c r="F86" i="1"/>
  <c r="F84" i="1"/>
  <c r="F83" i="1"/>
  <c r="F82" i="1"/>
  <c r="F81" i="1"/>
  <c r="F80" i="1"/>
  <c r="F79" i="1"/>
  <c r="F66" i="1"/>
  <c r="F65" i="1"/>
  <c r="F64" i="1"/>
  <c r="F63" i="1"/>
  <c r="F59" i="1"/>
  <c r="F58" i="1"/>
  <c r="F57" i="1"/>
  <c r="F56" i="1"/>
  <c r="F55" i="1"/>
  <c r="F54" i="1"/>
  <c r="F52" i="1"/>
  <c r="F51" i="1"/>
  <c r="F42" i="1"/>
  <c r="F41" i="1"/>
  <c r="F39" i="1"/>
  <c r="F38" i="1"/>
  <c r="F37" i="1"/>
  <c r="F36" i="1"/>
  <c r="F27" i="1"/>
  <c r="F26" i="1"/>
  <c r="F25" i="1"/>
  <c r="F24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<sst xmlns="http://schemas.openxmlformats.org/spreadsheetml/2006/main" count="331" uniqueCount="143">
  <si>
    <t>Service</t>
  </si>
  <si>
    <t>Package</t>
  </si>
  <si>
    <t>Detail</t>
  </si>
  <si>
    <t>Install</t>
  </si>
  <si>
    <t>Sale Price</t>
  </si>
  <si>
    <t>Comission</t>
  </si>
  <si>
    <t>Comission Type</t>
  </si>
  <si>
    <t>Comisson %</t>
  </si>
  <si>
    <t>Internet Access</t>
  </si>
  <si>
    <t>Wireless10</t>
  </si>
  <si>
    <t>10x10</t>
  </si>
  <si>
    <t>NA</t>
  </si>
  <si>
    <t>Recurring</t>
  </si>
  <si>
    <t>Wireless25 Lite</t>
  </si>
  <si>
    <t>25x10</t>
  </si>
  <si>
    <t>Wireless25</t>
  </si>
  <si>
    <t>25x25</t>
  </si>
  <si>
    <t>Wireless50 Lite</t>
  </si>
  <si>
    <t>50x10</t>
  </si>
  <si>
    <t>Wireless50</t>
  </si>
  <si>
    <t>50x50</t>
  </si>
  <si>
    <t>Wireless100 Lite</t>
  </si>
  <si>
    <t>100x10</t>
  </si>
  <si>
    <t>Wireless100</t>
  </si>
  <si>
    <t>100x100</t>
  </si>
  <si>
    <t>Wireless150</t>
  </si>
  <si>
    <t>150x150</t>
  </si>
  <si>
    <t>Wireless200 Lite</t>
  </si>
  <si>
    <t>200x20</t>
  </si>
  <si>
    <t>Wireless200</t>
  </si>
  <si>
    <t>200x200</t>
  </si>
  <si>
    <t>Wireless300</t>
  </si>
  <si>
    <t>300x300</t>
  </si>
  <si>
    <t>Wireless400</t>
  </si>
  <si>
    <t>400x400</t>
  </si>
  <si>
    <t>Wireless500</t>
  </si>
  <si>
    <t>500x500</t>
  </si>
  <si>
    <t>WirelessGig</t>
  </si>
  <si>
    <t>1000x1000</t>
  </si>
  <si>
    <t>Fiber 50/50</t>
  </si>
  <si>
    <t>Fiber 100/100</t>
  </si>
  <si>
    <t>Fiber 150/150</t>
  </si>
  <si>
    <t>Fiber 200/200</t>
  </si>
  <si>
    <t>Fiber 300/300</t>
  </si>
  <si>
    <t>Fiber 400/400</t>
  </si>
  <si>
    <t>Fiber 500/500</t>
  </si>
  <si>
    <t>Fiber 1000/1000</t>
  </si>
  <si>
    <t>Fiber 10G/10G</t>
  </si>
  <si>
    <t>10Gx10G</t>
  </si>
  <si>
    <t xml:space="preserve">SDWAN </t>
  </si>
  <si>
    <t>Internet Bonding Service</t>
  </si>
  <si>
    <t>4 Port Device Priced Per mbit &lt;50 mbit</t>
  </si>
  <si>
    <t>SDWAN</t>
  </si>
  <si>
    <t>10 Port Device Priced Per mbit &gt;50 mbit</t>
  </si>
  <si>
    <t>Managed Private VPN</t>
  </si>
  <si>
    <t>Priced Per VPN Endpoint</t>
  </si>
  <si>
    <t>Managed Security</t>
  </si>
  <si>
    <t>Rack Space</t>
  </si>
  <si>
    <t>1/2 Rack (11U)</t>
  </si>
  <si>
    <t>Full Rack (44U)</t>
  </si>
  <si>
    <t>Fiber Cross Connect</t>
  </si>
  <si>
    <t>Internal xconnect</t>
  </si>
  <si>
    <t>Rack to Rack xConnect</t>
  </si>
  <si>
    <t>Waterloo to 151 Front Toronto</t>
  </si>
  <si>
    <t>1gbps Fiber</t>
  </si>
  <si>
    <t>IP Addresses v4</t>
  </si>
  <si>
    <t>IPv4 /29 (5 Usable)</t>
  </si>
  <si>
    <t>IPv4 /28 (13 Usable)</t>
  </si>
  <si>
    <t>IPv4 /27 (29 Usable)</t>
  </si>
  <si>
    <t>IPv4 /26 (61 Usable)</t>
  </si>
  <si>
    <t>IPv4 /25 (125 Usable)</t>
  </si>
  <si>
    <t>IPv4 /24 (253 Usable)</t>
  </si>
  <si>
    <t>IP Addresses v6</t>
  </si>
  <si>
    <t>IPv6 (any size)</t>
  </si>
  <si>
    <t>Free</t>
  </si>
  <si>
    <t>Managed Service</t>
  </si>
  <si>
    <t>Managed Backup Storage</t>
  </si>
  <si>
    <t>Priced Per TB + $49</t>
  </si>
  <si>
    <t>Managed o365 Backup</t>
  </si>
  <si>
    <t>Priced per User (Unlimited Storage)</t>
  </si>
  <si>
    <t>Hosted Firewall</t>
  </si>
  <si>
    <t>Hosted Rack Switch</t>
  </si>
  <si>
    <t>Public Cloud</t>
  </si>
  <si>
    <t>Virtual CPU Per Core</t>
  </si>
  <si>
    <t>Vmware Management Panel</t>
  </si>
  <si>
    <t>Virtual Ram Per GB</t>
  </si>
  <si>
    <t>Virtual Storage Per GB Space</t>
  </si>
  <si>
    <t>Virtual Backup VEEAM</t>
  </si>
  <si>
    <t>Requires 3X Total Storage</t>
  </si>
  <si>
    <t>Private VLAN</t>
  </si>
  <si>
    <t>Virtual Firewall</t>
  </si>
  <si>
    <t>Mikrotik</t>
  </si>
  <si>
    <t>Phone</t>
  </si>
  <si>
    <t>Phone Line</t>
  </si>
  <si>
    <t>Cost per line</t>
  </si>
  <si>
    <t xml:space="preserve">Onsite PBX </t>
  </si>
  <si>
    <t>Physical Onsite PBX</t>
  </si>
  <si>
    <t>Cloud PBX</t>
  </si>
  <si>
    <t>Hosted Cloud PBX - Monthly</t>
  </si>
  <si>
    <t>Phone Handset</t>
  </si>
  <si>
    <t>Physical Desk Phone</t>
  </si>
  <si>
    <t>DataCity Partner Price List</t>
  </si>
  <si>
    <t>Dedicated Private Cloud</t>
  </si>
  <si>
    <t>Dedicated Server</t>
  </si>
  <si>
    <t>8 Cores - 32GB RAM</t>
  </si>
  <si>
    <t>Dedicated Server 2</t>
  </si>
  <si>
    <t>16 Cores - 64GB RAM</t>
  </si>
  <si>
    <t>Dedicated Server 3</t>
  </si>
  <si>
    <t>24 Cores - 128GB RAM</t>
  </si>
  <si>
    <t>Base SSD Array</t>
  </si>
  <si>
    <t>14 Bay Storage System</t>
  </si>
  <si>
    <t>Base HDD Backup Array</t>
  </si>
  <si>
    <t>12 Bay Storage System</t>
  </si>
  <si>
    <t>SSD Storage Drives</t>
  </si>
  <si>
    <t>Priced Per TB</t>
  </si>
  <si>
    <t>HDD Storage Drives</t>
  </si>
  <si>
    <t>20 Port 10G Cisco Switch</t>
  </si>
  <si>
    <t>Fully Managed Network Switch</t>
  </si>
  <si>
    <t>40 Port 10G Cisco Switch</t>
  </si>
  <si>
    <t>Rackspace Per U</t>
  </si>
  <si>
    <t>Customer Owned Hardware</t>
  </si>
  <si>
    <t>Feb 1st 20221</t>
  </si>
  <si>
    <t>Rack Power</t>
  </si>
  <si>
    <t>20A 3 Phase 208v</t>
  </si>
  <si>
    <t>30A Single Phase 208v</t>
  </si>
  <si>
    <t>60A 3 Phase 208v</t>
  </si>
  <si>
    <t>30A Single Phase 208v - Street</t>
  </si>
  <si>
    <t>20A 3 Phase 208v - Street</t>
  </si>
  <si>
    <t>60A 3 Phase 208v - Street</t>
  </si>
  <si>
    <t>Street Power - Fixed full circuit (4992w) 0.20c/w</t>
  </si>
  <si>
    <t>Street Power - Fixed full circuit (5764w) 0.20c/w</t>
  </si>
  <si>
    <t>Street Power - Fixed full circuit (17292w) 0.20c/w</t>
  </si>
  <si>
    <t>UPS+Generator Fixed full circuit (17292w) 0.30c/w</t>
  </si>
  <si>
    <t>UPS+Generator Fixed full circuit (5764w) 0.30c/w</t>
  </si>
  <si>
    <t>UPS+Generator Fixed full circuit (4992w) 0.30c/w</t>
  </si>
  <si>
    <t>LTE 5Gb ($5/G)</t>
  </si>
  <si>
    <t>LTE 10Gb ($5/G)</t>
  </si>
  <si>
    <t>LTE 50Gb ($5/G)</t>
  </si>
  <si>
    <t>LTE 100Gb ($5/G)</t>
  </si>
  <si>
    <t>Sim Activation $25</t>
  </si>
  <si>
    <t>Waived on 1 Year Term</t>
  </si>
  <si>
    <t>7$ per GB of Data Over</t>
  </si>
  <si>
    <t>LTE Hub $199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</si>
</sst>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/>
    <xf numFmtId="17" fontId="1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16" fontId="3" fillId="0" borderId="0" xfId="0" applyNumberFormat="1" applyFont="1" applyFill="1" applyBorder="1" applyAlignment="1">
      <alignment wrapText="1"/>
    </xf>
    <xf numFmtId="0" fontId="4" fillId="0" borderId="0" xfId="0" applyFont="1" applyFill="1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9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vertical="top" wrapText="1"/>
    </xf>
    <xf numFmtId="49" fontId="0" fillId="0" borderId="0" xfId="0" applyNumberFormat="1" applyFont="1" applyFill="1" applyBorder="1"/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horizontal="right"/>
    </xf>
    <xf numFmtId="9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 wrapText="1"/>
    </xf>
    <xf numFmtId="6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4820D-6F13-6448-9EFB-9EFAF582C80D}">
  <dimension ref="A1:H104"/>
  <sheetViews>
    <sheetView tabSelected="1" topLeftCell="A4" zoomScale="158" workbookViewId="0">
      <selection activeCell="F28" sqref="F28"/>
    </sheetView>
  </sheetViews>
  <sheetFormatPr baseColWidth="10" defaultRowHeight="16" x14ac:dyDescent="0.2"/>
  <cols>
    <col min="1" max="1" width="26.6640625" style="12" bestFit="1" customWidth="1"/>
    <col min="2" max="2" width="27.5" style="12" bestFit="1" customWidth="1"/>
    <col min="3" max="3" width="47" style="12" customWidth="1"/>
    <col min="4" max="5" width="9.1640625" style="13" bestFit="1" customWidth="1"/>
    <col min="6" max="6" width="9.5" style="13" bestFit="1" customWidth="1"/>
    <col min="7" max="7" width="14" style="13" bestFit="1" customWidth="1"/>
    <col min="8" max="8" width="11" style="13" bestFit="1" customWidth="1"/>
    <col min="9" max="16384" width="10.83203125" style="12"/>
  </cols>
  <sheetData>
    <row r="1" spans="1:8" x14ac:dyDescent="0.2">
      <c r="A1" s="1" t="s">
        <v>101</v>
      </c>
      <c r="B1" s="2" t="s">
        <v>121</v>
      </c>
    </row>
    <row r="3" spans="1:8" x14ac:dyDescent="0.2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</row>
    <row r="4" spans="1:8" ht="17" x14ac:dyDescent="0.2">
      <c r="A4" s="5" t="s">
        <v>8</v>
      </c>
      <c r="B4" s="12" t="s">
        <v>9</v>
      </c>
      <c r="C4" s="6" t="s">
        <v>10</v>
      </c>
      <c r="D4" s="7">
        <v>199</v>
      </c>
      <c r="E4" s="7">
        <v>99</v>
      </c>
      <c r="F4" s="7">
        <f>E4*1.3-E4</f>
        <v>29.700000000000017</v>
      </c>
      <c r="G4" s="8" t="s">
        <v>12</v>
      </c>
      <c r="H4" s="14">
        <v>0.3</v>
      </c>
    </row>
    <row r="5" spans="1:8" ht="17" x14ac:dyDescent="0.2">
      <c r="A5" s="5" t="s">
        <v>8</v>
      </c>
      <c r="B5" s="12" t="s">
        <v>13</v>
      </c>
      <c r="C5" s="9" t="s">
        <v>14</v>
      </c>
      <c r="D5" s="7">
        <v>199</v>
      </c>
      <c r="E5" s="7">
        <v>149</v>
      </c>
      <c r="F5" s="7">
        <f t="shared" ref="F5:F17" si="0">E5*1.3-E5</f>
        <v>44.700000000000017</v>
      </c>
      <c r="G5" s="8" t="s">
        <v>12</v>
      </c>
      <c r="H5" s="14">
        <v>0.3</v>
      </c>
    </row>
    <row r="6" spans="1:8" ht="17" x14ac:dyDescent="0.2">
      <c r="A6" s="5" t="s">
        <v>8</v>
      </c>
      <c r="B6" s="12" t="s">
        <v>15</v>
      </c>
      <c r="C6" s="6" t="s">
        <v>16</v>
      </c>
      <c r="D6" s="7">
        <v>199</v>
      </c>
      <c r="E6" s="7">
        <v>169</v>
      </c>
      <c r="F6" s="7">
        <f t="shared" si="0"/>
        <v>50.700000000000017</v>
      </c>
      <c r="G6" s="8" t="s">
        <v>12</v>
      </c>
      <c r="H6" s="14">
        <v>0.3</v>
      </c>
    </row>
    <row r="7" spans="1:8" ht="17" x14ac:dyDescent="0.2">
      <c r="A7" s="5" t="s">
        <v>8</v>
      </c>
      <c r="B7" s="12" t="s">
        <v>17</v>
      </c>
      <c r="C7" s="6" t="s">
        <v>18</v>
      </c>
      <c r="D7" s="7">
        <v>299</v>
      </c>
      <c r="E7" s="7">
        <v>199</v>
      </c>
      <c r="F7" s="7">
        <f t="shared" si="0"/>
        <v>59.699999999999989</v>
      </c>
      <c r="G7" s="8" t="s">
        <v>12</v>
      </c>
      <c r="H7" s="14">
        <v>0.3</v>
      </c>
    </row>
    <row r="8" spans="1:8" ht="17" x14ac:dyDescent="0.2">
      <c r="A8" s="5" t="s">
        <v>8</v>
      </c>
      <c r="B8" s="12" t="s">
        <v>19</v>
      </c>
      <c r="C8" s="6" t="s">
        <v>20</v>
      </c>
      <c r="D8" s="7">
        <v>299</v>
      </c>
      <c r="E8" s="7">
        <v>299</v>
      </c>
      <c r="F8" s="7">
        <f t="shared" si="0"/>
        <v>89.699999999999989</v>
      </c>
      <c r="G8" s="8" t="s">
        <v>12</v>
      </c>
      <c r="H8" s="14">
        <v>0.3</v>
      </c>
    </row>
    <row r="9" spans="1:8" ht="17" x14ac:dyDescent="0.2">
      <c r="A9" s="5" t="s">
        <v>8</v>
      </c>
      <c r="B9" s="12" t="s">
        <v>21</v>
      </c>
      <c r="C9" s="6" t="s">
        <v>22</v>
      </c>
      <c r="D9" s="7">
        <v>599</v>
      </c>
      <c r="E9" s="7">
        <v>349</v>
      </c>
      <c r="F9" s="7">
        <f t="shared" si="0"/>
        <v>104.69999999999999</v>
      </c>
      <c r="G9" s="8" t="s">
        <v>12</v>
      </c>
      <c r="H9" s="14">
        <v>0.3</v>
      </c>
    </row>
    <row r="10" spans="1:8" ht="17" x14ac:dyDescent="0.2">
      <c r="A10" s="5" t="s">
        <v>8</v>
      </c>
      <c r="B10" s="12" t="s">
        <v>23</v>
      </c>
      <c r="C10" s="6" t="s">
        <v>24</v>
      </c>
      <c r="D10" s="7">
        <v>599</v>
      </c>
      <c r="E10" s="7">
        <v>449</v>
      </c>
      <c r="F10" s="7">
        <f t="shared" si="0"/>
        <v>134.70000000000005</v>
      </c>
      <c r="G10" s="8" t="s">
        <v>12</v>
      </c>
      <c r="H10" s="14">
        <v>0.3</v>
      </c>
    </row>
    <row r="11" spans="1:8" ht="17" x14ac:dyDescent="0.2">
      <c r="A11" s="5" t="s">
        <v>8</v>
      </c>
      <c r="B11" s="12" t="s">
        <v>25</v>
      </c>
      <c r="C11" s="6" t="s">
        <v>26</v>
      </c>
      <c r="D11" s="7">
        <v>599</v>
      </c>
      <c r="E11" s="7">
        <v>499</v>
      </c>
      <c r="F11" s="7">
        <f t="shared" si="0"/>
        <v>149.70000000000005</v>
      </c>
      <c r="G11" s="8" t="s">
        <v>12</v>
      </c>
      <c r="H11" s="14">
        <v>0.3</v>
      </c>
    </row>
    <row r="12" spans="1:8" ht="17" x14ac:dyDescent="0.2">
      <c r="A12" s="5" t="s">
        <v>8</v>
      </c>
      <c r="B12" s="12" t="s">
        <v>27</v>
      </c>
      <c r="C12" s="6" t="s">
        <v>28</v>
      </c>
      <c r="D12" s="7">
        <v>599</v>
      </c>
      <c r="E12" s="7">
        <v>449</v>
      </c>
      <c r="F12" s="7">
        <f t="shared" si="0"/>
        <v>134.70000000000005</v>
      </c>
      <c r="G12" s="8" t="s">
        <v>12</v>
      </c>
      <c r="H12" s="14">
        <v>0.3</v>
      </c>
    </row>
    <row r="13" spans="1:8" ht="17" x14ac:dyDescent="0.2">
      <c r="A13" s="5" t="s">
        <v>8</v>
      </c>
      <c r="B13" s="12" t="s">
        <v>29</v>
      </c>
      <c r="C13" s="6" t="s">
        <v>30</v>
      </c>
      <c r="D13" s="7">
        <v>699</v>
      </c>
      <c r="E13" s="7">
        <v>699</v>
      </c>
      <c r="F13" s="7">
        <f t="shared" si="0"/>
        <v>209.70000000000005</v>
      </c>
      <c r="G13" s="8" t="s">
        <v>12</v>
      </c>
      <c r="H13" s="14">
        <v>0.3</v>
      </c>
    </row>
    <row r="14" spans="1:8" ht="17" x14ac:dyDescent="0.2">
      <c r="A14" s="5" t="s">
        <v>8</v>
      </c>
      <c r="B14" s="12" t="s">
        <v>31</v>
      </c>
      <c r="C14" s="6" t="s">
        <v>32</v>
      </c>
      <c r="D14" s="7">
        <v>799</v>
      </c>
      <c r="E14" s="7">
        <v>749</v>
      </c>
      <c r="F14" s="7">
        <f t="shared" si="0"/>
        <v>224.70000000000005</v>
      </c>
      <c r="G14" s="8" t="s">
        <v>12</v>
      </c>
      <c r="H14" s="14">
        <v>0.3</v>
      </c>
    </row>
    <row r="15" spans="1:8" ht="17" x14ac:dyDescent="0.2">
      <c r="A15" s="5" t="s">
        <v>8</v>
      </c>
      <c r="B15" s="12" t="s">
        <v>33</v>
      </c>
      <c r="C15" s="6" t="s">
        <v>34</v>
      </c>
      <c r="D15" s="7">
        <v>799</v>
      </c>
      <c r="E15" s="7">
        <v>799</v>
      </c>
      <c r="F15" s="7">
        <f t="shared" si="0"/>
        <v>239.70000000000005</v>
      </c>
      <c r="G15" s="8" t="s">
        <v>12</v>
      </c>
      <c r="H15" s="14">
        <v>0.3</v>
      </c>
    </row>
    <row r="16" spans="1:8" ht="17" x14ac:dyDescent="0.2">
      <c r="A16" s="5" t="s">
        <v>8</v>
      </c>
      <c r="B16" s="12" t="s">
        <v>35</v>
      </c>
      <c r="C16" s="6" t="s">
        <v>36</v>
      </c>
      <c r="D16" s="7">
        <v>799</v>
      </c>
      <c r="E16" s="7">
        <v>949</v>
      </c>
      <c r="F16" s="7">
        <f t="shared" si="0"/>
        <v>284.70000000000005</v>
      </c>
      <c r="G16" s="8" t="s">
        <v>12</v>
      </c>
      <c r="H16" s="14">
        <v>0.3</v>
      </c>
    </row>
    <row r="17" spans="1:8" ht="17" x14ac:dyDescent="0.2">
      <c r="A17" s="5" t="s">
        <v>8</v>
      </c>
      <c r="B17" s="12" t="s">
        <v>37</v>
      </c>
      <c r="C17" s="6" t="s">
        <v>38</v>
      </c>
      <c r="D17" s="7">
        <v>1500</v>
      </c>
      <c r="E17" s="7">
        <v>1149</v>
      </c>
      <c r="F17" s="7">
        <f t="shared" si="0"/>
        <v>344.70000000000005</v>
      </c>
      <c r="G17" s="8" t="s">
        <v>12</v>
      </c>
      <c r="H17" s="14">
        <v>0.3</v>
      </c>
    </row>
    <row r="18" spans="1:8" x14ac:dyDescent="0.2">
      <c r="A18" s="5"/>
      <c r="C18" s="6"/>
      <c r="D18" s="7"/>
      <c r="E18" s="7"/>
      <c r="F18" s="7"/>
      <c r="G18" s="8"/>
    </row>
    <row r="19" spans="1:8" ht="17" x14ac:dyDescent="0.2">
      <c r="A19" s="5" t="s">
        <v>8</v>
      </c>
      <c r="B19" s="12" t="s">
        <v>39</v>
      </c>
      <c r="C19" s="6" t="s">
        <v>20</v>
      </c>
      <c r="D19" s="7">
        <v>599</v>
      </c>
      <c r="E19" s="7">
        <v>540</v>
      </c>
      <c r="F19" s="7">
        <f t="shared" ref="F19:F26" si="1">(E19*1.1)-E19</f>
        <v>54</v>
      </c>
      <c r="G19" s="8" t="s">
        <v>12</v>
      </c>
      <c r="H19" s="14">
        <v>0.1</v>
      </c>
    </row>
    <row r="20" spans="1:8" ht="17" x14ac:dyDescent="0.2">
      <c r="A20" s="5" t="s">
        <v>8</v>
      </c>
      <c r="B20" s="12" t="s">
        <v>40</v>
      </c>
      <c r="C20" s="6" t="s">
        <v>24</v>
      </c>
      <c r="D20" s="7">
        <v>599</v>
      </c>
      <c r="E20" s="7">
        <v>573.6</v>
      </c>
      <c r="F20" s="7">
        <f t="shared" si="1"/>
        <v>57.360000000000014</v>
      </c>
      <c r="G20" s="8" t="s">
        <v>12</v>
      </c>
      <c r="H20" s="14">
        <v>0.1</v>
      </c>
    </row>
    <row r="21" spans="1:8" ht="17" x14ac:dyDescent="0.2">
      <c r="A21" s="5" t="s">
        <v>8</v>
      </c>
      <c r="B21" s="12" t="s">
        <v>41</v>
      </c>
      <c r="C21" s="6" t="s">
        <v>26</v>
      </c>
      <c r="D21" s="7">
        <v>599</v>
      </c>
      <c r="E21" s="7">
        <v>594</v>
      </c>
      <c r="F21" s="7">
        <f t="shared" si="1"/>
        <v>59.400000000000091</v>
      </c>
      <c r="G21" s="8" t="s">
        <v>12</v>
      </c>
      <c r="H21" s="14">
        <v>0.1</v>
      </c>
    </row>
    <row r="22" spans="1:8" ht="17" x14ac:dyDescent="0.2">
      <c r="A22" s="5" t="s">
        <v>8</v>
      </c>
      <c r="B22" s="12" t="s">
        <v>42</v>
      </c>
      <c r="C22" s="6" t="s">
        <v>30</v>
      </c>
      <c r="D22" s="7">
        <v>599</v>
      </c>
      <c r="E22" s="7">
        <v>607.19999999999993</v>
      </c>
      <c r="F22" s="7">
        <f t="shared" si="1"/>
        <v>60.720000000000027</v>
      </c>
      <c r="G22" s="8" t="s">
        <v>12</v>
      </c>
      <c r="H22" s="14">
        <v>0.1</v>
      </c>
    </row>
    <row r="23" spans="1:8" ht="17" x14ac:dyDescent="0.2">
      <c r="A23" s="5" t="s">
        <v>8</v>
      </c>
      <c r="B23" s="12" t="s">
        <v>43</v>
      </c>
      <c r="C23" s="6" t="s">
        <v>32</v>
      </c>
      <c r="D23" s="7">
        <v>599</v>
      </c>
      <c r="E23" s="7">
        <v>640.79999999999995</v>
      </c>
      <c r="F23" s="7">
        <f t="shared" si="1"/>
        <v>64.080000000000041</v>
      </c>
      <c r="G23" s="8" t="s">
        <v>12</v>
      </c>
      <c r="H23" s="14">
        <v>0.1</v>
      </c>
    </row>
    <row r="24" spans="1:8" ht="17" x14ac:dyDescent="0.2">
      <c r="A24" s="5" t="s">
        <v>8</v>
      </c>
      <c r="B24" s="12" t="s">
        <v>44</v>
      </c>
      <c r="C24" s="6" t="s">
        <v>34</v>
      </c>
      <c r="D24" s="7">
        <v>599</v>
      </c>
      <c r="E24" s="7">
        <v>709.19999999999993</v>
      </c>
      <c r="F24" s="7">
        <f t="shared" si="1"/>
        <v>70.920000000000073</v>
      </c>
      <c r="G24" s="8" t="s">
        <v>12</v>
      </c>
      <c r="H24" s="14">
        <v>0.1</v>
      </c>
    </row>
    <row r="25" spans="1:8" ht="17" x14ac:dyDescent="0.2">
      <c r="A25" s="5" t="s">
        <v>8</v>
      </c>
      <c r="B25" s="12" t="s">
        <v>45</v>
      </c>
      <c r="C25" s="6" t="s">
        <v>36</v>
      </c>
      <c r="D25" s="7">
        <v>599</v>
      </c>
      <c r="E25" s="7">
        <v>756</v>
      </c>
      <c r="F25" s="7">
        <f t="shared" si="1"/>
        <v>75.600000000000023</v>
      </c>
      <c r="G25" s="8" t="s">
        <v>12</v>
      </c>
      <c r="H25" s="14">
        <v>0.1</v>
      </c>
    </row>
    <row r="26" spans="1:8" ht="17" x14ac:dyDescent="0.2">
      <c r="A26" s="5" t="s">
        <v>8</v>
      </c>
      <c r="B26" s="12" t="s">
        <v>46</v>
      </c>
      <c r="C26" s="6" t="s">
        <v>38</v>
      </c>
      <c r="D26" s="7">
        <v>599</v>
      </c>
      <c r="E26" s="7">
        <v>979.19999999999993</v>
      </c>
      <c r="F26" s="7">
        <f t="shared" si="1"/>
        <v>97.920000000000186</v>
      </c>
      <c r="G26" s="8" t="s">
        <v>12</v>
      </c>
      <c r="H26" s="14">
        <v>0.1</v>
      </c>
    </row>
    <row r="27" spans="1:8" ht="17" x14ac:dyDescent="0.2">
      <c r="A27" s="5" t="s">
        <v>8</v>
      </c>
      <c r="B27" s="10" t="s">
        <v>47</v>
      </c>
      <c r="C27" s="6" t="s">
        <v>48</v>
      </c>
      <c r="D27" s="7">
        <v>1000</v>
      </c>
      <c r="E27" s="7">
        <v>2400</v>
      </c>
      <c r="F27" s="7">
        <f>(E27*1.1)-E27</f>
        <v>240</v>
      </c>
      <c r="G27" s="8" t="s">
        <v>12</v>
      </c>
      <c r="H27" s="14">
        <v>0.1</v>
      </c>
    </row>
    <row r="28" spans="1:8" x14ac:dyDescent="0.2">
      <c r="A28" s="5"/>
      <c r="B28" s="10"/>
      <c r="C28" s="6"/>
      <c r="D28" s="7"/>
      <c r="E28" s="7"/>
      <c r="F28" s="7"/>
      <c r="G28" s="8"/>
      <c r="H28" s="14"/>
    </row>
    <row r="29" spans="1:8" ht="17" x14ac:dyDescent="0.2">
      <c r="A29" s="5" t="s">
        <v>8</v>
      </c>
      <c r="B29" s="10" t="s">
        <v>135</v>
      </c>
      <c r="C29" s="6" t="s">
        <v>141</v>
      </c>
      <c r="D29" s="7" t="s">
        <v>11</v>
      </c>
      <c r="E29" s="7">
        <v>25</v>
      </c>
      <c r="F29" s="7">
        <f>(E29*1.15)-E29</f>
        <v>3.7499999999999964</v>
      </c>
      <c r="G29" s="8" t="s">
        <v>12</v>
      </c>
      <c r="H29" s="14">
        <v>0.15</v>
      </c>
    </row>
    <row r="30" spans="1:8" ht="17" x14ac:dyDescent="0.2">
      <c r="A30" s="5" t="s">
        <v>8</v>
      </c>
      <c r="B30" s="10" t="s">
        <v>136</v>
      </c>
      <c r="C30" s="6" t="s">
        <v>141</v>
      </c>
      <c r="D30" s="7" t="s">
        <v>11</v>
      </c>
      <c r="E30" s="7">
        <v>50</v>
      </c>
      <c r="F30" s="7">
        <f t="shared" ref="F30:F32" si="2">(E30*1.15)-E30</f>
        <v>7.4999999999999929</v>
      </c>
      <c r="G30" s="8" t="s">
        <v>12</v>
      </c>
      <c r="H30" s="14">
        <v>0.15</v>
      </c>
    </row>
    <row r="31" spans="1:8" ht="17" x14ac:dyDescent="0.2">
      <c r="A31" s="5" t="s">
        <v>8</v>
      </c>
      <c r="B31" s="10" t="s">
        <v>137</v>
      </c>
      <c r="C31" s="6" t="s">
        <v>141</v>
      </c>
      <c r="D31" s="7" t="s">
        <v>11</v>
      </c>
      <c r="E31" s="7">
        <v>250</v>
      </c>
      <c r="F31" s="7">
        <f t="shared" si="2"/>
        <v>37.5</v>
      </c>
      <c r="G31" s="8" t="s">
        <v>12</v>
      </c>
      <c r="H31" s="14">
        <v>0.15</v>
      </c>
    </row>
    <row r="32" spans="1:8" ht="17" x14ac:dyDescent="0.2">
      <c r="A32" s="5" t="s">
        <v>8</v>
      </c>
      <c r="B32" s="10" t="s">
        <v>138</v>
      </c>
      <c r="C32" s="6" t="s">
        <v>141</v>
      </c>
      <c r="D32" s="7" t="s">
        <v>11</v>
      </c>
      <c r="E32" s="7">
        <v>500</v>
      </c>
      <c r="F32" s="7">
        <f t="shared" si="2"/>
        <v>75</v>
      </c>
      <c r="G32" s="8" t="s">
        <v>12</v>
      </c>
      <c r="H32" s="14">
        <v>0.15</v>
      </c>
    </row>
    <row r="33" spans="1:8" ht="17" x14ac:dyDescent="0.2">
      <c r="A33" s="5" t="s">
        <v>8</v>
      </c>
      <c r="B33" s="10" t="s">
        <v>139</v>
      </c>
      <c r="C33" s="6" t="s">
        <v>140</v>
      </c>
      <c r="D33" s="7" t="s">
        <v>11</v>
      </c>
      <c r="E33" s="7" t="s">
        <v>11</v>
      </c>
      <c r="F33" s="7" t="s">
        <v>11</v>
      </c>
      <c r="G33" s="7" t="s">
        <v>11</v>
      </c>
      <c r="H33" s="7" t="s">
        <v>11</v>
      </c>
    </row>
    <row r="34" spans="1:8" ht="17" x14ac:dyDescent="0.2">
      <c r="A34" s="5" t="s">
        <v>8</v>
      </c>
      <c r="B34" s="10" t="s">
        <v>142</v>
      </c>
      <c r="C34" s="6" t="s">
        <v>140</v>
      </c>
      <c r="D34" s="7" t="s">
        <v>11</v>
      </c>
      <c r="E34" s="7" t="s">
        <v>11</v>
      </c>
      <c r="F34" s="7" t="s">
        <v>11</v>
      </c>
      <c r="G34" s="7" t="s">
        <v>11</v>
      </c>
      <c r="H34" s="7" t="s">
        <v>11</v>
      </c>
    </row>
    <row r="35" spans="1:8" x14ac:dyDescent="0.2">
      <c r="A35" s="5"/>
      <c r="C35" s="6"/>
      <c r="D35" s="7"/>
      <c r="E35" s="7"/>
      <c r="F35" s="7"/>
      <c r="G35" s="8"/>
    </row>
    <row r="36" spans="1:8" ht="17" x14ac:dyDescent="0.2">
      <c r="A36" s="5" t="s">
        <v>49</v>
      </c>
      <c r="B36" s="6" t="s">
        <v>50</v>
      </c>
      <c r="C36" s="5" t="s">
        <v>51</v>
      </c>
      <c r="D36" s="7">
        <v>350</v>
      </c>
      <c r="E36" s="7">
        <v>1</v>
      </c>
      <c r="F36" s="7">
        <f t="shared" ref="F36:F39" si="3">(E36*1.2)-E36</f>
        <v>0.19999999999999996</v>
      </c>
      <c r="G36" s="8" t="s">
        <v>12</v>
      </c>
      <c r="H36" s="14">
        <v>0.2</v>
      </c>
    </row>
    <row r="37" spans="1:8" ht="17" x14ac:dyDescent="0.2">
      <c r="A37" s="5" t="s">
        <v>52</v>
      </c>
      <c r="B37" s="6" t="s">
        <v>50</v>
      </c>
      <c r="C37" s="5" t="s">
        <v>53</v>
      </c>
      <c r="D37" s="7">
        <v>550</v>
      </c>
      <c r="E37" s="7">
        <v>1</v>
      </c>
      <c r="F37" s="7">
        <f t="shared" si="3"/>
        <v>0.19999999999999996</v>
      </c>
      <c r="G37" s="8" t="s">
        <v>12</v>
      </c>
      <c r="H37" s="14">
        <v>0.2</v>
      </c>
    </row>
    <row r="38" spans="1:8" ht="17" x14ac:dyDescent="0.2">
      <c r="A38" s="5" t="s">
        <v>52</v>
      </c>
      <c r="B38" s="6" t="s">
        <v>54</v>
      </c>
      <c r="C38" s="5" t="s">
        <v>55</v>
      </c>
      <c r="D38" s="11">
        <v>29</v>
      </c>
      <c r="E38" s="7">
        <v>29</v>
      </c>
      <c r="F38" s="7">
        <f t="shared" si="3"/>
        <v>5.7999999999999972</v>
      </c>
      <c r="G38" s="8" t="s">
        <v>12</v>
      </c>
      <c r="H38" s="14">
        <v>0.2</v>
      </c>
    </row>
    <row r="39" spans="1:8" ht="17" x14ac:dyDescent="0.2">
      <c r="A39" s="5" t="s">
        <v>52</v>
      </c>
      <c r="B39" s="6" t="s">
        <v>56</v>
      </c>
      <c r="C39" s="5" t="s">
        <v>55</v>
      </c>
      <c r="D39" s="7">
        <v>19</v>
      </c>
      <c r="E39" s="7">
        <v>19</v>
      </c>
      <c r="F39" s="7">
        <f t="shared" si="3"/>
        <v>3.8000000000000007</v>
      </c>
      <c r="G39" s="8" t="s">
        <v>12</v>
      </c>
      <c r="H39" s="14">
        <v>0.2</v>
      </c>
    </row>
    <row r="40" spans="1:8" x14ac:dyDescent="0.2">
      <c r="A40" s="5"/>
      <c r="B40" s="6"/>
      <c r="C40" s="5"/>
      <c r="D40" s="7"/>
      <c r="E40" s="7"/>
      <c r="F40" s="7"/>
      <c r="G40" s="8"/>
      <c r="H40" s="14"/>
    </row>
    <row r="41" spans="1:8" ht="17" x14ac:dyDescent="0.2">
      <c r="A41" s="5" t="s">
        <v>57</v>
      </c>
      <c r="B41" s="6" t="s">
        <v>58</v>
      </c>
      <c r="C41" s="5"/>
      <c r="D41" s="7">
        <v>0</v>
      </c>
      <c r="E41" s="7">
        <v>300</v>
      </c>
      <c r="F41" s="7">
        <f t="shared" ref="F41:F88" si="4">(E41*1.2)-E41</f>
        <v>60</v>
      </c>
      <c r="G41" s="8" t="s">
        <v>12</v>
      </c>
      <c r="H41" s="14">
        <v>0.2</v>
      </c>
    </row>
    <row r="42" spans="1:8" ht="17" x14ac:dyDescent="0.2">
      <c r="A42" s="5" t="s">
        <v>57</v>
      </c>
      <c r="B42" s="6" t="s">
        <v>59</v>
      </c>
      <c r="C42" s="5"/>
      <c r="D42" s="7">
        <v>0</v>
      </c>
      <c r="E42" s="7">
        <v>600</v>
      </c>
      <c r="F42" s="7">
        <f t="shared" si="4"/>
        <v>120</v>
      </c>
      <c r="G42" s="8" t="s">
        <v>12</v>
      </c>
      <c r="H42" s="14">
        <v>0.2</v>
      </c>
    </row>
    <row r="43" spans="1:8" x14ac:dyDescent="0.2">
      <c r="A43" s="5"/>
      <c r="B43" s="6"/>
      <c r="C43" s="5"/>
      <c r="D43" s="7"/>
      <c r="E43" s="7"/>
      <c r="F43" s="7"/>
      <c r="G43" s="8"/>
      <c r="H43" s="14"/>
    </row>
    <row r="44" spans="1:8" ht="17" x14ac:dyDescent="0.2">
      <c r="A44" s="5" t="s">
        <v>122</v>
      </c>
      <c r="B44" s="6" t="s">
        <v>124</v>
      </c>
      <c r="C44" s="5" t="s">
        <v>134</v>
      </c>
      <c r="D44" s="7">
        <v>400</v>
      </c>
      <c r="E44" s="7">
        <v>1080</v>
      </c>
      <c r="F44" s="7" t="s">
        <v>11</v>
      </c>
      <c r="G44" s="7" t="s">
        <v>11</v>
      </c>
      <c r="H44" s="7" t="s">
        <v>11</v>
      </c>
    </row>
    <row r="45" spans="1:8" ht="17" x14ac:dyDescent="0.2">
      <c r="A45" s="5" t="s">
        <v>122</v>
      </c>
      <c r="B45" s="6" t="s">
        <v>123</v>
      </c>
      <c r="C45" s="5" t="s">
        <v>133</v>
      </c>
      <c r="D45" s="7">
        <v>500</v>
      </c>
      <c r="E45" s="7">
        <v>1245</v>
      </c>
      <c r="F45" s="7" t="s">
        <v>11</v>
      </c>
      <c r="G45" s="7" t="s">
        <v>11</v>
      </c>
      <c r="H45" s="7" t="s">
        <v>11</v>
      </c>
    </row>
    <row r="46" spans="1:8" ht="17" x14ac:dyDescent="0.2">
      <c r="A46" s="5" t="s">
        <v>122</v>
      </c>
      <c r="B46" s="6" t="s">
        <v>125</v>
      </c>
      <c r="C46" s="5" t="s">
        <v>132</v>
      </c>
      <c r="D46" s="7">
        <v>1000</v>
      </c>
      <c r="E46" s="7">
        <v>3735</v>
      </c>
      <c r="F46" s="7" t="s">
        <v>11</v>
      </c>
      <c r="G46" s="7" t="s">
        <v>11</v>
      </c>
      <c r="H46" s="7" t="s">
        <v>11</v>
      </c>
    </row>
    <row r="47" spans="1:8" ht="17" x14ac:dyDescent="0.2">
      <c r="A47" s="5" t="s">
        <v>122</v>
      </c>
      <c r="B47" s="6" t="s">
        <v>126</v>
      </c>
      <c r="C47" s="5" t="s">
        <v>129</v>
      </c>
      <c r="D47" s="7">
        <v>400</v>
      </c>
      <c r="E47" s="7">
        <v>720</v>
      </c>
      <c r="F47" s="7" t="s">
        <v>11</v>
      </c>
      <c r="G47" s="7" t="s">
        <v>11</v>
      </c>
      <c r="H47" s="7" t="s">
        <v>11</v>
      </c>
    </row>
    <row r="48" spans="1:8" ht="17" x14ac:dyDescent="0.2">
      <c r="A48" s="5" t="s">
        <v>122</v>
      </c>
      <c r="B48" s="6" t="s">
        <v>127</v>
      </c>
      <c r="C48" s="5" t="s">
        <v>130</v>
      </c>
      <c r="D48" s="7">
        <v>500</v>
      </c>
      <c r="E48" s="7">
        <v>830</v>
      </c>
      <c r="F48" s="7" t="s">
        <v>11</v>
      </c>
      <c r="G48" s="7" t="s">
        <v>11</v>
      </c>
      <c r="H48" s="7" t="s">
        <v>11</v>
      </c>
    </row>
    <row r="49" spans="1:8" ht="17" x14ac:dyDescent="0.2">
      <c r="A49" s="5" t="s">
        <v>122</v>
      </c>
      <c r="B49" s="6" t="s">
        <v>128</v>
      </c>
      <c r="C49" s="5" t="s">
        <v>131</v>
      </c>
      <c r="D49" s="7">
        <v>1000</v>
      </c>
      <c r="E49" s="7">
        <v>2490</v>
      </c>
      <c r="F49" s="7" t="s">
        <v>11</v>
      </c>
      <c r="G49" s="7" t="s">
        <v>11</v>
      </c>
      <c r="H49" s="7" t="s">
        <v>11</v>
      </c>
    </row>
    <row r="50" spans="1:8" x14ac:dyDescent="0.2">
      <c r="A50" s="5"/>
      <c r="B50" s="6"/>
      <c r="C50" s="5"/>
      <c r="D50" s="7"/>
      <c r="E50" s="7"/>
      <c r="F50" s="7"/>
      <c r="G50" s="7"/>
      <c r="H50" s="7"/>
    </row>
    <row r="51" spans="1:8" ht="17" x14ac:dyDescent="0.2">
      <c r="A51" s="5" t="s">
        <v>60</v>
      </c>
      <c r="B51" s="6" t="s">
        <v>61</v>
      </c>
      <c r="C51" s="5" t="s">
        <v>62</v>
      </c>
      <c r="D51" s="7">
        <v>249</v>
      </c>
      <c r="E51" s="7">
        <v>149</v>
      </c>
      <c r="F51" s="7">
        <f t="shared" si="4"/>
        <v>29.799999999999983</v>
      </c>
      <c r="G51" s="8" t="s">
        <v>12</v>
      </c>
      <c r="H51" s="14">
        <v>0.2</v>
      </c>
    </row>
    <row r="52" spans="1:8" ht="17" x14ac:dyDescent="0.2">
      <c r="A52" s="5" t="s">
        <v>60</v>
      </c>
      <c r="B52" s="6" t="s">
        <v>63</v>
      </c>
      <c r="C52" s="5" t="s">
        <v>64</v>
      </c>
      <c r="D52" s="7">
        <v>500</v>
      </c>
      <c r="E52" s="7">
        <v>299</v>
      </c>
      <c r="F52" s="7">
        <f t="shared" si="4"/>
        <v>59.800000000000011</v>
      </c>
      <c r="G52" s="8" t="s">
        <v>12</v>
      </c>
      <c r="H52" s="14">
        <v>0.2</v>
      </c>
    </row>
    <row r="53" spans="1:8" x14ac:dyDescent="0.2">
      <c r="A53" s="5"/>
      <c r="B53" s="6"/>
      <c r="C53" s="5"/>
      <c r="D53" s="7"/>
      <c r="E53" s="7"/>
      <c r="F53" s="7"/>
      <c r="G53" s="7"/>
    </row>
    <row r="54" spans="1:8" x14ac:dyDescent="0.2">
      <c r="A54" s="5" t="s">
        <v>65</v>
      </c>
      <c r="B54" s="5" t="s">
        <v>66</v>
      </c>
      <c r="C54" s="5"/>
      <c r="D54" s="7">
        <v>0</v>
      </c>
      <c r="E54" s="7">
        <v>5</v>
      </c>
      <c r="F54" s="7">
        <f t="shared" si="4"/>
        <v>1</v>
      </c>
      <c r="G54" s="8" t="s">
        <v>12</v>
      </c>
      <c r="H54" s="14">
        <v>0.2</v>
      </c>
    </row>
    <row r="55" spans="1:8" x14ac:dyDescent="0.2">
      <c r="A55" s="5" t="s">
        <v>65</v>
      </c>
      <c r="B55" s="5" t="s">
        <v>67</v>
      </c>
      <c r="C55" s="5"/>
      <c r="D55" s="7">
        <v>0</v>
      </c>
      <c r="E55" s="7">
        <v>13</v>
      </c>
      <c r="F55" s="7">
        <f t="shared" si="4"/>
        <v>2.5999999999999996</v>
      </c>
      <c r="G55" s="8" t="s">
        <v>12</v>
      </c>
      <c r="H55" s="14">
        <v>0.2</v>
      </c>
    </row>
    <row r="56" spans="1:8" x14ac:dyDescent="0.2">
      <c r="A56" s="5" t="s">
        <v>65</v>
      </c>
      <c r="B56" s="5" t="s">
        <v>68</v>
      </c>
      <c r="C56" s="5"/>
      <c r="D56" s="7">
        <v>0</v>
      </c>
      <c r="E56" s="7">
        <v>29</v>
      </c>
      <c r="F56" s="7">
        <f t="shared" si="4"/>
        <v>5.7999999999999972</v>
      </c>
      <c r="G56" s="8" t="s">
        <v>12</v>
      </c>
      <c r="H56" s="14">
        <v>0.2</v>
      </c>
    </row>
    <row r="57" spans="1:8" x14ac:dyDescent="0.2">
      <c r="A57" s="5" t="s">
        <v>65</v>
      </c>
      <c r="B57" s="5" t="s">
        <v>69</v>
      </c>
      <c r="C57" s="5"/>
      <c r="D57" s="7">
        <v>0</v>
      </c>
      <c r="E57" s="7">
        <v>61</v>
      </c>
      <c r="F57" s="7">
        <f t="shared" si="4"/>
        <v>12.200000000000003</v>
      </c>
      <c r="G57" s="8" t="s">
        <v>12</v>
      </c>
      <c r="H57" s="14">
        <v>0.2</v>
      </c>
    </row>
    <row r="58" spans="1:8" x14ac:dyDescent="0.2">
      <c r="A58" s="5" t="s">
        <v>65</v>
      </c>
      <c r="B58" s="5" t="s">
        <v>70</v>
      </c>
      <c r="C58" s="5"/>
      <c r="D58" s="7">
        <v>0</v>
      </c>
      <c r="E58" s="7">
        <v>125</v>
      </c>
      <c r="F58" s="7">
        <f t="shared" si="4"/>
        <v>25</v>
      </c>
      <c r="G58" s="8" t="s">
        <v>12</v>
      </c>
      <c r="H58" s="14">
        <v>0.2</v>
      </c>
    </row>
    <row r="59" spans="1:8" x14ac:dyDescent="0.2">
      <c r="A59" s="5" t="s">
        <v>65</v>
      </c>
      <c r="B59" s="5" t="s">
        <v>71</v>
      </c>
      <c r="C59" s="5"/>
      <c r="D59" s="7">
        <v>0</v>
      </c>
      <c r="E59" s="7">
        <v>253</v>
      </c>
      <c r="F59" s="7">
        <f t="shared" si="4"/>
        <v>50.599999999999966</v>
      </c>
      <c r="G59" s="8" t="s">
        <v>12</v>
      </c>
      <c r="H59" s="14">
        <v>0.2</v>
      </c>
    </row>
    <row r="60" spans="1:8" x14ac:dyDescent="0.2">
      <c r="A60" s="5"/>
      <c r="B60" s="5"/>
      <c r="C60" s="5"/>
      <c r="D60" s="7"/>
      <c r="E60" s="7"/>
      <c r="F60" s="7"/>
      <c r="G60" s="8"/>
      <c r="H60" s="14"/>
    </row>
    <row r="61" spans="1:8" ht="17" x14ac:dyDescent="0.2">
      <c r="A61" s="5" t="s">
        <v>72</v>
      </c>
      <c r="B61" s="5" t="s">
        <v>73</v>
      </c>
      <c r="C61" s="5"/>
      <c r="D61" s="7" t="s">
        <v>74</v>
      </c>
      <c r="E61" s="7" t="s">
        <v>74</v>
      </c>
      <c r="F61" s="7" t="s">
        <v>74</v>
      </c>
      <c r="G61" s="7" t="s">
        <v>74</v>
      </c>
      <c r="H61" s="7" t="s">
        <v>74</v>
      </c>
    </row>
    <row r="62" spans="1:8" x14ac:dyDescent="0.2">
      <c r="A62" s="5"/>
      <c r="B62" s="5"/>
      <c r="C62" s="5"/>
      <c r="D62" s="7"/>
      <c r="E62" s="7"/>
      <c r="F62" s="7"/>
      <c r="G62" s="7"/>
    </row>
    <row r="63" spans="1:8" x14ac:dyDescent="0.2">
      <c r="A63" s="5" t="s">
        <v>75</v>
      </c>
      <c r="B63" s="5" t="s">
        <v>76</v>
      </c>
      <c r="C63" s="5" t="s">
        <v>77</v>
      </c>
      <c r="D63" s="7">
        <v>0</v>
      </c>
      <c r="E63" s="7">
        <v>19</v>
      </c>
      <c r="F63" s="7">
        <f t="shared" si="4"/>
        <v>3.8000000000000007</v>
      </c>
      <c r="G63" s="8" t="s">
        <v>12</v>
      </c>
      <c r="H63" s="14">
        <v>0.2</v>
      </c>
    </row>
    <row r="64" spans="1:8" x14ac:dyDescent="0.2">
      <c r="A64" s="5" t="s">
        <v>75</v>
      </c>
      <c r="B64" s="5" t="s">
        <v>78</v>
      </c>
      <c r="C64" s="5" t="s">
        <v>79</v>
      </c>
      <c r="D64" s="7">
        <v>0</v>
      </c>
      <c r="E64" s="7">
        <v>5</v>
      </c>
      <c r="F64" s="7">
        <f t="shared" si="4"/>
        <v>1</v>
      </c>
      <c r="G64" s="8" t="s">
        <v>12</v>
      </c>
      <c r="H64" s="14">
        <v>0.2</v>
      </c>
    </row>
    <row r="65" spans="1:8" x14ac:dyDescent="0.2">
      <c r="A65" s="5" t="s">
        <v>75</v>
      </c>
      <c r="B65" s="5" t="s">
        <v>80</v>
      </c>
      <c r="C65" s="5"/>
      <c r="D65" s="7">
        <v>29</v>
      </c>
      <c r="E65" s="7">
        <v>29</v>
      </c>
      <c r="F65" s="7">
        <f t="shared" si="4"/>
        <v>5.7999999999999972</v>
      </c>
      <c r="G65" s="8" t="s">
        <v>12</v>
      </c>
      <c r="H65" s="14">
        <v>0.2</v>
      </c>
    </row>
    <row r="66" spans="1:8" x14ac:dyDescent="0.2">
      <c r="A66" s="5" t="s">
        <v>75</v>
      </c>
      <c r="B66" s="5" t="s">
        <v>81</v>
      </c>
      <c r="C66" s="5"/>
      <c r="D66" s="7">
        <v>69</v>
      </c>
      <c r="E66" s="7">
        <v>69</v>
      </c>
      <c r="F66" s="7">
        <f t="shared" si="4"/>
        <v>13.799999999999997</v>
      </c>
      <c r="G66" s="8" t="s">
        <v>12</v>
      </c>
      <c r="H66" s="14">
        <v>0.2</v>
      </c>
    </row>
    <row r="67" spans="1:8" x14ac:dyDescent="0.2">
      <c r="A67" s="5"/>
      <c r="B67" s="5"/>
      <c r="C67" s="5"/>
      <c r="D67" s="7"/>
      <c r="E67" s="7"/>
      <c r="F67" s="7"/>
      <c r="G67" s="8"/>
      <c r="H67" s="14"/>
    </row>
    <row r="68" spans="1:8" ht="17" x14ac:dyDescent="0.2">
      <c r="A68" s="16" t="s">
        <v>102</v>
      </c>
      <c r="B68" s="17" t="s">
        <v>103</v>
      </c>
      <c r="C68" s="17" t="s">
        <v>104</v>
      </c>
      <c r="D68" s="18">
        <v>0</v>
      </c>
      <c r="E68" s="18">
        <v>150</v>
      </c>
      <c r="F68" s="19">
        <f>(E68*1.2)-E68</f>
        <v>30</v>
      </c>
      <c r="G68" s="20" t="s">
        <v>12</v>
      </c>
      <c r="H68" s="21">
        <v>0.2</v>
      </c>
    </row>
    <row r="69" spans="1:8" ht="17" x14ac:dyDescent="0.2">
      <c r="A69" s="16" t="s">
        <v>102</v>
      </c>
      <c r="B69" s="17" t="s">
        <v>105</v>
      </c>
      <c r="C69" s="17" t="s">
        <v>106</v>
      </c>
      <c r="D69" s="18">
        <v>0</v>
      </c>
      <c r="E69" s="18">
        <v>200</v>
      </c>
      <c r="F69" s="19">
        <f>(E69*1.2)-E69</f>
        <v>40</v>
      </c>
      <c r="G69" s="20" t="s">
        <v>12</v>
      </c>
      <c r="H69" s="21">
        <v>0.2</v>
      </c>
    </row>
    <row r="70" spans="1:8" ht="17" x14ac:dyDescent="0.2">
      <c r="A70" s="16" t="s">
        <v>102</v>
      </c>
      <c r="B70" s="17" t="s">
        <v>107</v>
      </c>
      <c r="C70" s="17" t="s">
        <v>108</v>
      </c>
      <c r="D70" s="18">
        <v>0</v>
      </c>
      <c r="E70" s="18">
        <v>300</v>
      </c>
      <c r="F70" s="19">
        <f>(E70*1.2)-E70</f>
        <v>60</v>
      </c>
      <c r="G70" s="20" t="s">
        <v>12</v>
      </c>
      <c r="H70" s="21">
        <v>0.2</v>
      </c>
    </row>
    <row r="71" spans="1:8" ht="17" x14ac:dyDescent="0.2">
      <c r="A71" s="16" t="s">
        <v>102</v>
      </c>
      <c r="B71" s="17" t="s">
        <v>109</v>
      </c>
      <c r="C71" s="17" t="s">
        <v>110</v>
      </c>
      <c r="D71" s="18">
        <v>0</v>
      </c>
      <c r="E71" s="18">
        <v>200</v>
      </c>
      <c r="F71" s="19">
        <f>(E71*1.2)-E71</f>
        <v>40</v>
      </c>
      <c r="G71" s="20" t="s">
        <v>12</v>
      </c>
      <c r="H71" s="21">
        <v>0.2</v>
      </c>
    </row>
    <row r="72" spans="1:8" ht="17" x14ac:dyDescent="0.2">
      <c r="A72" s="16" t="s">
        <v>102</v>
      </c>
      <c r="B72" s="17" t="s">
        <v>111</v>
      </c>
      <c r="C72" s="17" t="s">
        <v>112</v>
      </c>
      <c r="D72" s="18">
        <v>0</v>
      </c>
      <c r="E72" s="18">
        <v>150</v>
      </c>
      <c r="F72" s="19">
        <f>(E72*1.2)-E72</f>
        <v>30</v>
      </c>
      <c r="G72" s="20" t="s">
        <v>12</v>
      </c>
      <c r="H72" s="21">
        <v>0.2</v>
      </c>
    </row>
    <row r="73" spans="1:8" ht="17" x14ac:dyDescent="0.2">
      <c r="A73" s="16" t="s">
        <v>102</v>
      </c>
      <c r="B73" s="17" t="s">
        <v>113</v>
      </c>
      <c r="C73" s="17" t="s">
        <v>114</v>
      </c>
      <c r="D73" s="18">
        <v>150</v>
      </c>
      <c r="E73" s="18">
        <v>0</v>
      </c>
      <c r="F73" s="18">
        <v>0</v>
      </c>
      <c r="G73" s="22" t="s">
        <v>11</v>
      </c>
      <c r="H73" s="22" t="s">
        <v>11</v>
      </c>
    </row>
    <row r="74" spans="1:8" ht="17" x14ac:dyDescent="0.2">
      <c r="A74" s="16" t="s">
        <v>102</v>
      </c>
      <c r="B74" s="17" t="s">
        <v>115</v>
      </c>
      <c r="C74" s="17" t="s">
        <v>114</v>
      </c>
      <c r="D74" s="18">
        <v>40</v>
      </c>
      <c r="E74" s="18">
        <v>0</v>
      </c>
      <c r="F74" s="18">
        <v>0</v>
      </c>
      <c r="G74" s="22" t="s">
        <v>11</v>
      </c>
      <c r="H74" s="22" t="s">
        <v>11</v>
      </c>
    </row>
    <row r="75" spans="1:8" ht="17" x14ac:dyDescent="0.2">
      <c r="A75" s="16" t="s">
        <v>102</v>
      </c>
      <c r="B75" s="17" t="s">
        <v>116</v>
      </c>
      <c r="C75" s="17" t="s">
        <v>117</v>
      </c>
      <c r="D75" s="18">
        <v>79</v>
      </c>
      <c r="E75" s="18">
        <v>80</v>
      </c>
      <c r="F75" s="19">
        <f>(E75*1.2)-E75</f>
        <v>16</v>
      </c>
      <c r="G75" s="20" t="s">
        <v>12</v>
      </c>
      <c r="H75" s="21">
        <v>0.2</v>
      </c>
    </row>
    <row r="76" spans="1:8" ht="17" x14ac:dyDescent="0.2">
      <c r="A76" s="16" t="s">
        <v>102</v>
      </c>
      <c r="B76" s="17" t="s">
        <v>118</v>
      </c>
      <c r="C76" s="17" t="s">
        <v>117</v>
      </c>
      <c r="D76" s="18">
        <v>99</v>
      </c>
      <c r="E76" s="18">
        <v>100</v>
      </c>
      <c r="F76" s="19">
        <f>(E76*1.2)-E76</f>
        <v>20</v>
      </c>
      <c r="G76" s="20" t="s">
        <v>12</v>
      </c>
      <c r="H76" s="21">
        <v>0.2</v>
      </c>
    </row>
    <row r="77" spans="1:8" ht="17" x14ac:dyDescent="0.2">
      <c r="A77" s="16" t="s">
        <v>102</v>
      </c>
      <c r="B77" s="17" t="s">
        <v>119</v>
      </c>
      <c r="C77" s="17" t="s">
        <v>120</v>
      </c>
      <c r="D77" s="18">
        <v>0</v>
      </c>
      <c r="E77" s="18">
        <v>50</v>
      </c>
      <c r="F77" s="19">
        <f>(E77*1.2)-E77</f>
        <v>10</v>
      </c>
      <c r="G77" s="20" t="s">
        <v>12</v>
      </c>
      <c r="H77" s="21">
        <v>0.2</v>
      </c>
    </row>
    <row r="78" spans="1:8" x14ac:dyDescent="0.2">
      <c r="A78" s="5"/>
      <c r="B78" s="5"/>
      <c r="C78" s="5"/>
      <c r="D78" s="7"/>
      <c r="E78" s="7"/>
      <c r="F78" s="7"/>
      <c r="G78" s="8"/>
      <c r="H78" s="14"/>
    </row>
    <row r="79" spans="1:8" x14ac:dyDescent="0.2">
      <c r="A79" s="5" t="s">
        <v>82</v>
      </c>
      <c r="B79" s="5" t="s">
        <v>83</v>
      </c>
      <c r="C79" s="5" t="s">
        <v>84</v>
      </c>
      <c r="D79" s="7">
        <v>0</v>
      </c>
      <c r="E79" s="7">
        <v>1.5</v>
      </c>
      <c r="F79" s="7">
        <f t="shared" si="4"/>
        <v>0.29999999999999982</v>
      </c>
      <c r="G79" s="8" t="s">
        <v>12</v>
      </c>
      <c r="H79" s="14">
        <v>0.2</v>
      </c>
    </row>
    <row r="80" spans="1:8" x14ac:dyDescent="0.2">
      <c r="A80" s="5" t="s">
        <v>82</v>
      </c>
      <c r="B80" s="5" t="s">
        <v>85</v>
      </c>
      <c r="C80" s="5" t="s">
        <v>84</v>
      </c>
      <c r="D80" s="7">
        <v>0</v>
      </c>
      <c r="E80" s="7">
        <v>2</v>
      </c>
      <c r="F80" s="7">
        <f t="shared" si="4"/>
        <v>0.39999999999999991</v>
      </c>
      <c r="G80" s="8" t="s">
        <v>12</v>
      </c>
      <c r="H80" s="14">
        <v>0.2</v>
      </c>
    </row>
    <row r="81" spans="1:8" x14ac:dyDescent="0.2">
      <c r="A81" s="5" t="s">
        <v>82</v>
      </c>
      <c r="B81" s="5" t="s">
        <v>86</v>
      </c>
      <c r="C81" s="5" t="s">
        <v>84</v>
      </c>
      <c r="D81" s="7">
        <v>0</v>
      </c>
      <c r="E81" s="7">
        <v>0.03</v>
      </c>
      <c r="F81" s="7">
        <f t="shared" si="4"/>
        <v>5.9999999999999984E-3</v>
      </c>
      <c r="G81" s="8" t="s">
        <v>12</v>
      </c>
      <c r="H81" s="14">
        <v>0.2</v>
      </c>
    </row>
    <row r="82" spans="1:8" x14ac:dyDescent="0.2">
      <c r="A82" s="5" t="s">
        <v>82</v>
      </c>
      <c r="B82" s="5" t="s">
        <v>87</v>
      </c>
      <c r="C82" s="5" t="s">
        <v>88</v>
      </c>
      <c r="D82" s="7">
        <v>0</v>
      </c>
      <c r="E82" s="7">
        <v>0.02</v>
      </c>
      <c r="F82" s="7">
        <f t="shared" si="4"/>
        <v>4.0000000000000001E-3</v>
      </c>
      <c r="G82" s="8" t="s">
        <v>12</v>
      </c>
      <c r="H82" s="14">
        <v>0.2</v>
      </c>
    </row>
    <row r="83" spans="1:8" x14ac:dyDescent="0.2">
      <c r="A83" s="5" t="s">
        <v>82</v>
      </c>
      <c r="B83" s="5" t="s">
        <v>89</v>
      </c>
      <c r="C83" s="5" t="s">
        <v>84</v>
      </c>
      <c r="D83" s="7">
        <v>19</v>
      </c>
      <c r="E83" s="11">
        <v>5</v>
      </c>
      <c r="F83" s="7">
        <f t="shared" si="4"/>
        <v>1</v>
      </c>
      <c r="G83" s="8" t="s">
        <v>12</v>
      </c>
      <c r="H83" s="14">
        <v>0.2</v>
      </c>
    </row>
    <row r="84" spans="1:8" x14ac:dyDescent="0.2">
      <c r="A84" s="5" t="s">
        <v>82</v>
      </c>
      <c r="B84" s="5" t="s">
        <v>90</v>
      </c>
      <c r="C84" s="5" t="s">
        <v>91</v>
      </c>
      <c r="D84" s="7">
        <v>29</v>
      </c>
      <c r="E84" s="7">
        <v>29</v>
      </c>
      <c r="F84" s="7">
        <f t="shared" si="4"/>
        <v>5.7999999999999972</v>
      </c>
      <c r="G84" s="8" t="s">
        <v>12</v>
      </c>
      <c r="H84" s="14">
        <v>0.2</v>
      </c>
    </row>
    <row r="85" spans="1:8" x14ac:dyDescent="0.2">
      <c r="A85" s="5"/>
      <c r="B85" s="5"/>
      <c r="C85" s="5"/>
      <c r="D85" s="11"/>
      <c r="E85" s="11"/>
      <c r="F85" s="11"/>
      <c r="G85" s="8"/>
    </row>
    <row r="86" spans="1:8" x14ac:dyDescent="0.2">
      <c r="A86" s="5" t="s">
        <v>92</v>
      </c>
      <c r="B86" s="5" t="s">
        <v>93</v>
      </c>
      <c r="C86" s="5" t="s">
        <v>94</v>
      </c>
      <c r="D86" s="7">
        <v>0</v>
      </c>
      <c r="E86" s="23">
        <v>20</v>
      </c>
      <c r="F86" s="7">
        <f t="shared" si="4"/>
        <v>4</v>
      </c>
      <c r="G86" s="8" t="s">
        <v>12</v>
      </c>
      <c r="H86" s="14">
        <v>0.2</v>
      </c>
    </row>
    <row r="87" spans="1:8" ht="17" x14ac:dyDescent="0.2">
      <c r="A87" s="5" t="s">
        <v>92</v>
      </c>
      <c r="B87" s="5" t="s">
        <v>95</v>
      </c>
      <c r="C87" s="5" t="s">
        <v>96</v>
      </c>
      <c r="D87" s="13">
        <v>69</v>
      </c>
      <c r="E87" s="7" t="s">
        <v>11</v>
      </c>
      <c r="F87" s="7" t="s">
        <v>11</v>
      </c>
      <c r="G87" s="7" t="s">
        <v>11</v>
      </c>
      <c r="H87" s="7" t="s">
        <v>11</v>
      </c>
    </row>
    <row r="88" spans="1:8" x14ac:dyDescent="0.2">
      <c r="A88" s="5" t="s">
        <v>92</v>
      </c>
      <c r="B88" s="5" t="s">
        <v>97</v>
      </c>
      <c r="C88" s="12" t="s">
        <v>98</v>
      </c>
      <c r="E88" s="23">
        <v>10</v>
      </c>
      <c r="F88" s="7">
        <f t="shared" si="4"/>
        <v>2</v>
      </c>
      <c r="G88" s="8" t="s">
        <v>12</v>
      </c>
      <c r="H88" s="14">
        <v>0.2</v>
      </c>
    </row>
    <row r="89" spans="1:8" ht="17" x14ac:dyDescent="0.2">
      <c r="A89" s="5" t="s">
        <v>92</v>
      </c>
      <c r="B89" s="5" t="s">
        <v>99</v>
      </c>
      <c r="C89" s="5" t="s">
        <v>100</v>
      </c>
      <c r="D89" s="23">
        <v>60</v>
      </c>
      <c r="E89" s="7" t="s">
        <v>11</v>
      </c>
      <c r="F89" s="7" t="s">
        <v>11</v>
      </c>
      <c r="G89" s="7" t="s">
        <v>11</v>
      </c>
      <c r="H89" s="7" t="s">
        <v>11</v>
      </c>
    </row>
    <row r="90" spans="1:8" x14ac:dyDescent="0.2">
      <c r="A90" s="5"/>
      <c r="F90" s="15"/>
    </row>
    <row r="91" spans="1:8" x14ac:dyDescent="0.2">
      <c r="A91" s="5"/>
      <c r="F91" s="15"/>
    </row>
    <row r="92" spans="1:8" s="24" customFormat="1" x14ac:dyDescent="0.2">
      <c r="A92" s="12"/>
      <c r="B92" s="12"/>
      <c r="C92" s="12"/>
      <c r="D92" s="13"/>
      <c r="E92" s="13"/>
      <c r="F92" s="15"/>
      <c r="G92" s="13"/>
      <c r="H92" s="13"/>
    </row>
    <row r="93" spans="1:8" s="24" customFormat="1" x14ac:dyDescent="0.2">
      <c r="A93" s="12"/>
      <c r="B93" s="12"/>
      <c r="C93" s="12"/>
      <c r="D93" s="13"/>
      <c r="E93" s="13"/>
      <c r="F93" s="15"/>
      <c r="G93" s="13"/>
      <c r="H93" s="13"/>
    </row>
    <row r="104" spans="1:8" s="24" customFormat="1" x14ac:dyDescent="0.2">
      <c r="A104" s="5"/>
      <c r="B104" s="12"/>
      <c r="C104" s="12"/>
      <c r="D104" s="15"/>
      <c r="E104" s="15"/>
      <c r="F104" s="13"/>
      <c r="G104" s="13"/>
      <c r="H10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Camacho</dc:creator>
  <cp:lastModifiedBy>Gerald Camacho</cp:lastModifiedBy>
  <dcterms:created xsi:type="dcterms:W3CDTF">2021-02-05T16:06:42Z</dcterms:created>
  <dcterms:modified xsi:type="dcterms:W3CDTF">2021-05-19T15:24:17Z</dcterms:modified>
</cp:coreProperties>
</file>