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Users/richardpotter/Downloads/"/>
    </mc:Choice>
  </mc:AlternateContent>
  <xr:revisionPtr revIDLastSave="0" documentId="13_ncr:1_{8A3F7AF8-7B0B-514F-B45B-52BE1EE43874}" xr6:coauthVersionLast="47" xr6:coauthVersionMax="47" xr10:uidLastSave="{00000000-0000-0000-0000-000000000000}"/>
  <bookViews>
    <workbookView xWindow="1060" yWindow="680" windowWidth="29180" windowHeight="18960" xr2:uid="{2CF2641A-2136-8148-BA39-F8805A939DA7}"/>
  </bookViews>
  <sheets>
    <sheet name="Introduction" sheetId="10" r:id="rId1"/>
    <sheet name="Summaries" sheetId="6" r:id="rId2"/>
    <sheet name="JSNA Home Pages" sheetId="7" r:id="rId3"/>
    <sheet name="JSNA Catalogue" sheetId="4" r:id="rId4"/>
    <sheet name="Categories" sheetId="5" r:id="rId5"/>
  </sheets>
  <definedNames>
    <definedName name="_xlnm._FilterDatabase" localSheetId="3" hidden="1">'JSNA Catalogue'!$A$4:$F$211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16" i="6" l="1"/>
  <c r="H15" i="6"/>
  <c r="K29" i="6"/>
  <c r="K28" i="6"/>
  <c r="K27" i="6"/>
  <c r="K26" i="6"/>
  <c r="K25" i="6"/>
  <c r="K24" i="6"/>
  <c r="K23" i="6"/>
  <c r="K22" i="6"/>
  <c r="K21" i="6"/>
  <c r="K20" i="6"/>
  <c r="K19" i="6"/>
  <c r="K18" i="6"/>
  <c r="K17" i="6"/>
  <c r="K16" i="6"/>
  <c r="K15" i="6"/>
  <c r="K14" i="6"/>
  <c r="K13" i="6"/>
  <c r="K12" i="6"/>
  <c r="K11" i="6"/>
  <c r="K10" i="6"/>
  <c r="K9" i="6"/>
  <c r="K8" i="6"/>
  <c r="K7" i="6"/>
  <c r="K6" i="6"/>
  <c r="K5" i="6"/>
  <c r="E21" i="6"/>
  <c r="E20" i="6"/>
  <c r="E19" i="6"/>
  <c r="E18" i="6"/>
  <c r="H14" i="6" s="1"/>
  <c r="E17" i="6"/>
  <c r="E16" i="6"/>
  <c r="E15" i="6"/>
  <c r="E14" i="6"/>
  <c r="H11" i="6" s="1"/>
  <c r="E13" i="6"/>
  <c r="E12" i="6"/>
  <c r="H9" i="6" s="1"/>
  <c r="E11" i="6"/>
  <c r="E10" i="6"/>
  <c r="E9" i="6"/>
  <c r="E8" i="6"/>
  <c r="E7" i="6"/>
  <c r="E6" i="6"/>
  <c r="E5" i="6"/>
  <c r="B10" i="6"/>
  <c r="B9" i="6"/>
  <c r="B8" i="6"/>
  <c r="B7" i="6"/>
  <c r="B6" i="6"/>
  <c r="B5" i="6"/>
  <c r="H13" i="6" l="1"/>
  <c r="H7" i="6"/>
  <c r="K30" i="6"/>
  <c r="H8" i="6"/>
  <c r="H12" i="6"/>
  <c r="H10" i="6"/>
  <c r="H5" i="6"/>
  <c r="H6" i="6"/>
  <c r="L29" i="6" l="1"/>
  <c r="L21" i="6"/>
  <c r="L13" i="6"/>
  <c r="L5" i="6"/>
  <c r="L19" i="6"/>
  <c r="L18" i="6"/>
  <c r="L10" i="6"/>
  <c r="L17" i="6"/>
  <c r="L24" i="6"/>
  <c r="L8" i="6"/>
  <c r="L23" i="6"/>
  <c r="L7" i="6"/>
  <c r="L14" i="6"/>
  <c r="L28" i="6"/>
  <c r="L20" i="6"/>
  <c r="L12" i="6"/>
  <c r="L27" i="6"/>
  <c r="L11" i="6"/>
  <c r="L26" i="6"/>
  <c r="L25" i="6"/>
  <c r="L9" i="6"/>
  <c r="L16" i="6"/>
  <c r="L15" i="6"/>
  <c r="L22" i="6"/>
  <c r="L6" i="6"/>
  <c r="H17" i="6"/>
  <c r="B11" i="6"/>
</calcChain>
</file>

<file path=xl/sharedStrings.xml><?xml version="1.0" encoding="utf-8"?>
<sst xmlns="http://schemas.openxmlformats.org/spreadsheetml/2006/main" count="1087" uniqueCount="558">
  <si>
    <t>Central Bedfordshire</t>
  </si>
  <si>
    <t>Peterborough</t>
  </si>
  <si>
    <t>Thurrock</t>
  </si>
  <si>
    <t>Essex</t>
  </si>
  <si>
    <t>Hertfordshire</t>
  </si>
  <si>
    <t>Norfolk</t>
  </si>
  <si>
    <t>Suffolk</t>
  </si>
  <si>
    <t>Southend</t>
  </si>
  <si>
    <t>High Level Essex JSNA Summary</t>
  </si>
  <si>
    <t>Link</t>
  </si>
  <si>
    <t>Title</t>
  </si>
  <si>
    <t>Length and quality of life</t>
  </si>
  <si>
    <t>Mental Health</t>
  </si>
  <si>
    <t>Sexual activity</t>
  </si>
  <si>
    <t>Tobacco Use</t>
  </si>
  <si>
    <t>Diet &amp; Exercise</t>
  </si>
  <si>
    <t>Access and Workforce</t>
  </si>
  <si>
    <t>Experience of Care</t>
  </si>
  <si>
    <t>Support for Long Term Conditions</t>
  </si>
  <si>
    <t xml:space="preserve">https://data.essex.gov.uk/explore-jsna-data/ </t>
  </si>
  <si>
    <t xml:space="preserve">https://data.essex.gov.uk/dataset/jsna-health-outcomes-24mpz </t>
  </si>
  <si>
    <t xml:space="preserve">https://data.essex.gov.uk/dataset/jsna-health-behaviours-2r1m1 </t>
  </si>
  <si>
    <t xml:space="preserve">https://data.essex.gov.uk/dataset/jsna-clinical-care-2r1mo </t>
  </si>
  <si>
    <t>Preventing and helping recover from ill health</t>
  </si>
  <si>
    <t>Preventing Premature and Avoidable Mortality</t>
  </si>
  <si>
    <t>Alcohol and drugs</t>
  </si>
  <si>
    <t>Digital Inclusion</t>
  </si>
  <si>
    <t>Employment</t>
  </si>
  <si>
    <t>Education</t>
  </si>
  <si>
    <t>Income</t>
  </si>
  <si>
    <t>Community Safety</t>
  </si>
  <si>
    <t xml:space="preserve">https://data.essex.gov.uk/dataset/jsna-social-economic-em0zg </t>
  </si>
  <si>
    <t>https://data.essex.gov.uk/dataset/jsna-physical-environment-e1qmk</t>
  </si>
  <si>
    <t>Physical Environment</t>
  </si>
  <si>
    <t>Greater Essex Area Profiles 2025</t>
  </si>
  <si>
    <t>https://data.essex.gov.uk/dataset/greater-essex-area-profiles-2025-2ywny</t>
  </si>
  <si>
    <t>Notes</t>
  </si>
  <si>
    <r>
      <t xml:space="preserve">These are area profiles for each of the 12 Districts in Essex : Basildon, Braintree, Brentwood, Castle Point, Chelmsford, Colchester, Epping Forest, Harlow, Maldon, Rochford, Tendring, Uttlesford; and two neighbouring Unitaries: </t>
    </r>
    <r>
      <rPr>
        <b/>
        <sz val="12"/>
        <color theme="1"/>
        <rFont val="Calibri"/>
        <family val="2"/>
        <scheme val="minor"/>
      </rPr>
      <t>Southend on Sea</t>
    </r>
    <r>
      <rPr>
        <sz val="12"/>
        <color theme="1"/>
        <rFont val="Calibri"/>
        <family val="2"/>
        <scheme val="minor"/>
      </rPr>
      <t xml:space="preserve"> and </t>
    </r>
    <r>
      <rPr>
        <b/>
        <sz val="12"/>
        <color theme="1"/>
        <rFont val="Calibri"/>
        <family val="2"/>
        <scheme val="minor"/>
      </rPr>
      <t>Thurrock</t>
    </r>
  </si>
  <si>
    <t>https://data.essex.gov.uk/dataset/armed-forces-needs-assessments-2ykj5</t>
  </si>
  <si>
    <t>Armed Forces Needs</t>
  </si>
  <si>
    <t>Essex Oral Health Needs Assessment 2022</t>
  </si>
  <si>
    <t>The health protection dashboard</t>
  </si>
  <si>
    <t>https://data.essex.gov.uk/dataset/health-protection-dashboard-2nrp8</t>
  </si>
  <si>
    <t>https://data.essex.gov.uk/dataset/essex-oral-health-needs-assessment-2022-2nrmm</t>
  </si>
  <si>
    <t>Community Needs Assessments</t>
  </si>
  <si>
    <t>https://data.essex.gov.uk/dataset/assessing-the-strength-of-communities-in-essex-the-essex-communi-2yqdq</t>
  </si>
  <si>
    <t>Includes: Assesing the strengh of communities, Areas left behind in Essex, Essex Community Needs Assessments</t>
  </si>
  <si>
    <t xml:space="preserve"> Cambridgeshire and Peterborough</t>
  </si>
  <si>
    <t xml:space="preserve">https://cambridgeshireinsight.org.uk/wp-content/uploads/2025/07/Cambridgeshire-and-Peterborough-PNA-2025-1st-Draft-Final-Version-for-Consultation.pdf </t>
  </si>
  <si>
    <t>Healthy Behaviours Needs Assessment</t>
  </si>
  <si>
    <t>Cambridgeshire’s Drug and Alcohol Needs Assessment</t>
  </si>
  <si>
    <t xml:space="preserve"> Cambridgeshire</t>
  </si>
  <si>
    <t>https://cambridgeshireinsight.org.uk/wp-content/uploads/2025/07/Cambridgeshire-Drugs-and-Alcohol-Needs-Assessment-2024-25.docx</t>
  </si>
  <si>
    <t>https://cambridgeshireinsight.org.uk/wp-content/uploads/2025/07/DA-NA-Peterborough_FINAL-for-CP-Insight1.docx</t>
  </si>
  <si>
    <t>Health of Older People</t>
  </si>
  <si>
    <t>https://cambridgeshireinsight.org.uk/2024-cyp-jsna/</t>
  </si>
  <si>
    <t>Children and Young People</t>
  </si>
  <si>
    <t>https://cambridgeshireinsight.org.uk/healthy-places-jsna/</t>
  </si>
  <si>
    <t>Healthy Places</t>
  </si>
  <si>
    <t>Sexual and Reproductive Health Needs Assessment</t>
  </si>
  <si>
    <t>Children’s Learning Disability Health Needs Assessment</t>
  </si>
  <si>
    <t>https://cambridgeshireinsight.org.uk/wp-content/uploads/2025/01/Children-with-LD-needs-assessment-easy-read.pptx</t>
  </si>
  <si>
    <t>Health needs of adults with a learning disability living</t>
  </si>
  <si>
    <t>Peterborough’s Drug and Alcohol Needs Assessment</t>
  </si>
  <si>
    <t>https://cambridgeshireinsight.org.uk/mentalhealthneedsassessment/</t>
  </si>
  <si>
    <t>Cancer</t>
  </si>
  <si>
    <t>Children</t>
  </si>
  <si>
    <t>Crime</t>
  </si>
  <si>
    <t>Diabetes</t>
  </si>
  <si>
    <t>Housing</t>
  </si>
  <si>
    <t>Oral Health</t>
  </si>
  <si>
    <t>Population</t>
  </si>
  <si>
    <t>https://www.thurrock.gov.uk/sites/default/files/assets/documents/jsna-send-update-202401-v01.pdf</t>
  </si>
  <si>
    <t>Special educational needs and disabilities</t>
  </si>
  <si>
    <t>Sexual Health</t>
  </si>
  <si>
    <t>https://www.thurrock.gov.uk/sites/default/files/assets/documents/sexualhealth-needs-2023-v01.pdf</t>
  </si>
  <si>
    <t>Alcohol and Substance abuse</t>
  </si>
  <si>
    <t>https://www.thurrock.gov.uk/sites/default/files/assets/documents/hna-childrenlookedafter-202209-v01.pdf</t>
  </si>
  <si>
    <t>https://www.thurrock.gov.uk/sites/default/files/assets/documents/alcoholsubstanceabuse-needs-2022-v01.pdf</t>
  </si>
  <si>
    <t>https://www.thurrock.gov.uk/sites/default/files/assets/documents/jsna-children-young-people-update-202109-v01.pdf</t>
  </si>
  <si>
    <t>https://www.thurrock.gov.uk/sites/default/files/assets/documents/jsna-tobacco-2021-v01.pdf</t>
  </si>
  <si>
    <t>Whole System Tobacco Control</t>
  </si>
  <si>
    <t>Active Travel</t>
  </si>
  <si>
    <t>https://www.thurrock.gov.uk/sites/default/files/assets/documents/activetravel-needs-2021-v01.pdf</t>
  </si>
  <si>
    <t>Work and Health</t>
  </si>
  <si>
    <t>https://www.thurrock.gov.uk/sites/default/files/assets/documents/jsna-work-health-2020-v01.pdf</t>
  </si>
  <si>
    <t>https://www.thurrock.gov.uk/sites/default/files/assets/documents/jsna-sexual-violence-abuse-202001-v01.pdf</t>
  </si>
  <si>
    <t>https://www.thurrock.gov.uk/sites/default/files/assets/documents/jsna-selfcarelongtermconditions-2020-v01.pdf</t>
  </si>
  <si>
    <t>https://www.thurrock.gov.uk/sites/default/files/assets/documents/breastfeeding-needs-202003-v01.pdf</t>
  </si>
  <si>
    <t>Self-care in the context of living with long-term conditions</t>
  </si>
  <si>
    <t>Sexual violence and abuse</t>
  </si>
  <si>
    <t>Breastfeeding</t>
  </si>
  <si>
    <t>Year of publication</t>
  </si>
  <si>
    <t>Local Authority</t>
  </si>
  <si>
    <t>Pharmaceutical Needs Assessment</t>
  </si>
  <si>
    <t>Supporting Children with additional needs (SEND)</t>
  </si>
  <si>
    <t>https://send-jsna-supporting-children-with-additional-needs.smartsouthend.org/</t>
  </si>
  <si>
    <t>Smoking Cessation</t>
  </si>
  <si>
    <t>https://smoking-cessation-jsna.smartsouthend.org/</t>
  </si>
  <si>
    <t>https://housing-health-jsna.smartsouthend.org/</t>
  </si>
  <si>
    <t>Housing and Health</t>
  </si>
  <si>
    <t>Sexual and Reproductive Health</t>
  </si>
  <si>
    <t>https://sexual-reproductive-health-jsna.smartsouthend.org/</t>
  </si>
  <si>
    <t>Growing Well</t>
  </si>
  <si>
    <t>https://growing-well-childrens-jsna.smartsouthend.org/</t>
  </si>
  <si>
    <t>https://adults-social-care-jsna.smartsouthend.org/</t>
  </si>
  <si>
    <t>Adults Social Care</t>
  </si>
  <si>
    <t>Substance Misuse</t>
  </si>
  <si>
    <t>https://substance-misuse-needs-assessment.smartsouthend.org/</t>
  </si>
  <si>
    <t>https://pharmaceutical-needs-assessment.smartsouthend.org/</t>
  </si>
  <si>
    <t>Starting Well</t>
  </si>
  <si>
    <t>Infants and young people</t>
  </si>
  <si>
    <t>https://starting-well-early-years-jsna.smartsouthend.org/</t>
  </si>
  <si>
    <t>Luton</t>
  </si>
  <si>
    <t>https://www.luton.gov.uk/Community_and_living/Lists/LutonDocuments/PDF/JSNA/jsna-overview-health-social-care-needs-2024.pdf</t>
  </si>
  <si>
    <t>Strategic overview of health and wider determinants</t>
  </si>
  <si>
    <t>https://www.luton.gov.uk/Community_and_living/Lists/LutonDocuments/PDF/JSNA//luton-pharmaceutical-needs-assessment-2022.pdf</t>
  </si>
  <si>
    <t>https://www.luton.gov.uk/Community_and_living/Lists/LutonDocuments/PDF/JSNA/speech-language-and-communication-summary.pdf</t>
  </si>
  <si>
    <t>Early years - Children and young people - Speech, language and communication</t>
  </si>
  <si>
    <t>Special Education Needs and Disabilities</t>
  </si>
  <si>
    <t>https://www.luton.gov.uk/Community_and_living/Lists/LutonDocuments/PDF/JSNA/Special-Education-Needs-and-Disabilities.pdf</t>
  </si>
  <si>
    <t>Bedford</t>
  </si>
  <si>
    <t>https://bedford.jsna.uk/jsna/children-young-people/</t>
  </si>
  <si>
    <t>Living and Working Well</t>
  </si>
  <si>
    <t>https://bedford.jsna.uk/jsna/living-working-well/</t>
  </si>
  <si>
    <t>Ageing Well</t>
  </si>
  <si>
    <t>https://bedford.jsna.uk/jsna/aging-well/dashboard/</t>
  </si>
  <si>
    <t>Learning Disabilities</t>
  </si>
  <si>
    <t>https://bedford.jsna.uk/jsna/vulnerable-groups/adults-with-learning-disabilities/</t>
  </si>
  <si>
    <t>Milton Keynes</t>
  </si>
  <si>
    <t>https://centralbedfordshire.jsna.uk/pharmaceutical-needs-assessment/</t>
  </si>
  <si>
    <t>Dementia Health Needs Assessment</t>
  </si>
  <si>
    <t>https://cdn-wp.datapress.cloud/beds/20250509120159/Central-Bedfordshire-2025-Dementia-HNA-Full-Report.pdf</t>
  </si>
  <si>
    <t>Oral Health Needs Assessment of Children &amp; Young People</t>
  </si>
  <si>
    <t>https://bedford.jsna.uk/download/29npy/qx0/2.1%20OHNA_Bedfordshire_20240423.pdf</t>
  </si>
  <si>
    <t>2023/24 – Bedfordshire Violence and Exploitation Reduction Unit (VERU) and Serious Violence Duty (SVD) – Strategic Needs Assessment 2023/24</t>
  </si>
  <si>
    <t>https://centralbedfordshire.jsna.uk/download/2n69n/4we/VERU-SVD_SNA_2023-24_1.0.pdf</t>
  </si>
  <si>
    <t>Domestic Abuse Safe Accommodation Needs Assessment</t>
  </si>
  <si>
    <t>https://cdn-wp.datapress.cloud/bedfordshire/20240212095217/Domestic-Abuse-Needs-Assessment.pdf</t>
  </si>
  <si>
    <t>Drug &amp; Alcohol Needs Assessment Summary</t>
  </si>
  <si>
    <t>https://centralbedfordshire.jsna.uk/download/2l6jx/c9w/Beds%20NA%20Executive%20Summary.docx</t>
  </si>
  <si>
    <t>Sexual Health &amp; Contraception HNA</t>
  </si>
  <si>
    <t>Year</t>
  </si>
  <si>
    <t>Number</t>
  </si>
  <si>
    <t>https://centralbedfordshire.jsna.uk/download/2l6jx/2e2/SHNA%202022.pdf</t>
  </si>
  <si>
    <t>Musculoskeletal HNA</t>
  </si>
  <si>
    <t>https://bedford.jsna.uk/download/29npy/r7x/Musculoskeletal%20HNA_Summary_032022.pptx</t>
  </si>
  <si>
    <t>Special Education Needs and Disabilities in Central Bedfordshire</t>
  </si>
  <si>
    <t>https://centralbedfordshire.jsna.uk/download/2l6jx/xbm/CBC_JSNA_SEND_2021_Web_version%20(1).pdf</t>
  </si>
  <si>
    <t>Page</t>
  </si>
  <si>
    <t>https://www.peterborough.gov.uk/healthcare/public-health/JSNA</t>
  </si>
  <si>
    <t xml:space="preserve">https://miltonkeynes.jsna.uk/ </t>
  </si>
  <si>
    <t xml:space="preserve">https://data.essex.gov.uk/jsna-home/ </t>
  </si>
  <si>
    <t>https://cambridgeshireinsight.org.uk/jsna/</t>
  </si>
  <si>
    <t>https://m.luton.gov.uk/Page/Show/Community_and_living/Luton%20observatory%20census%20statistics%20and%20mapping/Pages/Joint%20Strategic%20Needs%20Assessment%20-%20JSNA.aspx?redirectToMobile=True</t>
  </si>
  <si>
    <t>https://www.norfolkinsight.org.uk/jsna/</t>
  </si>
  <si>
    <t>https://www.hertfordshire.gov.uk/microsites/jsna/hertfordshires-joint-strategic-needs-assessment.aspx</t>
  </si>
  <si>
    <t>https://www.southend.gov.uk/health-wellbeing/joint-strategic-needs-assessment</t>
  </si>
  <si>
    <t xml:space="preserve">https://www.healthysuffolk.org.uk/jsna </t>
  </si>
  <si>
    <t>https://www.thurrock.gov.uk/public-health/joint-strategic-needs-assessment</t>
  </si>
  <si>
    <t xml:space="preserve">https://bedford.jsna.uk/ </t>
  </si>
  <si>
    <t xml:space="preserve">https://www.jsna.centralbedfordshire.gov.uk/ </t>
  </si>
  <si>
    <t>Accessible Green Spaces</t>
  </si>
  <si>
    <t>https://www.hertfordshire.gov.uk/microsites/jsna/jsna-documents/accessible-green-spaces-jsna.pdf</t>
  </si>
  <si>
    <t>Adult Offender Management Strategic Needs Assessment</t>
  </si>
  <si>
    <t>https://www.hertfordshire.gov.uk/microsites/jsna/jsna-documents/adult-offender-management-jsna-redacted.pdf</t>
  </si>
  <si>
    <t>Adults Experiencing Multiple Disadvantages</t>
  </si>
  <si>
    <t>https://www.hertfordshire.gov.uk/microsites/jsna/jsna-documents/adults-experiencing-multiple-disadvantages-jsna.pdf</t>
  </si>
  <si>
    <t>Adult Supported Living and Accommodation Based Care</t>
  </si>
  <si>
    <t>https://www.hertfordshire.gov.uk/microsites/jsna/jsna-documents/adult-supported-living-and-accommodation-based-care-jsna.pdf</t>
  </si>
  <si>
    <t>https://www.hertfordshire.gov.uk/microsites/jsna/jsna-documents/ageing-well-jsna.pdf</t>
  </si>
  <si>
    <t>Adverse and Extreme Weather</t>
  </si>
  <si>
    <t>https://www.hertfordshire.gov.uk/microsites/jsna/jsna-documents/adverse-and-extreme-weather-jsna.pdf</t>
  </si>
  <si>
    <t>Alcohol Harm and Misuse Needs Assessment</t>
  </si>
  <si>
    <t>https://www.hertfordshire.gov.uk/microsites/jsna/jsna-documents/alcohol-jsna.pdf</t>
  </si>
  <si>
    <t>Autism Spectrum Disorder</t>
  </si>
  <si>
    <t>https://www.hertfordshire.gov.uk/microsites/jsna/jsna-documents/autism-spectrum-disorder-jsna.pdf</t>
  </si>
  <si>
    <t>https://www.hertfordshire.gov.uk/microsites/jsna/jsna-documents/cancer-jsna.pdf</t>
  </si>
  <si>
    <t xml:space="preserve">Barriers to COVID-19 vaccination among immunosuppressed adults aged 18+ </t>
  </si>
  <si>
    <t>https://www.hertfordshire.gov.uk/microsites/jsna/jsna-documents/barriers-to-covid19-immunosuppressed-jsna-2023.pdf</t>
  </si>
  <si>
    <t>Child Exploitation</t>
  </si>
  <si>
    <t>https://www.hertfordshire.gov.uk/microsites/jsna/jsna-documents/child-exploitation-jsna.pdf</t>
  </si>
  <si>
    <t>Children Looked After and Care Leavers</t>
  </si>
  <si>
    <t>https://www.hertfordshire.gov.uk/microsites/jsna/jsna-documents/children-looked-after-jsna.pdf</t>
  </si>
  <si>
    <t>Contraception</t>
  </si>
  <si>
    <t>https://www.hertfordshire.gov.uk/microsites/jsna/jsna-documents/contraception-jsna.pdf</t>
  </si>
  <si>
    <t>COVID-19 Pandemic Briefing</t>
  </si>
  <si>
    <t>https://www.hertfordshire.gov.uk/microsites/jsna/jsna-documents/covid19-pandemic-jsna-briefing-2022.pdf</t>
  </si>
  <si>
    <t>Dementia</t>
  </si>
  <si>
    <t>https://www.hertfordshire.gov.uk/microsites/jsna/jsna-documents/dementia-jsna.pdf</t>
  </si>
  <si>
    <t>https://www.hertfordshire.gov.uk/microsites/jsna/jsna-documents/diabetes-jsna.pdf</t>
  </si>
  <si>
    <t>https://www.hertshealthevidence.org/data.aspx?searchInput=district%20profiles&amp;page=1&amp;resultsPerPage=10&amp;view=card</t>
  </si>
  <si>
    <t>District Profiles</t>
  </si>
  <si>
    <t>Alcohol, Tobacco and Drugs</t>
  </si>
  <si>
    <t>Child and maternal health</t>
  </si>
  <si>
    <t>Demographics</t>
  </si>
  <si>
    <t>Injury and violence</t>
  </si>
  <si>
    <t>Life stages</t>
  </si>
  <si>
    <t>Mental health and well being</t>
  </si>
  <si>
    <t>Older people</t>
  </si>
  <si>
    <t>Long term health conditions</t>
  </si>
  <si>
    <t>Mortality and end of life</t>
  </si>
  <si>
    <t>Obesity, diet and activity</t>
  </si>
  <si>
    <t>Sexual and reproductive health</t>
  </si>
  <si>
    <t>Wider determinants of health</t>
  </si>
  <si>
    <t>Domestic Abuse &amp; Safe Accommodation</t>
  </si>
  <si>
    <t>https://www.hertfordshire.gov.uk/microsites/jsna/jsna-documents/domestic-abuse-and-safe-accommodation-jsna-redacted.pdf</t>
  </si>
  <si>
    <t>Drug Market Profile</t>
  </si>
  <si>
    <t>https://www.hertfordshire.gov.uk/microsites/jsna/jsna-documents/hertfordshire-drug-market-profile-2023-redacted.pdf</t>
  </si>
  <si>
    <t>Drug Misuse</t>
  </si>
  <si>
    <t>https://www.hertfordshire.gov.uk/microsites/jsna/jsna-documents/drug-misuse-jsna.pdf</t>
  </si>
  <si>
    <t>Food poverty</t>
  </si>
  <si>
    <t>https://www.hertfordshire.gov.uk/microsites/jsna/jsna-documents/food-poverty-needs-assessment-2021.pdf</t>
  </si>
  <si>
    <t>Hate Crime</t>
  </si>
  <si>
    <t>https://www.hertfordshire.gov.uk/microsites/jsna/jsna-documents/hate-crime-jsna.pdf</t>
  </si>
  <si>
    <t>Healthy Weight</t>
  </si>
  <si>
    <t>https://www.hertfordshire.gov.uk/microsites/jsna/jsna-documents/healthy-weight-jsna.pdf</t>
  </si>
  <si>
    <t>Housing Quality &amp; Health</t>
  </si>
  <si>
    <t>https://www.hertfordshire.gov.uk/microsites/jsna/jsna-documents/housing-quality-health-jsna-briefing.pdf</t>
  </si>
  <si>
    <t>https://www.hertfordshire.gov.uk/microsites/jsna/jsna-documents/learning-disabilities-jsna.pdf</t>
  </si>
  <si>
    <t>Mental Health and Wellbeing in Children &amp; Young People</t>
  </si>
  <si>
    <t>https://www.hertfordshire.gov.uk/microsites/jsna/jsna-documents/mental-health-children-young-people-jsna.pdf</t>
  </si>
  <si>
    <t>Mental Health and Wellbeing in Adults</t>
  </si>
  <si>
    <t>https://www.hertfordshire.gov.uk/microsites/jsna/jsna-documents/mental-health-adults-jsna.pdf</t>
  </si>
  <si>
    <t>Mental Health and Wellbeing Perinatal</t>
  </si>
  <si>
    <t>https://www.hertfordshire.gov.uk/microsites/jsna/jsna-documents/mental-health-perinatal-jsna.pdf</t>
  </si>
  <si>
    <t>Mental Health Demand on Local Services</t>
  </si>
  <si>
    <t>https://www.hertfordshire.gov.uk/microsites/jsna/jsna-documents/demand-on-mental-health-on-local-services-redacted.pdf</t>
  </si>
  <si>
    <t>Modern Slavery Needs Assessment</t>
  </si>
  <si>
    <t>https://www.hertfordshire.gov.uk/microsites/jsna/jsna-documents/modern-slavery-jsna.pdf</t>
  </si>
  <si>
    <t>https://www.hertfordshire.gov.uk/microsites/jsna/jsna-documents/oral-health-jsna.pdf</t>
  </si>
  <si>
    <t>SEND 0-25</t>
  </si>
  <si>
    <t>https://www.hertfordshire.gov.uk/microsites/jsna/jsna-documents/send-0-25-jsna.pdf</t>
  </si>
  <si>
    <t>https://www.hertfordshire.gov.uk/microsites/jsna/jsna-documents/pharmaceutical-jsna-2025.pdf</t>
  </si>
  <si>
    <t>Sensory Needs</t>
  </si>
  <si>
    <t>https://www.hertfordshire.gov.uk/microsites/jsna/jsna-documents/sensory-needs-jsna.pdf</t>
  </si>
  <si>
    <t>Three Rivers Health Inequalities</t>
  </si>
  <si>
    <t>https://www.hertfordshire.gov.uk/microsites/jsna/jsna-documents/three-rivers-health-inequalities-jsna-2023.pdf</t>
  </si>
  <si>
    <t>Tobacco Control</t>
  </si>
  <si>
    <t>https://www.hertfordshire.gov.uk/microsites/jsna/jsna-documents/tobacco-control-jsna.pdf</t>
  </si>
  <si>
    <t>Unpaid Carers</t>
  </si>
  <si>
    <t>https://www.hertfordshire.gov.uk/microsites/jsna/jsna-documents/unpaid-carers-jsna.pdf</t>
  </si>
  <si>
    <t>Violence Against Women and Girls Needs Assessment</t>
  </si>
  <si>
    <t>https://www.hertfordshire.gov.uk/microsites/jsna/jsna-documents/violence-against-women-and-girls-redacted.pdf</t>
  </si>
  <si>
    <t>Childhood health and wellbeing</t>
  </si>
  <si>
    <t>Health inequalities</t>
  </si>
  <si>
    <t>Place</t>
  </si>
  <si>
    <t>Adult health and well being</t>
  </si>
  <si>
    <t>Healthcare evaluation</t>
  </si>
  <si>
    <t>Healthy start</t>
  </si>
  <si>
    <t xml:space="preserve">Adults with Learning Disabilities </t>
  </si>
  <si>
    <t>https://www.norfolkinsight.org.uk/wp-content/uploads/2025/01/Adults_with_Learning_Disabilities_Briefing.pdf</t>
  </si>
  <si>
    <t>Learning disability</t>
  </si>
  <si>
    <t>Environment</t>
  </si>
  <si>
    <t>Safeguarding</t>
  </si>
  <si>
    <t>Special education needs and disability</t>
  </si>
  <si>
    <t>Deprivation</t>
  </si>
  <si>
    <t>Tobacco drugs and alcohol</t>
  </si>
  <si>
    <t>Mental health</t>
  </si>
  <si>
    <t>Sexual health</t>
  </si>
  <si>
    <t>Life expectancy</t>
  </si>
  <si>
    <t>Health needs assessment</t>
  </si>
  <si>
    <t>Maternity</t>
  </si>
  <si>
    <t>Oral health</t>
  </si>
  <si>
    <t>Air Quality</t>
  </si>
  <si>
    <t>https://www.norfolkinsight.org.uk/wp-content/uploads/2023/10/JSNA_Supporting_Document_Air_Quality.pdf</t>
  </si>
  <si>
    <t>Armed Forces community needs assessment for Norfolk – Addendum</t>
  </si>
  <si>
    <t>https://www.norfolkinsight.org.uk/wp-content/uploads/2024/08/Armed_Forces_community_needs_assessment_for_Norfolk_Addendum_Mar-24.pdf</t>
  </si>
  <si>
    <t>https://www.norfolkinsight.org.uk/wp-content/uploads/2022/01/Briefing_paper_Breastfeeding_approved_and_accessible.pdf</t>
  </si>
  <si>
    <t>Cancer – Public Health outcomes for Norfolk and Waveney</t>
  </si>
  <si>
    <t>https://www.norfolkinsight.org.uk/wp-content/uploads/2024/02/Cancer_Public_Health_outcomes_for_Norfolk_and_Waveney_accessible.pdf</t>
  </si>
  <si>
    <t>Cardiovascular disease (CVD) – Public Health outcomes and prevention priorities</t>
  </si>
  <si>
    <t>https://www.norfolkinsight.org.uk/wp-content/uploads/2023/06/CVD_PH_outcomes_and_prevention_priorities_paper_accessible_version.pdf</t>
  </si>
  <si>
    <t>Child sexual abuse</t>
  </si>
  <si>
    <t>https://www.norfolkinsight.org.uk/wp-content/uploads/2021/12/Briefing_paper_Sexual_abuse_and_exploitation_Children_May2020.pdf-correctedByPAVE.pdf</t>
  </si>
  <si>
    <t>Children and young people with special educational needs and disabilities</t>
  </si>
  <si>
    <t>https://www.norfolkinsight.org.uk/wp-content/uploads/2022/08/Briefing_paper_SEND_FINAL_22-05-13_images_and_description.pdf-correctedByPAVE.pdf</t>
  </si>
  <si>
    <t xml:space="preserve">Core20 Plus Groups of Focus – Norfolk &amp; Waveney </t>
  </si>
  <si>
    <t>https://www.norfolkinsight.org.uk/wp-content/uploads/2023/12/CORE20_Plus_Groups_accessible.pdf</t>
  </si>
  <si>
    <t>Covid-19 direct impacts</t>
  </si>
  <si>
    <t>https://www.norfolkinsight.org.uk/wp-content/uploads/2022/06/Covid-19_direct_impacts_2020-2021Technical_Document_V2.pdf-correctedByPAVE.pdf</t>
  </si>
  <si>
    <t>https://www.norfolkinsight.org.uk/wp-content/uploads/2021/12/Briefing_paper_Dementia_v2accessible.pdf-correctedByPAVE.pdf</t>
  </si>
  <si>
    <t>Falls Prevention</t>
  </si>
  <si>
    <t>https://www.norfolkinsight.org.uk/wp-content/uploads/2025/06/Falls_Prevention_Needs_Assessment_2025_May-25.pdf</t>
  </si>
  <si>
    <t>Flourish Survey 2024 – Deprivation</t>
  </si>
  <si>
    <t>https://www.norfolkinsight.org.uk/wp-content/uploads/2025/07/flourish-deprivation.pdf</t>
  </si>
  <si>
    <t>Flourish Survey 2024 – Drugs and Alcohol</t>
  </si>
  <si>
    <t>https://www.norfolkinsight.org.uk/wp-content/uploads/2025/07/flourish-drugs-and-alcohol-9-4-25.pdf</t>
  </si>
  <si>
    <t>Flourish Survey 2024 – Family, Friendships and Bullying</t>
  </si>
  <si>
    <t>https://www.norfolkinsight.org.uk/wp-content/uploads/2025/07/flourish-family-friends-and-bullying-9-4-25.pdf</t>
  </si>
  <si>
    <t>Flourish Survey 2024 – Healthy Eating and Physical Activity</t>
  </si>
  <si>
    <t>https://www.norfolkinsight.org.uk/wp-content/uploads/2025/07/flourish-healthy-eating-and-physical-activity-9-4-25.pdf</t>
  </si>
  <si>
    <t xml:space="preserve">Flourish Survey 2024 – Mental Health </t>
  </si>
  <si>
    <t>https://www.norfolkinsight.org.uk/wp-content/uploads/2025/07/flourish-mental-health.pdf</t>
  </si>
  <si>
    <t>Flourish Survey 2024 – Risk-taking Behaviours</t>
  </si>
  <si>
    <t>https://www.norfolkinsight.org.uk/wp-content/uploads/2025/07/flourish-risk-taking-behaviours.pdf</t>
  </si>
  <si>
    <t>Flourish Survey 2024 – Sexual Health and Relationships</t>
  </si>
  <si>
    <t>https://www.norfolkinsight.org.uk/wp-content/uploads/2025/07/flourish-sexual-health-and-relationships-9-4-25.pdf</t>
  </si>
  <si>
    <t>Flourish Survey 2024 – Smoking and Vaping</t>
  </si>
  <si>
    <t>https://www.norfolkinsight.org.uk/wp-content/uploads/2025/07/flourish-smoking-and-vaping-9-4-25.pdf</t>
  </si>
  <si>
    <t>Gypsy, Roma Traveller Health Inequalities Assessment</t>
  </si>
  <si>
    <t>https://www.norfolkinsight.org.uk/wp-content/uploads/2024/02/GRT_HIA_external.pdf</t>
  </si>
  <si>
    <t>Health in Norfolk and Waveney’s Coastal Population</t>
  </si>
  <si>
    <t>https://www.norfolkinsight.org.uk/wp-content/uploads/2025/01/Health_in_Norfolk_and_Waveneys_Coastal_Population.pdf</t>
  </si>
  <si>
    <t>Health Inequalities Toolkit</t>
  </si>
  <si>
    <t>https://www.norfolkinsight.org.uk/wp-content/uploads/2022/02/Health_Inequality_Toolkit_July_2021_Accessible.pdf</t>
  </si>
  <si>
    <t>Healthy Homes and Housing</t>
  </si>
  <si>
    <t>https://www.norfolkinsight.org.uk/wp-content/uploads/2024/03/JSNA_Housing_Briefing_Paper_March_2024.pdf</t>
  </si>
  <si>
    <t>Healthy Weight and Nutrition: An All-Age Approach Health Needs Assessment</t>
  </si>
  <si>
    <t>https://www.norfolkinsight.org.uk/wp-content/uploads/2025/05/All_Age_Healthy_Weight_and_Nutrition_Health_Needs_Assessment_Apr-25.pdf</t>
  </si>
  <si>
    <t>Indices of Deprivation 2019 – Summary, analysis and comparison to 2015</t>
  </si>
  <si>
    <t>https://www.norfolkinsight.org.uk/wp-content/uploads/2020/07/IMD_2019_Report_V2.pdf</t>
  </si>
  <si>
    <t>Infant mortality</t>
  </si>
  <si>
    <t>https://www.norfolkinsight.org.uk/wp-content/uploads/2022/03/Briefing_paper_Infant_mortality_June_2020_accessible.pdf</t>
  </si>
  <si>
    <t>https://www.norfolkinsight.org.uk/wp-content/uploads/2022/06/Life_Expectancy_JSNA_simplified_briefing_2022_accessible_checked.pdf</t>
  </si>
  <si>
    <t>Loneliness and social isolation</t>
  </si>
  <si>
    <t>https://www.norfolkinsight.org.uk/wp-content/uploads/2022/02/Briefing_paper_Loneliness_approved_and_accessible_v4.pdf</t>
  </si>
  <si>
    <t>Maternal health and perinatal mental health</t>
  </si>
  <si>
    <t>https://www.norfolkinsight.org.uk/wp-content/uploads/2021/11/Briefing_paper_Maternal_Health_June_2020_2021-11-29_correctedByPAVE.pdf</t>
  </si>
  <si>
    <t>Mental health and wellbeing in Norfolk and Waveney</t>
  </si>
  <si>
    <t>https://www.norfolkinsight.org.uk/wp-content/uploads/2022/06/PMH_NW_Analysis_Final.pdf</t>
  </si>
  <si>
    <t>NHS Health Check Programme in Norfolk</t>
  </si>
  <si>
    <t>https://www.norfolkinsight.org.uk/wp-content/uploads/2023/12/JSNA_NHS_Health_Check_Nov-23.pdf</t>
  </si>
  <si>
    <t>Norfolk Sexual and Reproductive Health</t>
  </si>
  <si>
    <t>https://www.norfolkinsight.org.uk/wp-content/uploads/2024/07/Norfolk_Sexual_and_Reproductive_Health_Needs_Assessment_Jun-24.pdf</t>
  </si>
  <si>
    <t>Norfolk Tobacco Health Needs Assessment</t>
  </si>
  <si>
    <t>https://www.norfolkinsight.org.uk/wp-content/uploads/2024/03/JSNA_HNA_Smoking_and_Tobacco_Control_January_2024.pdf</t>
  </si>
  <si>
    <t>Oral health in Norfolk</t>
  </si>
  <si>
    <t>https://www.norfolkinsight.org.uk/wp-content/uploads/2022/11/Oral_Health-In_Norfolk_2022-11-03_accessible.pdf</t>
  </si>
  <si>
    <t>https://www.norfolkinsight.org.uk/wp-content/uploads/2022/11/Norfolk_PNA_2022.pdf</t>
  </si>
  <si>
    <t>Refugees and Asylum Seekers in Norfolk</t>
  </si>
  <si>
    <t>https://www.norfolkinsight.org.uk/wp-content/uploads/2023/07/Norfolk_Refugee_Asylum_Seeker_Briefing.pdf</t>
  </si>
  <si>
    <t>Respiratory Disease: Public Health outcomes and prevention priorities</t>
  </si>
  <si>
    <t>https://www.norfolkinsight.org.uk/wp-content/uploads/2023/09/Respiratory_PH_outcomes_and_prevention_priorities_paper_and_accessible_slides.pdf</t>
  </si>
  <si>
    <t>Smoking in pregnancy</t>
  </si>
  <si>
    <t>https://www.norfolkinsight.org.uk/wp-content/uploads/2021/11/Briefing_paper_Smoking_in_Pregnancy_January_2020_accessible.pdf-correctedByPAVE.pdf</t>
  </si>
  <si>
    <t>Social Isolation and Loneliness Needs Assessment</t>
  </si>
  <si>
    <t>https://www.norfolkinsight.org.uk/wp-content/uploads/2025/01/Norfolk_JSNA_Social_Isolation_and_Loneliness.pdf</t>
  </si>
  <si>
    <t>https://www.norfolkinsight.org.uk/wp-content/uploads/2021/12/Briefing_Paper_Substance_Misuse_Parental_January_2021_accessible.pdf-correctedByPAVE.pdf</t>
  </si>
  <si>
    <t>Suicide Audit 2024</t>
  </si>
  <si>
    <t>https://www.norfolkinsight.org.uk/wp-content/uploads/2025/09/Suicide_Audit_2024.html</t>
  </si>
  <si>
    <t>Teenage pregnancy</t>
  </si>
  <si>
    <t>https://www.norfolkinsight.org.uk/wp-content/uploads/2021/11/Briefing_paper_Teenage_pregnancy_May_2020_accessible.pdf-correctedByPAVE.pdf</t>
  </si>
  <si>
    <t>Covid-19</t>
  </si>
  <si>
    <t>Older peoples health and well being</t>
  </si>
  <si>
    <t>Exercise activity and diet</t>
  </si>
  <si>
    <t>Infant health</t>
  </si>
  <si>
    <t>Live independently and well</t>
  </si>
  <si>
    <t>Economy</t>
  </si>
  <si>
    <t>Ethnicity</t>
  </si>
  <si>
    <t>Physical disability</t>
  </si>
  <si>
    <t>Migration</t>
  </si>
  <si>
    <t>Pregnancy</t>
  </si>
  <si>
    <t>Respiratory Disease</t>
  </si>
  <si>
    <t>General health profiles</t>
  </si>
  <si>
    <t>Being well in mid-life</t>
  </si>
  <si>
    <t>Ageing well</t>
  </si>
  <si>
    <t>The inequality gap</t>
  </si>
  <si>
    <t>Starting well</t>
  </si>
  <si>
    <t>Climate adaptation</t>
  </si>
  <si>
    <t>Autism all age evidence review</t>
  </si>
  <si>
    <t>Drug and alcohol health needs assessment</t>
  </si>
  <si>
    <t>National Child Measurement Programme (NCMP) profile</t>
  </si>
  <si>
    <t>https://www.healthysuffolk.org.uk/asset-library/JSNA/autism-all-age-evidence-review.pdf</t>
  </si>
  <si>
    <t>https://www.healthysuffolk.org.uk/asset-library/JSNA/drug-and-alcohol-health-needs-assessment.pdf</t>
  </si>
  <si>
    <t>https://www.healthysuffolk.org.uk/asset-library/JSNA/learning-disability-needs-assessment-summary.pdf</t>
  </si>
  <si>
    <t>https://www.healthysuffolk.org.uk/asset-library/JSNA/NCMP-Briefing-Paper-2223.pdf</t>
  </si>
  <si>
    <t>https://www.healthysuffolk.org.uk/asset-library/JSNA/Oral-health-profile-2025.pdf</t>
  </si>
  <si>
    <t>https://www.healthysuffolk.org.uk/asset-library/JSNA/Physical-activity-profile-2025.pdf</t>
  </si>
  <si>
    <t>https://www.healthysuffolk.org.uk/asset-library/JSNA/Suffolk-SEND-Needs-Assessment.pdf</t>
  </si>
  <si>
    <t>Fibromyalgia, Medically Unexplained Symptoms and similar conditions</t>
  </si>
  <si>
    <t>Routine and manual workers profile</t>
  </si>
  <si>
    <t>Work and health in Suffolk</t>
  </si>
  <si>
    <t>https://www.healthysuffolk.org.uk/asset-library/JSNA/digital-inclusion.pdf</t>
  </si>
  <si>
    <t>https://www.healthysuffolk.org.uk/asset-library/JSNA/fibromyalgia-and-similar-conditions-topic-paper.pdf</t>
  </si>
  <si>
    <t>https://www.healthysuffolk.org.uk/asset-library/JSNA/health-behaviours-in-suffolk-alcohol.pdf</t>
  </si>
  <si>
    <t>https://www.healthysuffolk.org.uk/asset-library/JSNA/health-behaviours-in-suffolk-adult-and-child-weight-management.pdf</t>
  </si>
  <si>
    <t>https://www.healthysuffolk.org.uk/asset-library/JSNA/health-behaviours-in-suffolk-nhs-health-checks.pdf</t>
  </si>
  <si>
    <t>https://www.healthysuffolk.org.uk/asset-library/JSNA/me-cfs-profile.pdf</t>
  </si>
  <si>
    <t>https://www.healthysuffolk.org.uk/asset-library/JSNA/routine-and-manual-workers-profile.pdf</t>
  </si>
  <si>
    <t>https://www.healthysuffolk.org.uk/asset-library/JSNA/Work-and-health-in-Suffolk-2024.pdf</t>
  </si>
  <si>
    <t>https://www.healthysuffolk.org.uk/asset-library/JSNA/Dementia-profile-2025.pdf</t>
  </si>
  <si>
    <t>Dementia profile</t>
  </si>
  <si>
    <t>Gypsy, Roma, and Traveller Health Needs Assessment</t>
  </si>
  <si>
    <t>Health inequalities profile</t>
  </si>
  <si>
    <t>Sensory impairment profile</t>
  </si>
  <si>
    <t>Suffolk's Coastal Communities</t>
  </si>
  <si>
    <t>https://www.healthysuffolk.org.uk/asset-library/JSNA/Gypsy-Roma-and-Traveller-Health-Needs-Assessment.pdf</t>
  </si>
  <si>
    <t>https://www.healthysuffolk.org.uk/asset-library/JSNA/Health-inequalities-profile-2025.pdf</t>
  </si>
  <si>
    <t>https://www.healthysuffolk.org.uk/asset-library/JSNA/Sensory-impairment-profile.pdf</t>
  </si>
  <si>
    <t>https://www.healthysuffolk.org.uk/asset-library/JSNA/Suffolks-Coastal-Communities-Summary-Report.pdf</t>
  </si>
  <si>
    <t>https://www.healthysuffolk.org.uk/asset-library/JSNA/suffolk-veterans-mental-health-needs-assessment.pdf</t>
  </si>
  <si>
    <t>https://www.healthysuffolk.org.uk/asset-library/JSNA/suffolk-in-20-years.pdf</t>
  </si>
  <si>
    <t>Air Quality Profile</t>
  </si>
  <si>
    <t>https://www.healthysuffolk.org.uk/asset-library/JSNA/suffolk-air-quality-profile.pdf</t>
  </si>
  <si>
    <t>Total</t>
  </si>
  <si>
    <t>Date is from JSNA list @ https://cambridgeshireinsight.org.uk/health-and-socialcare-hub/published-joint-strategic-needs-assessments/</t>
  </si>
  <si>
    <t xml:space="preserve">https://cambridgeshireinsight.org.uk/wp-content/uploads/2023/09/Health-of-adults-with-a-learning-disability-JSNA-2023.pdf </t>
  </si>
  <si>
    <t xml:space="preserve">https://cambridgeshireinsight.org.uk/older-peoples-jsna/ </t>
  </si>
  <si>
    <t xml:space="preserve">https://cambridgeshireinsight.org.uk/wp-content/uploads/2025/04/Healthy-Behaviours-Needs-Assessment-Evidence-and-Analytical-Report-2025.pdf </t>
  </si>
  <si>
    <t>The page states "Each chapter is being added online as it is completed, and is constantly updated".  The summary states "Cambridgeshire and Peterborough Mental Health Needs Assessment was carried out between 2022 to 2024"</t>
  </si>
  <si>
    <t xml:space="preserve">https://cambridgeshireinsight.org.uk/srh-needs-assessment-2024/ </t>
  </si>
  <si>
    <t>Bedfordshire Violence and Exploitation Reduction Unit (VERU) and Serious Violence Duty (SVD) – Strategic Needs Assessment 2023/24</t>
  </si>
  <si>
    <t>Bedford, Central Bedfordshire and Luton</t>
  </si>
  <si>
    <t>Bedford and Central Bedfordshire</t>
  </si>
  <si>
    <t>Reports for each of the 10 Districts in Hertfordshire and also three in West Essex</t>
  </si>
  <si>
    <t>SEND - Special Educational Needs and/or Disabilities</t>
  </si>
  <si>
    <t>Three Rivers is one District</t>
  </si>
  <si>
    <t>Breastfeeding Needs Assessment</t>
  </si>
  <si>
    <t>Children and Young People Looked After</t>
  </si>
  <si>
    <t>SEND JSNA Update</t>
  </si>
  <si>
    <t>Health behaviour and lifestyle</t>
  </si>
  <si>
    <t>Health services</t>
  </si>
  <si>
    <t>https://data.essex.gov.uk/dataset/jsna-social-economic-em0zg</t>
  </si>
  <si>
    <t>Relevant information on the domains of health protection: communicable disease control, emergency preparedness and environmental health.  Date on 29/9/2025 "updated 3 years ago"</t>
  </si>
  <si>
    <t>Alcohol</t>
  </si>
  <si>
    <t>Benchmarking</t>
  </si>
  <si>
    <t>Built Environment</t>
  </si>
  <si>
    <t>Communities</t>
  </si>
  <si>
    <t>Covid 19</t>
  </si>
  <si>
    <t>Dentistry</t>
  </si>
  <si>
    <t>Diet</t>
  </si>
  <si>
    <t>Digital inclusion</t>
  </si>
  <si>
    <t>Drugs</t>
  </si>
  <si>
    <t>Exercise</t>
  </si>
  <si>
    <t>Health</t>
  </si>
  <si>
    <t>Health behaviours</t>
  </si>
  <si>
    <t>Inequalities</t>
  </si>
  <si>
    <t>Infectious diseases</t>
  </si>
  <si>
    <t>Interactive Tools</t>
  </si>
  <si>
    <t>JSNA cross-cutting resources</t>
  </si>
  <si>
    <t>JSNA Health Outcomes</t>
  </si>
  <si>
    <t>Life Expectancy</t>
  </si>
  <si>
    <t>Obesity</t>
  </si>
  <si>
    <t>Patient experience</t>
  </si>
  <si>
    <t>Physically Activity</t>
  </si>
  <si>
    <t>Public Health</t>
  </si>
  <si>
    <t>Research</t>
  </si>
  <si>
    <t>Respiratory Diseases</t>
  </si>
  <si>
    <t>Smoking</t>
  </si>
  <si>
    <t>Wellbeing</t>
  </si>
  <si>
    <t>Parental Substance misuse</t>
  </si>
  <si>
    <t>Health behaviours in Suffolk, Health Needs Assessment: adult and child weight management</t>
  </si>
  <si>
    <t>Health behaviours in Suffolk: health needs assessment alcohol</t>
  </si>
  <si>
    <t>Health behaviours in Suffolk, Health Needs Assessment: NHS Health Checks</t>
  </si>
  <si>
    <t>Learning disability needs assessment 2021</t>
  </si>
  <si>
    <t>Myalgic Encephalomyelitis and Chronic Fatigue Syndrome (ME &amp; CFS) profile.  Suffolk and North East Essex</t>
  </si>
  <si>
    <t>Oral health profile 2025</t>
  </si>
  <si>
    <t>Physical activity profile 2025</t>
  </si>
  <si>
    <t>Children and Young People with Special Educational Needs &amp; Disabilities (SEND) Needs Assessment (2024)</t>
  </si>
  <si>
    <t>Suffolk in 20 years - healthy, wealthy and wise?</t>
  </si>
  <si>
    <t>Veteran's mental health</t>
  </si>
  <si>
    <t>https://miltonkeynes.jsna.uk/jsna/population-place/</t>
  </si>
  <si>
    <t>Population and place</t>
  </si>
  <si>
    <t>Aging Well</t>
  </si>
  <si>
    <t>https://miltonkeynes.jsna.uk/jsna/children-young-people/</t>
  </si>
  <si>
    <t>https://miltonkeynes.jsna.uk/jsna/aging-well/</t>
  </si>
  <si>
    <t>Specific Vulnerabilities: Learning Disabilities Data Dashboard</t>
  </si>
  <si>
    <t>https://miltonkeynes.jsna.uk/jsna/vulnerable-groups/adults-with-learning-disabilities/</t>
  </si>
  <si>
    <t>Local Authority 1</t>
  </si>
  <si>
    <t>Category</t>
  </si>
  <si>
    <t>Alcohol, Tobacco, Drugs</t>
  </si>
  <si>
    <t>Armed Forces</t>
  </si>
  <si>
    <t>Sexual and Reproductive Health Needs</t>
  </si>
  <si>
    <t>Ageing</t>
  </si>
  <si>
    <t>Maternal</t>
  </si>
  <si>
    <t>Inequality</t>
  </si>
  <si>
    <t>COVID-19</t>
  </si>
  <si>
    <t>Autism</t>
  </si>
  <si>
    <t>Diet, Exercise, Weight</t>
  </si>
  <si>
    <t xml:space="preserve">https://miltonkeynes.jsna.uk/jsna/living-working-well/dashboard/ </t>
  </si>
  <si>
    <t>Learning Disability</t>
  </si>
  <si>
    <t>Work</t>
  </si>
  <si>
    <t>Care</t>
  </si>
  <si>
    <t>Strategy, Overview</t>
  </si>
  <si>
    <t>Conditions, specifics</t>
  </si>
  <si>
    <t>Used by Essex</t>
  </si>
  <si>
    <t>Used by Hertfordshire</t>
  </si>
  <si>
    <t>Used by Norfolk</t>
  </si>
  <si>
    <t>Used by Suffolk</t>
  </si>
  <si>
    <t>Environment, Climate</t>
  </si>
  <si>
    <t xml:space="preserve">Date: </t>
  </si>
  <si>
    <t>Author:</t>
  </si>
  <si>
    <t>Contact:</t>
  </si>
  <si>
    <t>Richard Potter</t>
  </si>
  <si>
    <t>richard.potter@analyticscambridge.co.uk</t>
  </si>
  <si>
    <t>Summaries</t>
  </si>
  <si>
    <t>JSNA Home Pages</t>
  </si>
  <si>
    <t>JSNA Catalogue</t>
  </si>
  <si>
    <t>Categories</t>
  </si>
  <si>
    <t>Categories for JSNAs</t>
  </si>
  <si>
    <t>Used in this catalogue</t>
  </si>
  <si>
    <t>Norfolk and Suffolk</t>
  </si>
  <si>
    <t>The main pages on Local Authority websites from which the JSNAs and related documents can be found</t>
  </si>
  <si>
    <t>Links to the individual JSNAs, showing Local Authority which authored, title, year of publication, category and link</t>
  </si>
  <si>
    <t>Local Authorities from JSNA titles</t>
  </si>
  <si>
    <t>Local Authorities within JSNAs</t>
  </si>
  <si>
    <t>Number of JSNAs</t>
  </si>
  <si>
    <t>Summaries of information in JSNA Catalogue</t>
  </si>
  <si>
    <r>
      <rPr>
        <b/>
        <sz val="12"/>
        <color theme="1"/>
        <rFont val="Calibri"/>
        <family val="2"/>
        <scheme val="minor"/>
      </rPr>
      <t>Note:</t>
    </r>
    <r>
      <rPr>
        <sz val="12"/>
        <color theme="1"/>
        <rFont val="Calibri"/>
        <family val="2"/>
        <scheme val="minor"/>
      </rPr>
      <t xml:space="preserve"> for years, compiled in September 2025, so 2025 not a complete year</t>
    </r>
  </si>
  <si>
    <t>Summaries / counts of feature of JSNAs from the catalogue</t>
  </si>
  <si>
    <t>There are 12 Local Authorities in this East of England: Cambridgeshire, Bedford, Central Bedfordshire, Essex, Hertfordshire, Luton, Milton Keynes, Norfolk, Peterborough, Southend, Suffolk and Thurrock</t>
  </si>
  <si>
    <t>The JSNAs are those published from 2020 onwards</t>
  </si>
  <si>
    <t>Statutory Guidance on what a JSNA is https://www.gov.uk/government/publications/jsnas-and-jhws-statutory-guidance</t>
  </si>
  <si>
    <t>Lists of categories / descriptions / hash tags used by a number of the Local Authorities and also the ones used in this catalogue</t>
  </si>
  <si>
    <t>Some JSNAs relate to more than one Local Authority, or part of another Local Authority e.g. Bedford and Central Bedfordshire have details for both</t>
  </si>
  <si>
    <t>This file aims to show Joint Strategic Needs Assessments published with the East of England</t>
  </si>
  <si>
    <t>Green and blue space</t>
  </si>
  <si>
    <t>https://www.healthysuffolk.org.uk/asset-library/JSNA/Blue-and-Green-Space-August-2025.pdf</t>
  </si>
  <si>
    <t>Cancer profile</t>
  </si>
  <si>
    <t>https://www.healthysuffolk.org.uk/jsna/jsna-reports/cancer-profile</t>
  </si>
  <si>
    <t>Children and young people who may need extra support</t>
  </si>
  <si>
    <t>https://www.healthysuffolk.org.uk/asset-library/SoCS/cyp-who-may-need-extra-support.pdf</t>
  </si>
  <si>
    <t>Making ends meet: The cost of living in Suffolk</t>
  </si>
  <si>
    <t>Community - State of Children in Suffolk</t>
  </si>
  <si>
    <t>Employment, economy and skills (Suffolk summary)</t>
  </si>
  <si>
    <t>Feeling safe - State of children in Suffolk</t>
  </si>
  <si>
    <t>Health behaviours needs assessment</t>
  </si>
  <si>
    <t>Health Inequalities Dashboard</t>
  </si>
  <si>
    <t>Health literacy profile</t>
  </si>
  <si>
    <t>Housing and environment (Suffolk summary)</t>
  </si>
  <si>
    <t>Housing and health needs assessment</t>
  </si>
  <si>
    <t>Impact of COVID-19 - State of Children in Suffolk</t>
  </si>
  <si>
    <t>Personal wellbeing measures</t>
  </si>
  <si>
    <t>Place-based needs assessments</t>
  </si>
  <si>
    <t>Population and families - State of Children in Suffolk</t>
  </si>
  <si>
    <t>SEND needs assessment</t>
  </si>
  <si>
    <t>Smoking and vaping Health needs assessment</t>
  </si>
  <si>
    <t>State of Children in Suffolk</t>
  </si>
  <si>
    <t>Suffolk in 20 years – healthy, wealthy and wise?  Summary</t>
  </si>
  <si>
    <t>Suffolk Pharmaceutical Needs Assessment</t>
  </si>
  <si>
    <t>Summary of Engagement with Children and Young People during the pandemic (2020 – 2022) - State of Children in Suffolk</t>
  </si>
  <si>
    <t>Walking and cycling</t>
  </si>
  <si>
    <t xml:space="preserve">https://www.healthysuffolk.org.uk/asset-library/cost-of-living/making-ends-meet-in-suffolk.pdf </t>
  </si>
  <si>
    <t xml:space="preserve">https://www.healthysuffolk.org.uk/asset-library/SoCS/Community-state-of-children-in-Suffolk.pdf </t>
  </si>
  <si>
    <t xml:space="preserve">https://app.powerbi.com/view?r=eyJrIjoiMDQ4NThkZDktY2ZhOS00ZjY4LTg1MjYtZGQ4YzExZTc5ZWIyIiwidCI6IjEwOWM2YWVjLTUwNDYtNGE5NS04ZjNjLTg0ZjYzYmExOGFmNCJ9 </t>
  </si>
  <si>
    <t xml:space="preserve">https://www.healthysuffolk.org.uk/asset-library/SoCS/Feeling-safe-state-of-children-in-Suffolk.pdf </t>
  </si>
  <si>
    <t xml:space="preserve">https://www.healthysuffolk.org.uk/asset-library/JSNA/health-behaviours-in-suffolk-summary.pdf </t>
  </si>
  <si>
    <t xml:space="preserve">https://app.powerbi.com/view?r=eyJrIjoiZjg5ZjM0MjEtZDE3OC00MjEyLTk0YjktNTkyMzMxY2FmY2JjIiwidCI6IjEwOWM2YWVjLTUwNDYtNGE5NS04ZjNjLTg0ZjYzYmExOGFmNCJ9 </t>
  </si>
  <si>
    <t xml:space="preserve">https://www.healthysuffolk.org.uk/asset-library/JSNA/Health-literacy-profile-2025.pdf </t>
  </si>
  <si>
    <t xml:space="preserve">https://app.powerbi.com/view?r=eyJrIjoiYzFjYTZkZTgtNTViYS00MWFkLWI4ZDEtYmFjNzIyMWI4NmNhIiwidCI6IjEwOWM2YWVjLTUwNDYtNGE5NS04ZjNjLTg0ZjYzYmExOGFmNCJ9 </t>
  </si>
  <si>
    <t xml:space="preserve">https://www.healthysuffolk.org.uk/jsna/jsna-reports/housing-and-health-needs-assessment-2024 </t>
  </si>
  <si>
    <t xml:space="preserve">https://www.healthysuffolk.org.uk/asset-library/SoCS/impact-of-covid-19-state-of-children-in-suffolk.pdf </t>
  </si>
  <si>
    <t xml:space="preserve">https://www.healthysuffolk.org.uk/jsna/jsna-reports/mental-health </t>
  </si>
  <si>
    <t xml:space="preserve">https://app.powerbi.com/view?r=eyJrIjoiMmRlY2YyOWMtM2M5NS00NjllLTgyN2ItODQ5MWVjODZiMGRhIiwidCI6IjEwOWM2YWVjLTUwNDYtNGE5NS04ZjNjLTg0ZjYzYmExOGFmNCJ9 </t>
  </si>
  <si>
    <t xml:space="preserve">https://www.healthysuffolk.org.uk/jsna/pbna </t>
  </si>
  <si>
    <t xml:space="preserve">https://www.healthysuffolk.org.uk/asset-library/SoCS/population-and-families.pdf </t>
  </si>
  <si>
    <t xml:space="preserve">https://www.healthysuffolk.org.uk/jsna/jsna-reports/smoking-and-vaping-health-needs-assessment </t>
  </si>
  <si>
    <t xml:space="preserve">https://www.healthysuffolk.org.uk/jsna/jsna-reports/send-needs-assessment-2024 </t>
  </si>
  <si>
    <t xml:space="preserve">https://www.healthysuffolk.org.uk/jsna/state-of-suffolk/state-of-children-in-suffolk </t>
  </si>
  <si>
    <t xml:space="preserve">https://www.healthysuffolk.org.uk/asset-library/JSNA/suffolk-in-20-years.pdf </t>
  </si>
  <si>
    <t>https://www.healthysuffolk.org.uk/asset-library/PNA/Suffolk-Pharmaceutical-Needs-Assessment-2025.pdf</t>
  </si>
  <si>
    <t xml:space="preserve">https://www.healthysuffolk.org.uk/asset-library/SoCS/cyp-feedback-state-of-children-in-suffolk-2022.pdf </t>
  </si>
  <si>
    <t xml:space="preserve">https://app.powerbi.com/view?r=eyJrIjoiM2EwMjlhODQtOTgxOS00OTZhLWJiMzMtNDE0MDVkNTIyMmFlIiwidCI6IjEwOWM2YWVjLTUwNDYtNGE5NS04ZjNjLTg0ZjYzYmExOGFmNCJ9 </t>
  </si>
  <si>
    <t>Updated 27th October 2025 with additional information sent by Suffolk County Council</t>
  </si>
  <si>
    <t>Per cent of total</t>
  </si>
  <si>
    <t>Pages in each Local Authority website as place to start finding JSNAs</t>
  </si>
  <si>
    <t>Indivdual JSNAs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</si>
</sst>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809]dd\ mmmm\ yyyy;@"/>
  </numFmts>
  <fonts count="11" x14ac:knownFonts="1">
    <font>
      <sz val="12"/>
      <color theme="1"/>
      <name val="Calibri"/>
      <family val="2"/>
      <scheme val="minor"/>
    </font>
    <font>
      <sz val="12"/>
      <color theme="1"/>
      <name val="Calibri"/>
      <family val="2"/>
      <scheme val="minor"/>
    </font>
    <font>
      <b/>
      <sz val="15"/>
      <color theme="3"/>
      <name val="Calibri"/>
      <family val="2"/>
      <scheme val="minor"/>
    </font>
    <font>
      <b/>
      <sz val="12"/>
      <color theme="1"/>
      <name val="Calibri"/>
      <family val="2"/>
      <scheme val="minor"/>
    </font>
    <font>
      <u/>
      <sz val="12"/>
      <color theme="10"/>
      <name val="Calibri"/>
      <family val="2"/>
      <scheme val="minor"/>
    </font>
    <font>
      <b/>
      <u/>
      <sz val="12"/>
      <color theme="1"/>
      <name val="Calibri"/>
      <family val="2"/>
      <scheme val="minor"/>
    </font>
    <font>
      <sz val="12"/>
      <color rgb="FF000000"/>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 fillId="0" borderId="1" applyNumberFormat="0" applyFill="0" applyAlignment="0" applyProtection="0"/>
    <xf numFmtId="0" fontId="4" fillId="0" borderId="0" applyNumberFormat="0" applyFill="0" applyBorder="0" applyAlignment="0" applyProtection="0"/>
    <xf numFmtId="9" fontId="1" fillId="0" borderId="0" applyFont="0" applyFill="0" applyBorder="0" applyAlignment="0" applyProtection="0"/>
  </cellStyleXfs>
  <cellXfs count="44">
    <xf numFmtId="0" fontId="0" fillId="0" borderId="0" xfId="0"/>
    <xf numFmtId="0" fontId="0" fillId="0" borderId="0" xfId="0" applyAlignment="1">
      <alignment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164" fontId="0" fillId="0" borderId="0" xfId="1" applyNumberFormat="1" applyFont="1" applyAlignment="1">
      <alignment vertical="center"/>
    </xf>
    <xf numFmtId="0" fontId="0" fillId="0" borderId="0" xfId="0" applyAlignment="1">
      <alignment horizontal="left" vertical="center"/>
    </xf>
    <xf numFmtId="0" fontId="5" fillId="0" borderId="0" xfId="0" applyFont="1"/>
    <xf numFmtId="164" fontId="0" fillId="0" borderId="0" xfId="1" applyNumberFormat="1" applyFont="1" applyAlignment="1">
      <alignment horizontal="left" vertical="center" wrapText="1"/>
    </xf>
    <xf numFmtId="164" fontId="0" fillId="0" borderId="0" xfId="1" applyNumberFormat="1" applyFont="1" applyFill="1" applyAlignment="1">
      <alignment horizontal="left" vertical="center" wrapText="1"/>
    </xf>
    <xf numFmtId="0" fontId="0" fillId="0" borderId="0" xfId="0" applyAlignment="1">
      <alignment horizontal="left" vertical="center" wrapText="1"/>
    </xf>
    <xf numFmtId="0" fontId="4" fillId="0" borderId="0" xfId="3" applyAlignment="1">
      <alignment horizontal="left" vertical="center" wrapText="1"/>
    </xf>
    <xf numFmtId="0" fontId="0" fillId="0" borderId="0" xfId="0" applyAlignment="1">
      <alignment horizontal="right" vertical="center"/>
    </xf>
    <xf numFmtId="1" fontId="0" fillId="0" borderId="0" xfId="0" applyNumberFormat="1" applyAlignment="1">
      <alignment horizontal="right" vertical="center"/>
    </xf>
    <xf numFmtId="1" fontId="0" fillId="0" borderId="0" xfId="1" applyNumberFormat="1" applyFont="1" applyAlignment="1">
      <alignment horizontal="right" vertical="center"/>
    </xf>
    <xf numFmtId="0" fontId="3" fillId="0" borderId="0" xfId="0" applyFont="1"/>
    <xf numFmtId="0" fontId="6" fillId="0" borderId="0" xfId="0" applyFont="1" applyAlignment="1">
      <alignment horizontal="left" vertical="center" wrapText="1"/>
    </xf>
    <xf numFmtId="0" fontId="6" fillId="0" borderId="0" xfId="0" applyFont="1" applyAlignment="1">
      <alignment horizontal="right" vertical="center"/>
    </xf>
    <xf numFmtId="0" fontId="7" fillId="2" borderId="2" xfId="0" applyFont="1" applyFill="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vertical="center" wrapText="1"/>
    </xf>
    <xf numFmtId="164" fontId="0" fillId="0" borderId="0" xfId="1" applyNumberFormat="1" applyFont="1" applyAlignment="1">
      <alignment vertical="center" wrapText="1"/>
    </xf>
    <xf numFmtId="49" fontId="0" fillId="0" borderId="0" xfId="1" applyNumberFormat="1" applyFont="1" applyAlignment="1">
      <alignment vertical="center" wrapText="1"/>
    </xf>
    <xf numFmtId="0" fontId="8" fillId="0" borderId="0" xfId="3" applyFont="1" applyFill="1" applyAlignment="1">
      <alignment horizontal="left" vertical="center" wrapText="1"/>
    </xf>
    <xf numFmtId="0" fontId="4" fillId="0" borderId="0" xfId="3" applyFill="1" applyAlignment="1">
      <alignment horizontal="left" vertical="center" wrapText="1"/>
    </xf>
    <xf numFmtId="164" fontId="8" fillId="0" borderId="0" xfId="3" applyNumberFormat="1" applyFont="1" applyFill="1" applyAlignment="1">
      <alignment horizontal="left" vertical="center" wrapText="1"/>
    </xf>
    <xf numFmtId="164" fontId="4" fillId="0" borderId="0" xfId="3" applyNumberFormat="1" applyFill="1" applyAlignment="1">
      <alignment horizontal="left" vertical="center" wrapText="1"/>
    </xf>
    <xf numFmtId="0" fontId="0" fillId="0" borderId="0" xfId="0" applyAlignment="1">
      <alignment horizontal="center" vertical="center"/>
    </xf>
    <xf numFmtId="1" fontId="0" fillId="0" borderId="0" xfId="0" applyNumberFormat="1" applyAlignment="1">
      <alignment vertical="center"/>
    </xf>
    <xf numFmtId="1" fontId="0" fillId="0" borderId="0" xfId="1" applyNumberFormat="1" applyFont="1" applyAlignment="1">
      <alignment vertical="center" wrapText="1"/>
    </xf>
    <xf numFmtId="1" fontId="0" fillId="0" borderId="0" xfId="1" applyNumberFormat="1" applyFont="1" applyAlignment="1">
      <alignment vertical="center"/>
    </xf>
    <xf numFmtId="1" fontId="0" fillId="0" borderId="0" xfId="0" applyNumberFormat="1" applyAlignment="1">
      <alignment vertical="center" wrapText="1"/>
    </xf>
    <xf numFmtId="1" fontId="6" fillId="0" borderId="0" xfId="0" applyNumberFormat="1" applyFont="1" applyAlignment="1">
      <alignment vertical="center" wrapText="1"/>
    </xf>
    <xf numFmtId="0" fontId="6" fillId="0" borderId="0" xfId="0" applyFont="1" applyAlignment="1">
      <alignment vertical="center" wrapText="1"/>
    </xf>
    <xf numFmtId="1" fontId="0" fillId="0" borderId="0" xfId="1" applyNumberFormat="1" applyFont="1" applyFill="1" applyAlignment="1">
      <alignment vertical="center" wrapText="1"/>
    </xf>
    <xf numFmtId="0" fontId="3" fillId="0" borderId="0" xfId="0" applyFont="1" applyAlignment="1">
      <alignment vertical="center"/>
    </xf>
    <xf numFmtId="165" fontId="0" fillId="0" borderId="0" xfId="0" applyNumberFormat="1" applyAlignment="1">
      <alignment horizontal="left"/>
    </xf>
    <xf numFmtId="0" fontId="4" fillId="0" borderId="0" xfId="3"/>
    <xf numFmtId="0" fontId="5" fillId="0" borderId="0" xfId="3" applyFont="1" applyFill="1"/>
    <xf numFmtId="0" fontId="3" fillId="0" borderId="0" xfId="0" applyFont="1" applyAlignment="1">
      <alignment horizontal="left" vertical="center" wrapText="1"/>
    </xf>
    <xf numFmtId="0" fontId="5" fillId="0" borderId="0" xfId="3" applyFont="1"/>
    <xf numFmtId="0" fontId="3" fillId="0" borderId="0" xfId="0" applyFont="1" applyAlignment="1">
      <alignment horizontal="center" vertical="center"/>
    </xf>
    <xf numFmtId="0" fontId="10" fillId="0" borderId="0" xfId="0" applyFont="1"/>
    <xf numFmtId="9" fontId="0" fillId="0" borderId="0" xfId="4" applyFont="1" applyAlignment="1">
      <alignment vertical="center"/>
    </xf>
    <xf numFmtId="0" fontId="4" fillId="0" borderId="0" xfId="3" applyAlignment="1">
      <alignment vertical="center" wrapText="1"/>
    </xf>
  </cellXfs>
  <cellStyles count="5">
    <cellStyle name="Comma" xfId="1" builtinId="3"/>
    <cellStyle name="Heading 1 4" xfId="2" xr:uid="{C96F41F2-9958-954D-94F2-CD2CEF88127A}"/>
    <cellStyle name="Hyperlink" xfId="3" builtinId="8"/>
    <cellStyle name="Normal" xfId="0" builtinId="0"/>
    <cellStyle name="Per 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0</xdr:rowOff>
    </xdr:from>
    <xdr:to>
      <xdr:col>1</xdr:col>
      <xdr:colOff>483900</xdr:colOff>
      <xdr:row>0</xdr:row>
      <xdr:rowOff>360000</xdr:rowOff>
    </xdr:to>
    <xdr:pic>
      <xdr:nvPicPr>
        <xdr:cNvPr id="2" name="Picture 1">
          <a:extLst>
            <a:ext uri="{FF2B5EF4-FFF2-40B4-BE49-F238E27FC236}">
              <a16:creationId xmlns:a16="http://schemas.microsoft.com/office/drawing/2014/main" id="{385DD531-CDD5-4B42-87A1-FE63DE89E5EC}"/>
            </a:ext>
          </a:extLst>
        </xdr:cNvPr>
        <xdr:cNvPicPr>
          <a:picLocks noChangeAspect="1"/>
        </xdr:cNvPicPr>
      </xdr:nvPicPr>
      <xdr:blipFill>
        <a:blip xmlns:r="http://schemas.openxmlformats.org/officeDocument/2006/relationships" r:embed="rId1"/>
        <a:stretch>
          <a:fillRect/>
        </a:stretch>
      </xdr:blipFill>
      <xdr:spPr>
        <a:xfrm>
          <a:off x="25400" y="0"/>
          <a:ext cx="1665000" cy="36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ichard.potter@analyticscambridge.co.uk"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southend.gov.uk/health-wellbeing/joint-strategic-needs-assessment" TargetMode="External"/><Relationship Id="rId3" Type="http://schemas.openxmlformats.org/officeDocument/2006/relationships/hyperlink" Target="https://data.essex.gov.uk/jsna-home/" TargetMode="External"/><Relationship Id="rId7" Type="http://schemas.openxmlformats.org/officeDocument/2006/relationships/hyperlink" Target="https://www.hertfordshire.gov.uk/microsites/jsna/hertfordshires-joint-strategic-needs-assessment.aspx" TargetMode="External"/><Relationship Id="rId12" Type="http://schemas.openxmlformats.org/officeDocument/2006/relationships/hyperlink" Target="https://www.jsna.centralbedfordshire.gov.uk/" TargetMode="External"/><Relationship Id="rId2" Type="http://schemas.openxmlformats.org/officeDocument/2006/relationships/hyperlink" Target="https://miltonkeynes.jsna.uk/" TargetMode="External"/><Relationship Id="rId1" Type="http://schemas.openxmlformats.org/officeDocument/2006/relationships/hyperlink" Target="https://www.peterborough.gov.uk/healthcare/public-health/JSNA" TargetMode="External"/><Relationship Id="rId6" Type="http://schemas.openxmlformats.org/officeDocument/2006/relationships/hyperlink" Target="https://www.norfolkinsight.org.uk/jsna/" TargetMode="External"/><Relationship Id="rId11" Type="http://schemas.openxmlformats.org/officeDocument/2006/relationships/hyperlink" Target="https://bedford.jsna.uk/" TargetMode="External"/><Relationship Id="rId5" Type="http://schemas.openxmlformats.org/officeDocument/2006/relationships/hyperlink" Target="https://m.luton.gov.uk/Page/Show/Community_and_living/Luton%20observatory%20census%20statistics%20and%20mapping/Pages/Joint%20Strategic%20Needs%20Assessment%20-%20JSNA.aspx?redirectToMobile=True" TargetMode="External"/><Relationship Id="rId10" Type="http://schemas.openxmlformats.org/officeDocument/2006/relationships/hyperlink" Target="https://www.thurrock.gov.uk/public-health/joint-strategic-needs-assessment" TargetMode="External"/><Relationship Id="rId4" Type="http://schemas.openxmlformats.org/officeDocument/2006/relationships/hyperlink" Target="https://cambridgeshireinsight.org.uk/jsna/" TargetMode="External"/><Relationship Id="rId9" Type="http://schemas.openxmlformats.org/officeDocument/2006/relationships/hyperlink" Target="https://www.healthysuffolk.org.uk/jsna"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norfolkinsight.org.uk/wp-content/uploads/2025/07/flourish-deprivation.pdf" TargetMode="External"/><Relationship Id="rId21" Type="http://schemas.openxmlformats.org/officeDocument/2006/relationships/hyperlink" Target="https://cambridgeshireinsight.org.uk/wp-content/uploads/2025/07/DA-NA-Peterborough_FINAL-for-CP-Insight1.docx" TargetMode="External"/><Relationship Id="rId42" Type="http://schemas.openxmlformats.org/officeDocument/2006/relationships/hyperlink" Target="https://housing-health-jsna.smartsouthend.org/" TargetMode="External"/><Relationship Id="rId63" Type="http://schemas.openxmlformats.org/officeDocument/2006/relationships/hyperlink" Target="https://centralbedfordshire.jsna.uk/download/2l6jx/c9w/Beds%20NA%20Executive%20Summary.docx" TargetMode="External"/><Relationship Id="rId84" Type="http://schemas.openxmlformats.org/officeDocument/2006/relationships/hyperlink" Target="https://www.hertfordshire.gov.uk/microsites/jsna/jsna-documents/domestic-abuse-and-safe-accommodation-jsna-redacted.pdf" TargetMode="External"/><Relationship Id="rId138" Type="http://schemas.openxmlformats.org/officeDocument/2006/relationships/hyperlink" Target="https://www.norfolkinsight.org.uk/wp-content/uploads/2024/03/JSNA_HNA_Smoking_and_Tobacco_Control_January_2024.pdf" TargetMode="External"/><Relationship Id="rId159" Type="http://schemas.openxmlformats.org/officeDocument/2006/relationships/hyperlink" Target="https://www.healthysuffolk.org.uk/asset-library/JSNA/health-behaviours-in-suffolk-adult-and-child-weight-management.pdf" TargetMode="External"/><Relationship Id="rId170" Type="http://schemas.openxmlformats.org/officeDocument/2006/relationships/hyperlink" Target="https://www.healthysuffolk.org.uk/asset-library/JSNA/suffolk-in-20-years.pdf" TargetMode="External"/><Relationship Id="rId191" Type="http://schemas.openxmlformats.org/officeDocument/2006/relationships/hyperlink" Target="https://app.powerbi.com/view?r=eyJrIjoiYzFjYTZkZTgtNTViYS00MWFkLWI4ZDEtYmFjNzIyMWI4NmNhIiwidCI6IjEwOWM2YWVjLTUwNDYtNGE5NS04ZjNjLTg0ZjYzYmExOGFmNCJ9" TargetMode="External"/><Relationship Id="rId107" Type="http://schemas.openxmlformats.org/officeDocument/2006/relationships/hyperlink" Target="https://www.norfolkinsight.org.uk/wp-content/uploads/2024/08/Armed_Forces_community_needs_assessment_for_Norfolk_Addendum_Mar-24.pdf" TargetMode="External"/><Relationship Id="rId11" Type="http://schemas.openxmlformats.org/officeDocument/2006/relationships/hyperlink" Target="https://data.essex.gov.uk/dataset/jsna-clinical-care-2r1mo" TargetMode="External"/><Relationship Id="rId32" Type="http://schemas.openxmlformats.org/officeDocument/2006/relationships/hyperlink" Target="https://www.thurrock.gov.uk/sites/default/files/assets/documents/alcoholsubstanceabuse-needs-2022-v01.pdf" TargetMode="External"/><Relationship Id="rId53" Type="http://schemas.openxmlformats.org/officeDocument/2006/relationships/hyperlink" Target="https://bedford.jsna.uk/jsna/children-young-people/" TargetMode="External"/><Relationship Id="rId74" Type="http://schemas.openxmlformats.org/officeDocument/2006/relationships/hyperlink" Target="https://www.hertfordshire.gov.uk/microsites/jsna/jsna-documents/autism-spectrum-disorder-jsna.pdf" TargetMode="External"/><Relationship Id="rId128" Type="http://schemas.openxmlformats.org/officeDocument/2006/relationships/hyperlink" Target="https://www.norfolkinsight.org.uk/wp-content/uploads/2024/03/JSNA_Housing_Briefing_Paper_March_2024.pdf" TargetMode="External"/><Relationship Id="rId149" Type="http://schemas.openxmlformats.org/officeDocument/2006/relationships/hyperlink" Target="https://www.healthysuffolk.org.uk/asset-library/SoCS/cyp-who-may-need-extra-support.pdf" TargetMode="External"/><Relationship Id="rId5" Type="http://schemas.openxmlformats.org/officeDocument/2006/relationships/hyperlink" Target="https://data.essex.gov.uk/dataset/jsna-health-behaviours-2r1m1" TargetMode="External"/><Relationship Id="rId95" Type="http://schemas.openxmlformats.org/officeDocument/2006/relationships/hyperlink" Target="https://www.hertfordshire.gov.uk/microsites/jsna/jsna-documents/demand-on-mental-health-on-local-services-redacted.pdf" TargetMode="External"/><Relationship Id="rId160" Type="http://schemas.openxmlformats.org/officeDocument/2006/relationships/hyperlink" Target="https://www.healthysuffolk.org.uk/asset-library/JSNA/health-behaviours-in-suffolk-nhs-health-checks.pdf" TargetMode="External"/><Relationship Id="rId181" Type="http://schemas.openxmlformats.org/officeDocument/2006/relationships/hyperlink" Target="https://miltonkeynes.jsna.uk/jsna/living-working-well/dashboard/" TargetMode="External"/><Relationship Id="rId22" Type="http://schemas.openxmlformats.org/officeDocument/2006/relationships/hyperlink" Target="https://cambridgeshireinsight.org.uk/2024-cyp-jsna/" TargetMode="External"/><Relationship Id="rId43" Type="http://schemas.openxmlformats.org/officeDocument/2006/relationships/hyperlink" Target="https://sexual-reproductive-health-jsna.smartsouthend.org/" TargetMode="External"/><Relationship Id="rId64" Type="http://schemas.openxmlformats.org/officeDocument/2006/relationships/hyperlink" Target="https://centralbedfordshire.jsna.uk/download/2l6jx/c9w/Beds%20NA%20Executive%20Summary.docx" TargetMode="External"/><Relationship Id="rId118" Type="http://schemas.openxmlformats.org/officeDocument/2006/relationships/hyperlink" Target="https://www.norfolkinsight.org.uk/wp-content/uploads/2025/07/flourish-drugs-and-alcohol-9-4-25.pdf" TargetMode="External"/><Relationship Id="rId139" Type="http://schemas.openxmlformats.org/officeDocument/2006/relationships/hyperlink" Target="https://www.norfolkinsight.org.uk/wp-content/uploads/2022/11/Oral_Health-In_Norfolk_2022-11-03_accessible.pdf" TargetMode="External"/><Relationship Id="rId85" Type="http://schemas.openxmlformats.org/officeDocument/2006/relationships/hyperlink" Target="https://www.hertfordshire.gov.uk/microsites/jsna/jsna-documents/hertfordshire-drug-market-profile-2023-redacted.pdf" TargetMode="External"/><Relationship Id="rId150" Type="http://schemas.openxmlformats.org/officeDocument/2006/relationships/hyperlink" Target="https://www.healthysuffolk.org.uk/asset-library/JSNA/drug-and-alcohol-health-needs-assessment.pdf" TargetMode="External"/><Relationship Id="rId171" Type="http://schemas.openxmlformats.org/officeDocument/2006/relationships/hyperlink" Target="https://www.healthysuffolk.org.uk/asset-library/JSNA/suffolk-air-quality-profile.pdf" TargetMode="External"/><Relationship Id="rId192" Type="http://schemas.openxmlformats.org/officeDocument/2006/relationships/hyperlink" Target="https://www.healthysuffolk.org.uk/jsna/jsna-reports/housing-and-health-needs-assessment-2024" TargetMode="External"/><Relationship Id="rId12" Type="http://schemas.openxmlformats.org/officeDocument/2006/relationships/hyperlink" Target="https://data.essex.gov.uk/dataset/jsna-clinical-care-2r1mo" TargetMode="External"/><Relationship Id="rId33" Type="http://schemas.openxmlformats.org/officeDocument/2006/relationships/hyperlink" Target="https://www.thurrock.gov.uk/sites/default/files/assets/documents/jsna-children-young-people-update-202109-v01.pdf" TargetMode="External"/><Relationship Id="rId108" Type="http://schemas.openxmlformats.org/officeDocument/2006/relationships/hyperlink" Target="https://www.norfolkinsight.org.uk/wp-content/uploads/2022/01/Briefing_paper_Breastfeeding_approved_and_accessible.pdf" TargetMode="External"/><Relationship Id="rId129" Type="http://schemas.openxmlformats.org/officeDocument/2006/relationships/hyperlink" Target="https://www.norfolkinsight.org.uk/wp-content/uploads/2025/05/All_Age_Healthy_Weight_and_Nutrition_Health_Needs_Assessment_Apr-25.pdf" TargetMode="External"/><Relationship Id="rId54" Type="http://schemas.openxmlformats.org/officeDocument/2006/relationships/hyperlink" Target="https://bedford.jsna.uk/jsna/living-working-well/" TargetMode="External"/><Relationship Id="rId75" Type="http://schemas.openxmlformats.org/officeDocument/2006/relationships/hyperlink" Target="https://www.hertfordshire.gov.uk/microsites/jsna/jsna-documents/cancer-jsna.pdf" TargetMode="External"/><Relationship Id="rId96" Type="http://schemas.openxmlformats.org/officeDocument/2006/relationships/hyperlink" Target="https://www.hertfordshire.gov.uk/microsites/jsna/jsna-documents/modern-slavery-jsna.pdf" TargetMode="External"/><Relationship Id="rId140" Type="http://schemas.openxmlformats.org/officeDocument/2006/relationships/hyperlink" Target="https://www.norfolkinsight.org.uk/wp-content/uploads/2022/11/Norfolk_PNA_2022.pdf" TargetMode="External"/><Relationship Id="rId161" Type="http://schemas.openxmlformats.org/officeDocument/2006/relationships/hyperlink" Target="https://www.healthysuffolk.org.uk/asset-library/JSNA/me-cfs-profile.pdf" TargetMode="External"/><Relationship Id="rId182" Type="http://schemas.openxmlformats.org/officeDocument/2006/relationships/hyperlink" Target="https://www.healthysuffolk.org.uk/asset-library/JSNA/Blue-and-Green-Space-August-2025.pdf" TargetMode="External"/><Relationship Id="rId6" Type="http://schemas.openxmlformats.org/officeDocument/2006/relationships/hyperlink" Target="https://data.essex.gov.uk/dataset/jsna-health-behaviours-2r1m1" TargetMode="External"/><Relationship Id="rId23" Type="http://schemas.openxmlformats.org/officeDocument/2006/relationships/hyperlink" Target="https://cambridgeshireinsight.org.uk/wp-content/uploads/2025/01/Children-with-LD-needs-assessment-easy-read.pptx" TargetMode="External"/><Relationship Id="rId119" Type="http://schemas.openxmlformats.org/officeDocument/2006/relationships/hyperlink" Target="https://www.norfolkinsight.org.uk/wp-content/uploads/2025/07/flourish-family-friends-and-bullying-9-4-25.pdf" TargetMode="External"/><Relationship Id="rId44" Type="http://schemas.openxmlformats.org/officeDocument/2006/relationships/hyperlink" Target="https://growing-well-childrens-jsna.smartsouthend.org/" TargetMode="External"/><Relationship Id="rId65" Type="http://schemas.openxmlformats.org/officeDocument/2006/relationships/hyperlink" Target="https://bedford.jsna.uk/download/29npy/r7x/Musculoskeletal%20HNA_Summary_032022.pptx" TargetMode="External"/><Relationship Id="rId86" Type="http://schemas.openxmlformats.org/officeDocument/2006/relationships/hyperlink" Target="https://www.hertfordshire.gov.uk/microsites/jsna/jsna-documents/drug-misuse-jsna.pdf" TargetMode="External"/><Relationship Id="rId130" Type="http://schemas.openxmlformats.org/officeDocument/2006/relationships/hyperlink" Target="https://www.norfolkinsight.org.uk/wp-content/uploads/2020/07/IMD_2019_Report_V2.pdf" TargetMode="External"/><Relationship Id="rId151" Type="http://schemas.openxmlformats.org/officeDocument/2006/relationships/hyperlink" Target="https://www.healthysuffolk.org.uk/asset-library/JSNA/learning-disability-needs-assessment-summary.pdf" TargetMode="External"/><Relationship Id="rId172" Type="http://schemas.openxmlformats.org/officeDocument/2006/relationships/hyperlink" Target="https://cambridgeshireinsight.org.uk/wp-content/uploads/2023/09/Health-of-adults-with-a-learning-disability-JSNA-2023.pdf" TargetMode="External"/><Relationship Id="rId193" Type="http://schemas.openxmlformats.org/officeDocument/2006/relationships/hyperlink" Target="https://www.healthysuffolk.org.uk/asset-library/SoCS/impact-of-covid-19-state-of-children-in-suffolk.pdf" TargetMode="External"/><Relationship Id="rId13" Type="http://schemas.openxmlformats.org/officeDocument/2006/relationships/hyperlink" Target="https://data.essex.gov.uk/dataset/jsna-social-economic-em0zg" TargetMode="External"/><Relationship Id="rId109" Type="http://schemas.openxmlformats.org/officeDocument/2006/relationships/hyperlink" Target="https://www.norfolkinsight.org.uk/wp-content/uploads/2024/02/Cancer_Public_Health_outcomes_for_Norfolk_and_Waveney_accessible.pdf" TargetMode="External"/><Relationship Id="rId34" Type="http://schemas.openxmlformats.org/officeDocument/2006/relationships/hyperlink" Target="https://www.thurrock.gov.uk/sites/default/files/assets/documents/jsna-tobacco-2021-v01.pdf" TargetMode="External"/><Relationship Id="rId55" Type="http://schemas.openxmlformats.org/officeDocument/2006/relationships/hyperlink" Target="https://bedford.jsna.uk/jsna/aging-well/dashboard/" TargetMode="External"/><Relationship Id="rId76" Type="http://schemas.openxmlformats.org/officeDocument/2006/relationships/hyperlink" Target="https://www.hertfordshire.gov.uk/microsites/jsna/jsna-documents/barriers-to-covid19-immunosuppressed-jsna-2023.pdf" TargetMode="External"/><Relationship Id="rId97" Type="http://schemas.openxmlformats.org/officeDocument/2006/relationships/hyperlink" Target="https://www.hertfordshire.gov.uk/microsites/jsna/jsna-documents/oral-health-jsna.pdf" TargetMode="External"/><Relationship Id="rId120" Type="http://schemas.openxmlformats.org/officeDocument/2006/relationships/hyperlink" Target="https://www.norfolkinsight.org.uk/wp-content/uploads/2025/07/flourish-healthy-eating-and-physical-activity-9-4-25.pdf" TargetMode="External"/><Relationship Id="rId141" Type="http://schemas.openxmlformats.org/officeDocument/2006/relationships/hyperlink" Target="https://www.norfolkinsight.org.uk/wp-content/uploads/2023/07/Norfolk_Refugee_Asylum_Seeker_Briefing.pdf" TargetMode="External"/><Relationship Id="rId7" Type="http://schemas.openxmlformats.org/officeDocument/2006/relationships/hyperlink" Target="https://data.essex.gov.uk/dataset/jsna-health-behaviours-2r1m1" TargetMode="External"/><Relationship Id="rId162" Type="http://schemas.openxmlformats.org/officeDocument/2006/relationships/hyperlink" Target="https://www.healthysuffolk.org.uk/asset-library/JSNA/routine-and-manual-workers-profile.pdf" TargetMode="External"/><Relationship Id="rId183" Type="http://schemas.openxmlformats.org/officeDocument/2006/relationships/hyperlink" Target="https://www.healthysuffolk.org.uk/jsna/jsna-reports/cancer-profile" TargetMode="External"/><Relationship Id="rId2" Type="http://schemas.openxmlformats.org/officeDocument/2006/relationships/hyperlink" Target="https://data.essex.gov.uk/dataset/jsna-health-outcomes-24mpz" TargetMode="External"/><Relationship Id="rId29" Type="http://schemas.openxmlformats.org/officeDocument/2006/relationships/hyperlink" Target="https://data.essex.gov.uk/dataset/jsna-physical-environment-e1qmk" TargetMode="External"/><Relationship Id="rId24" Type="http://schemas.openxmlformats.org/officeDocument/2006/relationships/hyperlink" Target="https://cambridgeshireinsight.org.uk/mentalhealthneedsassessment/" TargetMode="External"/><Relationship Id="rId40" Type="http://schemas.openxmlformats.org/officeDocument/2006/relationships/hyperlink" Target="https://send-jsna-supporting-children-with-additional-needs.smartsouthend.org/" TargetMode="External"/><Relationship Id="rId45" Type="http://schemas.openxmlformats.org/officeDocument/2006/relationships/hyperlink" Target="https://adults-social-care-jsna.smartsouthend.org/" TargetMode="External"/><Relationship Id="rId66" Type="http://schemas.openxmlformats.org/officeDocument/2006/relationships/hyperlink" Target="https://centralbedfordshire.jsna.uk/download/2l6jx/xbm/CBC_JSNA_SEND_2021_Web_version%20(1).pdf" TargetMode="External"/><Relationship Id="rId87" Type="http://schemas.openxmlformats.org/officeDocument/2006/relationships/hyperlink" Target="https://www.hertfordshire.gov.uk/microsites/jsna/jsna-documents/food-poverty-needs-assessment-2021.pdf" TargetMode="External"/><Relationship Id="rId110" Type="http://schemas.openxmlformats.org/officeDocument/2006/relationships/hyperlink" Target="https://www.norfolkinsight.org.uk/wp-content/uploads/2023/06/CVD_PH_outcomes_and_prevention_priorities_paper_accessible_version.pdf" TargetMode="External"/><Relationship Id="rId115" Type="http://schemas.openxmlformats.org/officeDocument/2006/relationships/hyperlink" Target="https://www.norfolkinsight.org.uk/wp-content/uploads/2021/12/Briefing_paper_Dementia_v2accessible.pdf-correctedByPAVE.pdf" TargetMode="External"/><Relationship Id="rId131" Type="http://schemas.openxmlformats.org/officeDocument/2006/relationships/hyperlink" Target="https://www.norfolkinsight.org.uk/wp-content/uploads/2022/03/Briefing_paper_Infant_mortality_June_2020_accessible.pdf" TargetMode="External"/><Relationship Id="rId136" Type="http://schemas.openxmlformats.org/officeDocument/2006/relationships/hyperlink" Target="https://www.norfolkinsight.org.uk/wp-content/uploads/2023/12/JSNA_NHS_Health_Check_Nov-23.pdf" TargetMode="External"/><Relationship Id="rId157" Type="http://schemas.openxmlformats.org/officeDocument/2006/relationships/hyperlink" Target="https://www.healthysuffolk.org.uk/asset-library/JSNA/fibromyalgia-and-similar-conditions-topic-paper.pdf" TargetMode="External"/><Relationship Id="rId178" Type="http://schemas.openxmlformats.org/officeDocument/2006/relationships/hyperlink" Target="https://www.thurrock.gov.uk/sites/default/files/assets/documents/jsna-send-update-202401-v01.pdf" TargetMode="External"/><Relationship Id="rId61" Type="http://schemas.openxmlformats.org/officeDocument/2006/relationships/hyperlink" Target="https://centralbedfordshire.jsna.uk/download/2n69n/4we/VERU-SVD_SNA_2023-24_1.0.pdf" TargetMode="External"/><Relationship Id="rId82" Type="http://schemas.openxmlformats.org/officeDocument/2006/relationships/hyperlink" Target="https://www.hertfordshire.gov.uk/microsites/jsna/jsna-documents/diabetes-jsna.pdf" TargetMode="External"/><Relationship Id="rId152" Type="http://schemas.openxmlformats.org/officeDocument/2006/relationships/hyperlink" Target="https://www.healthysuffolk.org.uk/asset-library/JSNA/NCMP-Briefing-Paper-2223.pdf" TargetMode="External"/><Relationship Id="rId173" Type="http://schemas.openxmlformats.org/officeDocument/2006/relationships/hyperlink" Target="https://cambridgeshireinsight.org.uk/older-peoples-jsna/" TargetMode="External"/><Relationship Id="rId194" Type="http://schemas.openxmlformats.org/officeDocument/2006/relationships/hyperlink" Target="https://www.healthysuffolk.org.uk/asset-library/cost-of-living/making-ends-meet-in-suffolk.pdf" TargetMode="External"/><Relationship Id="rId199" Type="http://schemas.openxmlformats.org/officeDocument/2006/relationships/hyperlink" Target="https://www.healthysuffolk.org.uk/jsna/jsna-reports/smoking-and-vaping-health-needs-assessment" TargetMode="External"/><Relationship Id="rId203" Type="http://schemas.openxmlformats.org/officeDocument/2006/relationships/hyperlink" Target="https://www.healthysuffolk.org.uk/asset-library/SoCS/cyp-feedback-state-of-children-in-suffolk-2022.pdf" TargetMode="External"/><Relationship Id="rId19" Type="http://schemas.openxmlformats.org/officeDocument/2006/relationships/hyperlink" Target="https://cambridgeshireinsight.org.uk/wp-content/uploads/2025/07/Cambridgeshire-and-Peterborough-PNA-2025-1st-Draft-Final-Version-for-Consultation.pdf" TargetMode="External"/><Relationship Id="rId14" Type="http://schemas.openxmlformats.org/officeDocument/2006/relationships/hyperlink" Target="https://data.essex.gov.uk/dataset/jsna-social-economic-em0zg" TargetMode="External"/><Relationship Id="rId30" Type="http://schemas.openxmlformats.org/officeDocument/2006/relationships/hyperlink" Target="https://www.thurrock.gov.uk/sites/default/files/assets/documents/sexualhealth-needs-2023-v01.pdf" TargetMode="External"/><Relationship Id="rId35" Type="http://schemas.openxmlformats.org/officeDocument/2006/relationships/hyperlink" Target="https://www.thurrock.gov.uk/sites/default/files/assets/documents/activetravel-needs-2021-v01.pdf" TargetMode="External"/><Relationship Id="rId56" Type="http://schemas.openxmlformats.org/officeDocument/2006/relationships/hyperlink" Target="https://bedford.jsna.uk/jsna/vulnerable-groups/adults-with-learning-disabilities/" TargetMode="External"/><Relationship Id="rId77" Type="http://schemas.openxmlformats.org/officeDocument/2006/relationships/hyperlink" Target="https://www.hertfordshire.gov.uk/microsites/jsna/jsna-documents/child-exploitation-jsna.pdf" TargetMode="External"/><Relationship Id="rId100" Type="http://schemas.openxmlformats.org/officeDocument/2006/relationships/hyperlink" Target="https://www.hertfordshire.gov.uk/microsites/jsna/jsna-documents/sensory-needs-jsna.pdf" TargetMode="External"/><Relationship Id="rId105" Type="http://schemas.openxmlformats.org/officeDocument/2006/relationships/hyperlink" Target="https://www.norfolkinsight.org.uk/wp-content/uploads/2025/01/Adults_with_Learning_Disabilities_Briefing.pdf" TargetMode="External"/><Relationship Id="rId126" Type="http://schemas.openxmlformats.org/officeDocument/2006/relationships/hyperlink" Target="https://www.norfolkinsight.org.uk/wp-content/uploads/2025/01/Health_in_Norfolk_and_Waveneys_Coastal_Population.pdf" TargetMode="External"/><Relationship Id="rId147" Type="http://schemas.openxmlformats.org/officeDocument/2006/relationships/hyperlink" Target="https://www.norfolkinsight.org.uk/wp-content/uploads/2021/11/Briefing_paper_Teenage_pregnancy_May_2020_accessible.pdf-correctedByPAVE.pdf" TargetMode="External"/><Relationship Id="rId168" Type="http://schemas.openxmlformats.org/officeDocument/2006/relationships/hyperlink" Target="https://www.healthysuffolk.org.uk/asset-library/JSNA/Suffolks-Coastal-Communities-Summary-Report.pdf" TargetMode="External"/><Relationship Id="rId8" Type="http://schemas.openxmlformats.org/officeDocument/2006/relationships/hyperlink" Target="https://data.essex.gov.uk/dataset/jsna-clinical-care-2r1mo" TargetMode="External"/><Relationship Id="rId51" Type="http://schemas.openxmlformats.org/officeDocument/2006/relationships/hyperlink" Target="https://www.luton.gov.uk/Community_and_living/Lists/LutonDocuments/PDF/JSNA/speech-language-and-communication-summary.pdf" TargetMode="External"/><Relationship Id="rId72" Type="http://schemas.openxmlformats.org/officeDocument/2006/relationships/hyperlink" Target="https://www.hertfordshire.gov.uk/microsites/jsna/jsna-documents/adverse-and-extreme-weather-jsna.pdf" TargetMode="External"/><Relationship Id="rId93" Type="http://schemas.openxmlformats.org/officeDocument/2006/relationships/hyperlink" Target="https://www.hertfordshire.gov.uk/microsites/jsna/jsna-documents/mental-health-adults-jsna.pdf" TargetMode="External"/><Relationship Id="rId98" Type="http://schemas.openxmlformats.org/officeDocument/2006/relationships/hyperlink" Target="https://www.hertfordshire.gov.uk/microsites/jsna/jsna-documents/send-0-25-jsna.pdf" TargetMode="External"/><Relationship Id="rId121" Type="http://schemas.openxmlformats.org/officeDocument/2006/relationships/hyperlink" Target="https://www.norfolkinsight.org.uk/wp-content/uploads/2025/07/flourish-mental-health.pdf" TargetMode="External"/><Relationship Id="rId142" Type="http://schemas.openxmlformats.org/officeDocument/2006/relationships/hyperlink" Target="https://www.norfolkinsight.org.uk/wp-content/uploads/2023/09/Respiratory_PH_outcomes_and_prevention_priorities_paper_and_accessible_slides.pdf" TargetMode="External"/><Relationship Id="rId163" Type="http://schemas.openxmlformats.org/officeDocument/2006/relationships/hyperlink" Target="https://www.healthysuffolk.org.uk/asset-library/JSNA/Work-and-health-in-Suffolk-2024.pdf" TargetMode="External"/><Relationship Id="rId184" Type="http://schemas.openxmlformats.org/officeDocument/2006/relationships/hyperlink" Target="https://www.healthysuffolk.org.uk/asset-library/cost-of-living/making-ends-meet-in-suffolk.pdf" TargetMode="External"/><Relationship Id="rId189" Type="http://schemas.openxmlformats.org/officeDocument/2006/relationships/hyperlink" Target="https://app.powerbi.com/view?r=eyJrIjoiZjg5ZjM0MjEtZDE3OC00MjEyLTk0YjktNTkyMzMxY2FmY2JjIiwidCI6IjEwOWM2YWVjLTUwNDYtNGE5NS04ZjNjLTg0ZjYzYmExOGFmNCJ9" TargetMode="External"/><Relationship Id="rId3" Type="http://schemas.openxmlformats.org/officeDocument/2006/relationships/hyperlink" Target="https://data.essex.gov.uk/dataset/jsna-health-outcomes-24mpz" TargetMode="External"/><Relationship Id="rId25" Type="http://schemas.openxmlformats.org/officeDocument/2006/relationships/hyperlink" Target="https://data.essex.gov.uk/dataset/jsna-social-economic-em0zg" TargetMode="External"/><Relationship Id="rId46" Type="http://schemas.openxmlformats.org/officeDocument/2006/relationships/hyperlink" Target="https://substance-misuse-needs-assessment.smartsouthend.org/" TargetMode="External"/><Relationship Id="rId67" Type="http://schemas.openxmlformats.org/officeDocument/2006/relationships/hyperlink" Target="https://www.hertfordshire.gov.uk/microsites/jsna/jsna-documents/accessible-green-spaces-jsna.pdf" TargetMode="External"/><Relationship Id="rId116" Type="http://schemas.openxmlformats.org/officeDocument/2006/relationships/hyperlink" Target="https://www.norfolkinsight.org.uk/wp-content/uploads/2025/06/Falls_Prevention_Needs_Assessment_2025_May-25.pdf" TargetMode="External"/><Relationship Id="rId137" Type="http://schemas.openxmlformats.org/officeDocument/2006/relationships/hyperlink" Target="https://www.norfolkinsight.org.uk/wp-content/uploads/2024/07/Norfolk_Sexual_and_Reproductive_Health_Needs_Assessment_Jun-24.pdf" TargetMode="External"/><Relationship Id="rId158" Type="http://schemas.openxmlformats.org/officeDocument/2006/relationships/hyperlink" Target="https://www.healthysuffolk.org.uk/asset-library/JSNA/health-behaviours-in-suffolk-alcohol.pdf" TargetMode="External"/><Relationship Id="rId20" Type="http://schemas.openxmlformats.org/officeDocument/2006/relationships/hyperlink" Target="https://cambridgeshireinsight.org.uk/wp-content/uploads/2025/07/Cambridgeshire-Drugs-and-Alcohol-Needs-Assessment-2024-25.docx" TargetMode="External"/><Relationship Id="rId41" Type="http://schemas.openxmlformats.org/officeDocument/2006/relationships/hyperlink" Target="https://smoking-cessation-jsna.smartsouthend.org/" TargetMode="External"/><Relationship Id="rId62" Type="http://schemas.openxmlformats.org/officeDocument/2006/relationships/hyperlink" Target="https://cdn-wp.datapress.cloud/bedfordshire/20240212095217/Domestic-Abuse-Needs-Assessment.pdf" TargetMode="External"/><Relationship Id="rId83" Type="http://schemas.openxmlformats.org/officeDocument/2006/relationships/hyperlink" Target="https://www.hertshealthevidence.org/data.aspx?searchInput=district%20profiles&amp;page=1&amp;resultsPerPage=10&amp;view=card" TargetMode="External"/><Relationship Id="rId88" Type="http://schemas.openxmlformats.org/officeDocument/2006/relationships/hyperlink" Target="https://www.hertfordshire.gov.uk/microsites/jsna/jsna-documents/hate-crime-jsna.pdf" TargetMode="External"/><Relationship Id="rId111" Type="http://schemas.openxmlformats.org/officeDocument/2006/relationships/hyperlink" Target="https://www.norfolkinsight.org.uk/wp-content/uploads/2021/12/Briefing_paper_Sexual_abuse_and_exploitation_Children_May2020.pdf-correctedByPAVE.pdf" TargetMode="External"/><Relationship Id="rId132" Type="http://schemas.openxmlformats.org/officeDocument/2006/relationships/hyperlink" Target="https://www.norfolkinsight.org.uk/wp-content/uploads/2022/06/Life_Expectancy_JSNA_simplified_briefing_2022_accessible_checked.pdf" TargetMode="External"/><Relationship Id="rId153" Type="http://schemas.openxmlformats.org/officeDocument/2006/relationships/hyperlink" Target="https://www.healthysuffolk.org.uk/asset-library/JSNA/Oral-health-profile-2025.pdf" TargetMode="External"/><Relationship Id="rId174" Type="http://schemas.openxmlformats.org/officeDocument/2006/relationships/hyperlink" Target="https://cambridgeshireinsight.org.uk/wp-content/uploads/2025/04/Healthy-Behaviours-Needs-Assessment-Evidence-and-Analytical-Report-2025.pdf" TargetMode="External"/><Relationship Id="rId179" Type="http://schemas.openxmlformats.org/officeDocument/2006/relationships/hyperlink" Target="https://data.essex.gov.uk/dataset/jsna-social-economic-em0zg" TargetMode="External"/><Relationship Id="rId195" Type="http://schemas.openxmlformats.org/officeDocument/2006/relationships/hyperlink" Target="https://www.healthysuffolk.org.uk/jsna/jsna-reports/mental-health" TargetMode="External"/><Relationship Id="rId190" Type="http://schemas.openxmlformats.org/officeDocument/2006/relationships/hyperlink" Target="https://www.healthysuffolk.org.uk/asset-library/JSNA/Health-literacy-profile-2025.pdf" TargetMode="External"/><Relationship Id="rId204" Type="http://schemas.openxmlformats.org/officeDocument/2006/relationships/hyperlink" Target="https://app.powerbi.com/view?r=eyJrIjoiM2EwMjlhODQtOTgxOS00OTZhLWJiMzMtNDE0MDVkNTIyMmFlIiwidCI6IjEwOWM2YWVjLTUwNDYtNGE5NS04ZjNjLTg0ZjYzYmExOGFmNCJ9" TargetMode="External"/><Relationship Id="rId15" Type="http://schemas.openxmlformats.org/officeDocument/2006/relationships/hyperlink" Target="https://data.essex.gov.uk/dataset/greater-essex-area-profiles-2025-2ywny" TargetMode="External"/><Relationship Id="rId36" Type="http://schemas.openxmlformats.org/officeDocument/2006/relationships/hyperlink" Target="https://www.thurrock.gov.uk/sites/default/files/assets/documents/jsna-work-health-2020-v01.pdf" TargetMode="External"/><Relationship Id="rId57" Type="http://schemas.openxmlformats.org/officeDocument/2006/relationships/hyperlink" Target="https://centralbedfordshire.jsna.uk/pharmaceutical-needs-assessment/" TargetMode="External"/><Relationship Id="rId106" Type="http://schemas.openxmlformats.org/officeDocument/2006/relationships/hyperlink" Target="https://www.norfolkinsight.org.uk/wp-content/uploads/2023/10/JSNA_Supporting_Document_Air_Quality.pdf" TargetMode="External"/><Relationship Id="rId127" Type="http://schemas.openxmlformats.org/officeDocument/2006/relationships/hyperlink" Target="https://www.norfolkinsight.org.uk/wp-content/uploads/2022/02/Health_Inequality_Toolkit_July_2021_Accessible.pdf" TargetMode="External"/><Relationship Id="rId10" Type="http://schemas.openxmlformats.org/officeDocument/2006/relationships/hyperlink" Target="https://data.essex.gov.uk/dataset/jsna-clinical-care-2r1mo" TargetMode="External"/><Relationship Id="rId31" Type="http://schemas.openxmlformats.org/officeDocument/2006/relationships/hyperlink" Target="https://www.thurrock.gov.uk/sites/default/files/assets/documents/hna-childrenlookedafter-202209-v01.pdf" TargetMode="External"/><Relationship Id="rId52" Type="http://schemas.openxmlformats.org/officeDocument/2006/relationships/hyperlink" Target="https://www.luton.gov.uk/Community_and_living/Lists/LutonDocuments/PDF/JSNA/Special-Education-Needs-and-Disabilities.pdf" TargetMode="External"/><Relationship Id="rId73" Type="http://schemas.openxmlformats.org/officeDocument/2006/relationships/hyperlink" Target="https://www.hertfordshire.gov.uk/microsites/jsna/jsna-documents/alcohol-jsna.pdf" TargetMode="External"/><Relationship Id="rId78" Type="http://schemas.openxmlformats.org/officeDocument/2006/relationships/hyperlink" Target="https://www.hertfordshire.gov.uk/microsites/jsna/jsna-documents/children-looked-after-jsna.pdf" TargetMode="External"/><Relationship Id="rId94" Type="http://schemas.openxmlformats.org/officeDocument/2006/relationships/hyperlink" Target="https://www.hertfordshire.gov.uk/microsites/jsna/jsna-documents/mental-health-perinatal-jsna.pdf" TargetMode="External"/><Relationship Id="rId99" Type="http://schemas.openxmlformats.org/officeDocument/2006/relationships/hyperlink" Target="https://www.hertfordshire.gov.uk/microsites/jsna/jsna-documents/pharmaceutical-jsna-2025.pdf" TargetMode="External"/><Relationship Id="rId101" Type="http://schemas.openxmlformats.org/officeDocument/2006/relationships/hyperlink" Target="https://www.hertfordshire.gov.uk/microsites/jsna/jsna-documents/three-rivers-health-inequalities-jsna-2023.pdf" TargetMode="External"/><Relationship Id="rId122" Type="http://schemas.openxmlformats.org/officeDocument/2006/relationships/hyperlink" Target="https://www.norfolkinsight.org.uk/wp-content/uploads/2025/07/flourish-risk-taking-behaviours.pdf" TargetMode="External"/><Relationship Id="rId143" Type="http://schemas.openxmlformats.org/officeDocument/2006/relationships/hyperlink" Target="https://www.norfolkinsight.org.uk/wp-content/uploads/2021/11/Briefing_paper_Smoking_in_Pregnancy_January_2020_accessible.pdf-correctedByPAVE.pdf" TargetMode="External"/><Relationship Id="rId148" Type="http://schemas.openxmlformats.org/officeDocument/2006/relationships/hyperlink" Target="https://www.healthysuffolk.org.uk/asset-library/JSNA/autism-all-age-evidence-review.pdf" TargetMode="External"/><Relationship Id="rId164" Type="http://schemas.openxmlformats.org/officeDocument/2006/relationships/hyperlink" Target="https://www.healthysuffolk.org.uk/asset-library/JSNA/Dementia-profile-2025.pdf" TargetMode="External"/><Relationship Id="rId169" Type="http://schemas.openxmlformats.org/officeDocument/2006/relationships/hyperlink" Target="https://www.healthysuffolk.org.uk/asset-library/JSNA/suffolk-veterans-mental-health-needs-assessment.pdf" TargetMode="External"/><Relationship Id="rId185" Type="http://schemas.openxmlformats.org/officeDocument/2006/relationships/hyperlink" Target="https://www.healthysuffolk.org.uk/asset-library/SoCS/Community-state-of-children-in-Suffolk.pdf" TargetMode="External"/><Relationship Id="rId4" Type="http://schemas.openxmlformats.org/officeDocument/2006/relationships/hyperlink" Target="https://data.essex.gov.uk/dataset/jsna-health-behaviours-2r1m1" TargetMode="External"/><Relationship Id="rId9" Type="http://schemas.openxmlformats.org/officeDocument/2006/relationships/hyperlink" Target="https://data.essex.gov.uk/dataset/jsna-clinical-care-2r1mo" TargetMode="External"/><Relationship Id="rId180" Type="http://schemas.openxmlformats.org/officeDocument/2006/relationships/hyperlink" Target="https://miltonkeynes.jsna.uk/jsna/population-place/" TargetMode="External"/><Relationship Id="rId26" Type="http://schemas.openxmlformats.org/officeDocument/2006/relationships/hyperlink" Target="https://data.essex.gov.uk/dataset/jsna-social-economic-em0zg" TargetMode="External"/><Relationship Id="rId47" Type="http://schemas.openxmlformats.org/officeDocument/2006/relationships/hyperlink" Target="https://pharmaceutical-needs-assessment.smartsouthend.org/" TargetMode="External"/><Relationship Id="rId68" Type="http://schemas.openxmlformats.org/officeDocument/2006/relationships/hyperlink" Target="https://www.hertfordshire.gov.uk/microsites/jsna/jsna-documents/adult-offender-management-jsna-redacted.pdf" TargetMode="External"/><Relationship Id="rId89" Type="http://schemas.openxmlformats.org/officeDocument/2006/relationships/hyperlink" Target="https://www.hertfordshire.gov.uk/microsites/jsna/jsna-documents/healthy-weight-jsna.pdf" TargetMode="External"/><Relationship Id="rId112" Type="http://schemas.openxmlformats.org/officeDocument/2006/relationships/hyperlink" Target="https://www.norfolkinsight.org.uk/wp-content/uploads/2022/08/Briefing_paper_SEND_FINAL_22-05-13_images_and_description.pdf-correctedByPAVE.pdf" TargetMode="External"/><Relationship Id="rId133" Type="http://schemas.openxmlformats.org/officeDocument/2006/relationships/hyperlink" Target="https://www.norfolkinsight.org.uk/wp-content/uploads/2022/02/Briefing_paper_Loneliness_approved_and_accessible_v4.pdf" TargetMode="External"/><Relationship Id="rId154" Type="http://schemas.openxmlformats.org/officeDocument/2006/relationships/hyperlink" Target="https://www.healthysuffolk.org.uk/asset-library/JSNA/Physical-activity-profile-2025.pdf" TargetMode="External"/><Relationship Id="rId175" Type="http://schemas.openxmlformats.org/officeDocument/2006/relationships/hyperlink" Target="https://cambridgeshireinsight.org.uk/healthy-places-jsna/" TargetMode="External"/><Relationship Id="rId196" Type="http://schemas.openxmlformats.org/officeDocument/2006/relationships/hyperlink" Target="https://app.powerbi.com/view?r=eyJrIjoiMmRlY2YyOWMtM2M5NS00NjllLTgyN2ItODQ5MWVjODZiMGRhIiwidCI6IjEwOWM2YWVjLTUwNDYtNGE5NS04ZjNjLTg0ZjYzYmExOGFmNCJ9" TargetMode="External"/><Relationship Id="rId200" Type="http://schemas.openxmlformats.org/officeDocument/2006/relationships/hyperlink" Target="https://www.healthysuffolk.org.uk/jsna/jsna-reports/send-needs-assessment-2024" TargetMode="External"/><Relationship Id="rId16" Type="http://schemas.openxmlformats.org/officeDocument/2006/relationships/hyperlink" Target="https://data.essex.gov.uk/dataset/armed-forces-needs-assessments-2ykj5" TargetMode="External"/><Relationship Id="rId37" Type="http://schemas.openxmlformats.org/officeDocument/2006/relationships/hyperlink" Target="https://www.thurrock.gov.uk/sites/default/files/assets/documents/jsna-sexual-violence-abuse-202001-v01.pdf" TargetMode="External"/><Relationship Id="rId58" Type="http://schemas.openxmlformats.org/officeDocument/2006/relationships/hyperlink" Target="https://cdn-wp.datapress.cloud/beds/20250509120159/Central-Bedfordshire-2025-Dementia-HNA-Full-Report.pdf" TargetMode="External"/><Relationship Id="rId79" Type="http://schemas.openxmlformats.org/officeDocument/2006/relationships/hyperlink" Target="https://www.hertfordshire.gov.uk/microsites/jsna/jsna-documents/contraception-jsna.pdf" TargetMode="External"/><Relationship Id="rId102" Type="http://schemas.openxmlformats.org/officeDocument/2006/relationships/hyperlink" Target="https://www.hertfordshire.gov.uk/microsites/jsna/jsna-documents/tobacco-control-jsna.pdf" TargetMode="External"/><Relationship Id="rId123" Type="http://schemas.openxmlformats.org/officeDocument/2006/relationships/hyperlink" Target="https://www.norfolkinsight.org.uk/wp-content/uploads/2025/07/flourish-sexual-health-and-relationships-9-4-25.pdf" TargetMode="External"/><Relationship Id="rId144" Type="http://schemas.openxmlformats.org/officeDocument/2006/relationships/hyperlink" Target="https://www.norfolkinsight.org.uk/wp-content/uploads/2025/01/Norfolk_JSNA_Social_Isolation_and_Loneliness.pdf" TargetMode="External"/><Relationship Id="rId90" Type="http://schemas.openxmlformats.org/officeDocument/2006/relationships/hyperlink" Target="https://www.hertfordshire.gov.uk/microsites/jsna/jsna-documents/housing-quality-health-jsna-briefing.pdf" TargetMode="External"/><Relationship Id="rId165" Type="http://schemas.openxmlformats.org/officeDocument/2006/relationships/hyperlink" Target="https://www.healthysuffolk.org.uk/asset-library/JSNA/Gypsy-Roma-and-Traveller-Health-Needs-Assessment.pdf" TargetMode="External"/><Relationship Id="rId186" Type="http://schemas.openxmlformats.org/officeDocument/2006/relationships/hyperlink" Target="https://app.powerbi.com/view?r=eyJrIjoiMDQ4NThkZDktY2ZhOS00ZjY4LTg1MjYtZGQ4YzExZTc5ZWIyIiwidCI6IjEwOWM2YWVjLTUwNDYtNGE5NS04ZjNjLTg0ZjYzYmExOGFmNCJ9" TargetMode="External"/><Relationship Id="rId27" Type="http://schemas.openxmlformats.org/officeDocument/2006/relationships/hyperlink" Target="https://data.essex.gov.uk/dataset/essex-oral-health-needs-assessment-2022-2nrmm" TargetMode="External"/><Relationship Id="rId48" Type="http://schemas.openxmlformats.org/officeDocument/2006/relationships/hyperlink" Target="https://starting-well-early-years-jsna.smartsouthend.org/" TargetMode="External"/><Relationship Id="rId69" Type="http://schemas.openxmlformats.org/officeDocument/2006/relationships/hyperlink" Target="https://www.hertfordshire.gov.uk/microsites/jsna/jsna-documents/adults-experiencing-multiple-disadvantages-jsna.pdf" TargetMode="External"/><Relationship Id="rId113" Type="http://schemas.openxmlformats.org/officeDocument/2006/relationships/hyperlink" Target="https://www.norfolkinsight.org.uk/wp-content/uploads/2023/12/CORE20_Plus_Groups_accessible.pdf" TargetMode="External"/><Relationship Id="rId134" Type="http://schemas.openxmlformats.org/officeDocument/2006/relationships/hyperlink" Target="https://www.norfolkinsight.org.uk/wp-content/uploads/2021/11/Briefing_paper_Maternal_Health_June_2020_2021-11-29_correctedByPAVE.pdf" TargetMode="External"/><Relationship Id="rId80" Type="http://schemas.openxmlformats.org/officeDocument/2006/relationships/hyperlink" Target="https://www.hertfordshire.gov.uk/microsites/jsna/jsna-documents/covid19-pandemic-jsna-briefing-2022.pdf" TargetMode="External"/><Relationship Id="rId155" Type="http://schemas.openxmlformats.org/officeDocument/2006/relationships/hyperlink" Target="https://www.healthysuffolk.org.uk/asset-library/JSNA/Suffolk-SEND-Needs-Assessment.pdf" TargetMode="External"/><Relationship Id="rId176" Type="http://schemas.openxmlformats.org/officeDocument/2006/relationships/hyperlink" Target="https://cambridgeshireinsight.org.uk/srh-needs-assessment-2024/" TargetMode="External"/><Relationship Id="rId197" Type="http://schemas.openxmlformats.org/officeDocument/2006/relationships/hyperlink" Target="https://www.healthysuffolk.org.uk/jsna/pbna" TargetMode="External"/><Relationship Id="rId201" Type="http://schemas.openxmlformats.org/officeDocument/2006/relationships/hyperlink" Target="https://www.healthysuffolk.org.uk/jsna/state-of-suffolk/state-of-children-in-suffolk" TargetMode="External"/><Relationship Id="rId17" Type="http://schemas.openxmlformats.org/officeDocument/2006/relationships/hyperlink" Target="https://data.essex.gov.uk/dataset/health-protection-dashboard-2nrp8" TargetMode="External"/><Relationship Id="rId38" Type="http://schemas.openxmlformats.org/officeDocument/2006/relationships/hyperlink" Target="https://www.thurrock.gov.uk/sites/default/files/assets/documents/jsna-selfcarelongtermconditions-2020-v01.pdf" TargetMode="External"/><Relationship Id="rId59" Type="http://schemas.openxmlformats.org/officeDocument/2006/relationships/hyperlink" Target="https://bedford.jsna.uk/download/29npy/qx0/2.1%20OHNA_Bedfordshire_20240423.pdf" TargetMode="External"/><Relationship Id="rId103" Type="http://schemas.openxmlformats.org/officeDocument/2006/relationships/hyperlink" Target="https://www.hertfordshire.gov.uk/microsites/jsna/jsna-documents/unpaid-carers-jsna.pdf" TargetMode="External"/><Relationship Id="rId124" Type="http://schemas.openxmlformats.org/officeDocument/2006/relationships/hyperlink" Target="https://www.norfolkinsight.org.uk/wp-content/uploads/2025/07/flourish-smoking-and-vaping-9-4-25.pdf" TargetMode="External"/><Relationship Id="rId70" Type="http://schemas.openxmlformats.org/officeDocument/2006/relationships/hyperlink" Target="https://www.hertfordshire.gov.uk/microsites/jsna/jsna-documents/adult-supported-living-and-accommodation-based-care-jsna.pdf" TargetMode="External"/><Relationship Id="rId91" Type="http://schemas.openxmlformats.org/officeDocument/2006/relationships/hyperlink" Target="https://www.hertfordshire.gov.uk/microsites/jsna/jsna-documents/learning-disabilities-jsna.pdf" TargetMode="External"/><Relationship Id="rId145" Type="http://schemas.openxmlformats.org/officeDocument/2006/relationships/hyperlink" Target="https://www.norfolkinsight.org.uk/wp-content/uploads/2021/12/Briefing_Paper_Substance_Misuse_Parental_January_2021_accessible.pdf-correctedByPAVE.pdf" TargetMode="External"/><Relationship Id="rId166" Type="http://schemas.openxmlformats.org/officeDocument/2006/relationships/hyperlink" Target="https://www.healthysuffolk.org.uk/asset-library/JSNA/Health-inequalities-profile-2025.pdf" TargetMode="External"/><Relationship Id="rId187" Type="http://schemas.openxmlformats.org/officeDocument/2006/relationships/hyperlink" Target="https://www.healthysuffolk.org.uk/asset-library/SoCS/Feeling-safe-state-of-children-in-Suffolk.pdf" TargetMode="External"/><Relationship Id="rId1" Type="http://schemas.openxmlformats.org/officeDocument/2006/relationships/hyperlink" Target="https://data.essex.gov.uk/explore-jsna-data/" TargetMode="External"/><Relationship Id="rId28" Type="http://schemas.openxmlformats.org/officeDocument/2006/relationships/hyperlink" Target="https://data.essex.gov.uk/dataset/jsna-social-economic-em0zg" TargetMode="External"/><Relationship Id="rId49" Type="http://schemas.openxmlformats.org/officeDocument/2006/relationships/hyperlink" Target="https://www.luton.gov.uk/Community_and_living/Lists/LutonDocuments/PDF/JSNA/jsna-overview-health-social-care-needs-2024.pdf" TargetMode="External"/><Relationship Id="rId114" Type="http://schemas.openxmlformats.org/officeDocument/2006/relationships/hyperlink" Target="https://www.norfolkinsight.org.uk/wp-content/uploads/2022/06/Covid-19_direct_impacts_2020-2021Technical_Document_V2.pdf-correctedByPAVE.pdf" TargetMode="External"/><Relationship Id="rId60" Type="http://schemas.openxmlformats.org/officeDocument/2006/relationships/hyperlink" Target="https://centralbedfordshire.jsna.uk/download/2n69n/4we/VERU-SVD_SNA_2023-24_1.0.pdf" TargetMode="External"/><Relationship Id="rId81" Type="http://schemas.openxmlformats.org/officeDocument/2006/relationships/hyperlink" Target="https://www.hertfordshire.gov.uk/microsites/jsna/jsna-documents/dementia-jsna.pdf" TargetMode="External"/><Relationship Id="rId135" Type="http://schemas.openxmlformats.org/officeDocument/2006/relationships/hyperlink" Target="https://www.norfolkinsight.org.uk/wp-content/uploads/2022/06/PMH_NW_Analysis_Final.pdf" TargetMode="External"/><Relationship Id="rId156" Type="http://schemas.openxmlformats.org/officeDocument/2006/relationships/hyperlink" Target="https://www.healthysuffolk.org.uk/asset-library/JSNA/digital-inclusion.pdf" TargetMode="External"/><Relationship Id="rId177" Type="http://schemas.openxmlformats.org/officeDocument/2006/relationships/hyperlink" Target="https://centralbedfordshire.jsna.uk/download/2l6jx/2e2/SHNA%202022.pdf" TargetMode="External"/><Relationship Id="rId198" Type="http://schemas.openxmlformats.org/officeDocument/2006/relationships/hyperlink" Target="https://www.healthysuffolk.org.uk/asset-library/SoCS/population-and-families.pdf" TargetMode="External"/><Relationship Id="rId202" Type="http://schemas.openxmlformats.org/officeDocument/2006/relationships/hyperlink" Target="https://www.healthysuffolk.org.uk/asset-library/JSNA/suffolk-in-20-years.pdf" TargetMode="External"/><Relationship Id="rId18" Type="http://schemas.openxmlformats.org/officeDocument/2006/relationships/hyperlink" Target="https://data.essex.gov.uk/dataset/assessing-the-strength-of-communities-in-essex-the-essex-communi-2yqdq" TargetMode="External"/><Relationship Id="rId39" Type="http://schemas.openxmlformats.org/officeDocument/2006/relationships/hyperlink" Target="https://www.thurrock.gov.uk/sites/default/files/assets/documents/breastfeeding-needs-202003-v01.pdf" TargetMode="External"/><Relationship Id="rId50" Type="http://schemas.openxmlformats.org/officeDocument/2006/relationships/hyperlink" Target="https://www.luton.gov.uk/Community_and_living/Lists/LutonDocuments/PDF/JSNA/luton-pharmaceutical-needs-assessment-2022.pdf" TargetMode="External"/><Relationship Id="rId104" Type="http://schemas.openxmlformats.org/officeDocument/2006/relationships/hyperlink" Target="https://www.hertfordshire.gov.uk/microsites/jsna/jsna-documents/violence-against-women-and-girls-redacted.pdf" TargetMode="External"/><Relationship Id="rId125" Type="http://schemas.openxmlformats.org/officeDocument/2006/relationships/hyperlink" Target="https://www.norfolkinsight.org.uk/wp-content/uploads/2024/02/GRT_HIA_external.pdf" TargetMode="External"/><Relationship Id="rId146" Type="http://schemas.openxmlformats.org/officeDocument/2006/relationships/hyperlink" Target="https://www.norfolkinsight.org.uk/wp-content/uploads/2025/09/Suicide_Audit_2024.html" TargetMode="External"/><Relationship Id="rId167" Type="http://schemas.openxmlformats.org/officeDocument/2006/relationships/hyperlink" Target="https://www.healthysuffolk.org.uk/asset-library/JSNA/Sensory-impairment-profile.pdf" TargetMode="External"/><Relationship Id="rId188" Type="http://schemas.openxmlformats.org/officeDocument/2006/relationships/hyperlink" Target="https://www.healthysuffolk.org.uk/asset-library/JSNA/health-behaviours-in-suffolk-summary.pdf" TargetMode="External"/><Relationship Id="rId71" Type="http://schemas.openxmlformats.org/officeDocument/2006/relationships/hyperlink" Target="https://www.hertfordshire.gov.uk/microsites/jsna/jsna-documents/ageing-well-jsna.pdf" TargetMode="External"/><Relationship Id="rId92" Type="http://schemas.openxmlformats.org/officeDocument/2006/relationships/hyperlink" Target="https://www.hertfordshire.gov.uk/microsites/jsna/jsna-documents/mental-health-children-young-people-jsn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37122-00D2-E743-9456-0BE59E29A1B4}">
  <dimension ref="A1:B28"/>
  <sheetViews>
    <sheetView tabSelected="1" workbookViewId="0">
      <selection activeCell="A2" sqref="A2"/>
    </sheetView>
  </sheetViews>
  <sheetFormatPr baseColWidth="10" defaultRowHeight="16" x14ac:dyDescent="0.2"/>
  <cols>
    <col min="1" max="1" width="15.83203125" customWidth="1"/>
    <col min="2" max="2" width="35.33203125" customWidth="1"/>
  </cols>
  <sheetData>
    <row r="1" spans="1:2" ht="32" customHeight="1" x14ac:dyDescent="0.2"/>
    <row r="2" spans="1:2" x14ac:dyDescent="0.2">
      <c r="A2" s="14" t="s">
        <v>481</v>
      </c>
      <c r="B2" s="35">
        <v>45957</v>
      </c>
    </row>
    <row r="3" spans="1:2" x14ac:dyDescent="0.2">
      <c r="A3" s="14" t="s">
        <v>482</v>
      </c>
      <c r="B3" t="s">
        <v>484</v>
      </c>
    </row>
    <row r="4" spans="1:2" x14ac:dyDescent="0.2">
      <c r="A4" s="14" t="s">
        <v>483</v>
      </c>
      <c r="B4" s="36" t="s">
        <v>485</v>
      </c>
    </row>
    <row r="6" spans="1:2" x14ac:dyDescent="0.2">
      <c r="A6" s="6" t="s">
        <v>36</v>
      </c>
    </row>
    <row r="7" spans="1:2" x14ac:dyDescent="0.2">
      <c r="A7" t="s">
        <v>506</v>
      </c>
    </row>
    <row r="8" spans="1:2" x14ac:dyDescent="0.2">
      <c r="A8" t="s">
        <v>503</v>
      </c>
    </row>
    <row r="9" spans="1:2" x14ac:dyDescent="0.2">
      <c r="A9" t="s">
        <v>501</v>
      </c>
    </row>
    <row r="10" spans="1:2" x14ac:dyDescent="0.2">
      <c r="A10" t="s">
        <v>505</v>
      </c>
    </row>
    <row r="11" spans="1:2" x14ac:dyDescent="0.2">
      <c r="A11" t="s">
        <v>502</v>
      </c>
    </row>
    <row r="13" spans="1:2" x14ac:dyDescent="0.2">
      <c r="A13" t="s">
        <v>554</v>
      </c>
    </row>
    <row r="15" spans="1:2" x14ac:dyDescent="0.2">
      <c r="A15" s="6" t="s">
        <v>486</v>
      </c>
    </row>
    <row r="16" spans="1:2" x14ac:dyDescent="0.2">
      <c r="A16" t="s">
        <v>500</v>
      </c>
    </row>
    <row r="18" spans="1:1" x14ac:dyDescent="0.2">
      <c r="A18" s="39" t="s">
        <v>487</v>
      </c>
    </row>
    <row r="19" spans="1:1" x14ac:dyDescent="0.2">
      <c r="A19" t="s">
        <v>493</v>
      </c>
    </row>
    <row r="21" spans="1:1" x14ac:dyDescent="0.2">
      <c r="A21" s="39" t="s">
        <v>488</v>
      </c>
    </row>
    <row r="22" spans="1:1" x14ac:dyDescent="0.2">
      <c r="A22" t="s">
        <v>494</v>
      </c>
    </row>
    <row r="24" spans="1:1" x14ac:dyDescent="0.2">
      <c r="A24" s="37" t="s">
        <v>489</v>
      </c>
    </row>
    <row r="25" spans="1:1" x14ac:dyDescent="0.2">
      <c r="A25" t="s">
        <v>504</v>
      </c>
    </row>
    <row r="28" spans="1:1" x14ac:dyDescent="0.2">
      <c r="A28" s="41"/>
    </row>
  </sheetData>
  <hyperlinks>
    <hyperlink ref="B4" r:id="rId1" xr:uid="{2830353E-E521-FB46-8705-C2FA652B480B}"/>
    <hyperlink ref="A24" location="Categories!A1" display="Categories" xr:uid="{B4A52D5C-E46B-D547-86D5-81FD9370737E}"/>
    <hyperlink ref="A21" location="'JSNA Catalogue'!A1" display="JSNA Catalogue" xr:uid="{E3404FFE-F662-B74E-9E66-37283CCACB27}"/>
    <hyperlink ref="A18" location="'JSNA Home Pages'!A1" display="JSNA Home Pages" xr:uid="{99E02EA4-1BCB-654A-8E64-C7600E10BD2B}"/>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0F31B-394A-8448-8B17-B1027740126E}">
  <dimension ref="A1:L30"/>
  <sheetViews>
    <sheetView workbookViewId="0"/>
  </sheetViews>
  <sheetFormatPr baseColWidth="10" defaultRowHeight="16" x14ac:dyDescent="0.2"/>
  <cols>
    <col min="1" max="2" width="10.83203125" style="1"/>
    <col min="3" max="3" width="3.83203125" style="1" customWidth="1"/>
    <col min="4" max="4" width="35.83203125" style="1" customWidth="1"/>
    <col min="5" max="5" width="10.83203125" style="1"/>
    <col min="6" max="6" width="3.83203125" style="1" customWidth="1"/>
    <col min="7" max="7" width="26.33203125" style="1" bestFit="1" customWidth="1"/>
    <col min="8" max="8" width="10.83203125" style="1"/>
    <col min="9" max="9" width="3.83203125" style="1" customWidth="1"/>
    <col min="10" max="10" width="22.83203125" style="1" customWidth="1"/>
    <col min="11" max="11" width="15.5" style="1" bestFit="1" customWidth="1"/>
    <col min="12" max="12" width="14.33203125" style="1" bestFit="1" customWidth="1"/>
    <col min="13" max="16384" width="10.83203125" style="1"/>
  </cols>
  <sheetData>
    <row r="1" spans="1:12" x14ac:dyDescent="0.2">
      <c r="A1" s="34" t="s">
        <v>498</v>
      </c>
    </row>
    <row r="2" spans="1:12" x14ac:dyDescent="0.2">
      <c r="A2" s="1" t="s">
        <v>499</v>
      </c>
    </row>
    <row r="4" spans="1:12" ht="17" x14ac:dyDescent="0.2">
      <c r="A4" s="2" t="s">
        <v>142</v>
      </c>
      <c r="B4" s="2" t="s">
        <v>143</v>
      </c>
      <c r="D4" s="3" t="s">
        <v>495</v>
      </c>
      <c r="E4" s="3" t="s">
        <v>143</v>
      </c>
      <c r="G4" s="3" t="s">
        <v>496</v>
      </c>
      <c r="H4" s="3" t="s">
        <v>143</v>
      </c>
      <c r="J4" s="3" t="s">
        <v>460</v>
      </c>
      <c r="K4" s="3" t="s">
        <v>497</v>
      </c>
      <c r="L4" s="3" t="s">
        <v>555</v>
      </c>
    </row>
    <row r="5" spans="1:12" ht="17" x14ac:dyDescent="0.2">
      <c r="A5" s="26">
        <v>2025</v>
      </c>
      <c r="B5" s="1">
        <f>COUNTIF('JSNA Catalogue'!C$5:C$211,A5)</f>
        <v>41</v>
      </c>
      <c r="D5" s="1" t="s">
        <v>121</v>
      </c>
      <c r="E5" s="1">
        <f>COUNTIF('JSNA Catalogue'!A$5:A$211,D5)</f>
        <v>5</v>
      </c>
      <c r="G5" s="5" t="s">
        <v>51</v>
      </c>
      <c r="H5" s="1">
        <f>E8+E9</f>
        <v>10</v>
      </c>
      <c r="J5" s="30" t="s">
        <v>464</v>
      </c>
      <c r="K5" s="1">
        <f>COUNTIF('JSNA Catalogue'!D$5:D$211,J5)</f>
        <v>10</v>
      </c>
      <c r="L5" s="42">
        <f t="shared" ref="L5:L29" si="0">K5/K$30</f>
        <v>4.8309178743961352E-2</v>
      </c>
    </row>
    <row r="6" spans="1:12" x14ac:dyDescent="0.2">
      <c r="A6" s="26">
        <v>2024</v>
      </c>
      <c r="B6" s="1">
        <f>COUNTIF('JSNA Catalogue'!C$5:C$211,A6)</f>
        <v>49</v>
      </c>
      <c r="D6" s="1" t="s">
        <v>404</v>
      </c>
      <c r="E6" s="1">
        <f>COUNTIF('JSNA Catalogue'!A$5:A$211,D6)</f>
        <v>2</v>
      </c>
      <c r="G6" s="1" t="s">
        <v>121</v>
      </c>
      <c r="H6" s="1">
        <f>E5+E6+E7</f>
        <v>10</v>
      </c>
      <c r="J6" s="1" t="s">
        <v>461</v>
      </c>
      <c r="K6" s="1">
        <f>COUNTIF('JSNA Catalogue'!D$5:D$211,J6)</f>
        <v>21</v>
      </c>
      <c r="L6" s="42">
        <f t="shared" si="0"/>
        <v>0.10144927536231885</v>
      </c>
    </row>
    <row r="7" spans="1:12" ht="17" x14ac:dyDescent="0.2">
      <c r="A7" s="26">
        <v>2023</v>
      </c>
      <c r="B7" s="1">
        <f>COUNTIF('JSNA Catalogue'!C$5:C$211,A7)</f>
        <v>34</v>
      </c>
      <c r="D7" s="1" t="s">
        <v>403</v>
      </c>
      <c r="E7" s="1">
        <f>COUNTIF('JSNA Catalogue'!A$5:A$211,D7)</f>
        <v>3</v>
      </c>
      <c r="G7" s="1" t="s">
        <v>0</v>
      </c>
      <c r="H7" s="1">
        <f>E6+E7+E10</f>
        <v>9</v>
      </c>
      <c r="J7" s="28" t="s">
        <v>462</v>
      </c>
      <c r="K7" s="1">
        <f>COUNTIF('JSNA Catalogue'!D$5:D$211,J7)</f>
        <v>3</v>
      </c>
      <c r="L7" s="42">
        <f t="shared" si="0"/>
        <v>1.4492753623188406E-2</v>
      </c>
    </row>
    <row r="8" spans="1:12" ht="17" x14ac:dyDescent="0.2">
      <c r="A8" s="26">
        <v>2022</v>
      </c>
      <c r="B8" s="1">
        <f>COUNTIF('JSNA Catalogue'!C$5:C$211,A8)</f>
        <v>43</v>
      </c>
      <c r="D8" s="1" t="s">
        <v>51</v>
      </c>
      <c r="E8" s="1">
        <f>COUNTIF('JSNA Catalogue'!A$5:A$211,D8)</f>
        <v>1</v>
      </c>
      <c r="G8" s="1" t="s">
        <v>3</v>
      </c>
      <c r="H8" s="1">
        <f>E11+E20</f>
        <v>34</v>
      </c>
      <c r="J8" s="19" t="s">
        <v>468</v>
      </c>
      <c r="K8" s="1">
        <f>COUNTIF('JSNA Catalogue'!D$5:D$211,J8)</f>
        <v>2</v>
      </c>
      <c r="L8" s="42">
        <f t="shared" si="0"/>
        <v>9.6618357487922701E-3</v>
      </c>
    </row>
    <row r="9" spans="1:12" ht="17" x14ac:dyDescent="0.2">
      <c r="A9" s="26">
        <v>2021</v>
      </c>
      <c r="B9" s="1">
        <f>COUNTIF('JSNA Catalogue'!C$5:C$211,A9)</f>
        <v>27</v>
      </c>
      <c r="D9" s="1" t="s">
        <v>47</v>
      </c>
      <c r="E9" s="1">
        <f>COUNTIF('JSNA Catalogue'!A$5:A$211,D9)</f>
        <v>9</v>
      </c>
      <c r="G9" s="1" t="s">
        <v>4</v>
      </c>
      <c r="H9" s="1">
        <f>E12</f>
        <v>38</v>
      </c>
      <c r="J9" s="19" t="s">
        <v>65</v>
      </c>
      <c r="K9" s="1">
        <f>COUNTIF('JSNA Catalogue'!D$5:D$211,J9)</f>
        <v>3</v>
      </c>
      <c r="L9" s="42">
        <f t="shared" si="0"/>
        <v>1.4492753623188406E-2</v>
      </c>
    </row>
    <row r="10" spans="1:12" ht="17" x14ac:dyDescent="0.2">
      <c r="A10" s="26">
        <v>2020</v>
      </c>
      <c r="B10" s="1">
        <f>COUNTIF('JSNA Catalogue'!C$5:C$211,A10)</f>
        <v>13</v>
      </c>
      <c r="D10" s="1" t="s">
        <v>0</v>
      </c>
      <c r="E10" s="1">
        <f>COUNTIF('JSNA Catalogue'!A$5:A$211,D10)</f>
        <v>4</v>
      </c>
      <c r="G10" s="1" t="s">
        <v>113</v>
      </c>
      <c r="H10" s="1">
        <f>E7+E13</f>
        <v>8</v>
      </c>
      <c r="J10" s="30" t="s">
        <v>473</v>
      </c>
      <c r="K10" s="1">
        <f>COUNTIF('JSNA Catalogue'!D$5:D$211,J10)</f>
        <v>5</v>
      </c>
      <c r="L10" s="42">
        <f t="shared" si="0"/>
        <v>2.4154589371980676E-2</v>
      </c>
    </row>
    <row r="11" spans="1:12" x14ac:dyDescent="0.2">
      <c r="A11" s="40" t="s">
        <v>395</v>
      </c>
      <c r="B11" s="34">
        <f>SUM(B5:B10)</f>
        <v>207</v>
      </c>
      <c r="D11" s="1" t="s">
        <v>3</v>
      </c>
      <c r="E11" s="1">
        <f>COUNTIF('JSNA Catalogue'!A$5:A$211,D11)</f>
        <v>23</v>
      </c>
      <c r="G11" s="1" t="s">
        <v>129</v>
      </c>
      <c r="H11" s="1">
        <f>E14</f>
        <v>5</v>
      </c>
      <c r="J11" s="1" t="s">
        <v>66</v>
      </c>
      <c r="K11" s="1">
        <f>COUNTIF('JSNA Catalogue'!D$5:D$211,J11)</f>
        <v>27</v>
      </c>
      <c r="L11" s="42">
        <f t="shared" si="0"/>
        <v>0.13043478260869565</v>
      </c>
    </row>
    <row r="12" spans="1:12" ht="17" x14ac:dyDescent="0.2">
      <c r="A12" s="40"/>
      <c r="B12" s="34"/>
      <c r="D12" s="1" t="s">
        <v>4</v>
      </c>
      <c r="E12" s="1">
        <f>COUNTIF('JSNA Catalogue'!A$5:A$211,D12)</f>
        <v>38</v>
      </c>
      <c r="G12" s="1" t="s">
        <v>5</v>
      </c>
      <c r="H12" s="1">
        <f>E15+E16</f>
        <v>43</v>
      </c>
      <c r="J12" s="32" t="s">
        <v>30</v>
      </c>
      <c r="K12" s="1">
        <f>COUNTIF('JSNA Catalogue'!D$5:D$211,J12)</f>
        <v>13</v>
      </c>
      <c r="L12" s="42">
        <f t="shared" si="0"/>
        <v>6.280193236714976E-2</v>
      </c>
    </row>
    <row r="13" spans="1:12" ht="17" x14ac:dyDescent="0.2">
      <c r="B13" s="19"/>
      <c r="D13" s="1" t="s">
        <v>113</v>
      </c>
      <c r="E13" s="1">
        <f>COUNTIF('JSNA Catalogue'!A$5:A$211,D13)</f>
        <v>5</v>
      </c>
      <c r="G13" s="1" t="s">
        <v>1</v>
      </c>
      <c r="H13" s="1">
        <f>E9+E17</f>
        <v>10</v>
      </c>
      <c r="J13" s="19" t="s">
        <v>475</v>
      </c>
      <c r="K13" s="1">
        <f>COUNTIF('JSNA Catalogue'!D$5:D$211,J13)</f>
        <v>7</v>
      </c>
      <c r="L13" s="42">
        <f t="shared" si="0"/>
        <v>3.3816425120772944E-2</v>
      </c>
    </row>
    <row r="14" spans="1:12" ht="17" x14ac:dyDescent="0.2">
      <c r="D14" s="1" t="s">
        <v>129</v>
      </c>
      <c r="E14" s="1">
        <f>COUNTIF('JSNA Catalogue'!A$5:A$211,D14)</f>
        <v>5</v>
      </c>
      <c r="G14" s="1" t="s">
        <v>7</v>
      </c>
      <c r="H14" s="1">
        <f>E18</f>
        <v>9</v>
      </c>
      <c r="J14" s="19" t="s">
        <v>467</v>
      </c>
      <c r="K14" s="1">
        <f>COUNTIF('JSNA Catalogue'!D$5:D$211,J14)</f>
        <v>3</v>
      </c>
      <c r="L14" s="42">
        <f t="shared" si="0"/>
        <v>1.4492753623188406E-2</v>
      </c>
    </row>
    <row r="15" spans="1:12" ht="17" x14ac:dyDescent="0.2">
      <c r="D15" s="1" t="s">
        <v>5</v>
      </c>
      <c r="E15" s="1">
        <f>COUNTIF('JSNA Catalogue'!A$5:A$211,D15)</f>
        <v>42</v>
      </c>
      <c r="G15" s="1" t="s">
        <v>6</v>
      </c>
      <c r="H15" s="1">
        <f>E19</f>
        <v>48</v>
      </c>
      <c r="J15" s="31" t="s">
        <v>469</v>
      </c>
      <c r="K15" s="1">
        <f>COUNTIF('JSNA Catalogue'!D$5:D$211,J15)</f>
        <v>13</v>
      </c>
      <c r="L15" s="42">
        <f t="shared" si="0"/>
        <v>6.280193236714976E-2</v>
      </c>
    </row>
    <row r="16" spans="1:12" ht="17" x14ac:dyDescent="0.2">
      <c r="D16" s="1" t="s">
        <v>492</v>
      </c>
      <c r="E16" s="1">
        <f>COUNTIF('JSNA Catalogue'!A$5:A$211,D16)</f>
        <v>1</v>
      </c>
      <c r="G16" s="1" t="s">
        <v>2</v>
      </c>
      <c r="H16" s="1">
        <f>E20</f>
        <v>11</v>
      </c>
      <c r="J16" s="28" t="s">
        <v>480</v>
      </c>
      <c r="K16" s="1">
        <f>COUNTIF('JSNA Catalogue'!D$5:D$211,J16)</f>
        <v>6</v>
      </c>
      <c r="L16" s="42">
        <f t="shared" si="0"/>
        <v>2.8985507246376812E-2</v>
      </c>
    </row>
    <row r="17" spans="4:12" ht="17" x14ac:dyDescent="0.2">
      <c r="D17" s="1" t="s">
        <v>1</v>
      </c>
      <c r="E17" s="1">
        <f>COUNTIF('JSNA Catalogue'!A$5:A$211,D17)</f>
        <v>1</v>
      </c>
      <c r="G17" s="34" t="s">
        <v>395</v>
      </c>
      <c r="H17" s="34">
        <f>SUM(H5:H16)</f>
        <v>235</v>
      </c>
      <c r="J17" s="19" t="s">
        <v>69</v>
      </c>
      <c r="K17" s="1">
        <f>COUNTIF('JSNA Catalogue'!D$5:D$211,J17)</f>
        <v>5</v>
      </c>
      <c r="L17" s="42">
        <f t="shared" si="0"/>
        <v>2.4154589371980676E-2</v>
      </c>
    </row>
    <row r="18" spans="4:12" ht="17" x14ac:dyDescent="0.2">
      <c r="D18" s="1" t="s">
        <v>7</v>
      </c>
      <c r="E18" s="1">
        <f>COUNTIF('JSNA Catalogue'!A$5:A$211,D18)</f>
        <v>9</v>
      </c>
      <c r="J18" s="28" t="s">
        <v>466</v>
      </c>
      <c r="K18" s="1">
        <f>COUNTIF('JSNA Catalogue'!D$5:D$211,J18)</f>
        <v>18</v>
      </c>
      <c r="L18" s="42">
        <f t="shared" si="0"/>
        <v>8.6956521739130432E-2</v>
      </c>
    </row>
    <row r="19" spans="4:12" ht="17" x14ac:dyDescent="0.2">
      <c r="D19" s="1" t="s">
        <v>6</v>
      </c>
      <c r="E19" s="1">
        <f>COUNTIF('JSNA Catalogue'!A$5:A$211,D19)</f>
        <v>48</v>
      </c>
      <c r="J19" s="28" t="s">
        <v>471</v>
      </c>
      <c r="K19" s="1">
        <f>COUNTIF('JSNA Catalogue'!D$5:D$211,J19)</f>
        <v>6</v>
      </c>
      <c r="L19" s="42">
        <f t="shared" si="0"/>
        <v>2.8985507246376812E-2</v>
      </c>
    </row>
    <row r="20" spans="4:12" ht="17" x14ac:dyDescent="0.2">
      <c r="D20" s="1" t="s">
        <v>2</v>
      </c>
      <c r="E20" s="1">
        <f>COUNTIF('JSNA Catalogue'!A$5:A$211,D20)</f>
        <v>11</v>
      </c>
      <c r="J20" s="30" t="s">
        <v>260</v>
      </c>
      <c r="K20" s="1">
        <f>COUNTIF('JSNA Catalogue'!D$5:D$211,J20)</f>
        <v>4</v>
      </c>
      <c r="L20" s="42">
        <f t="shared" si="0"/>
        <v>1.932367149758454E-2</v>
      </c>
    </row>
    <row r="21" spans="4:12" ht="17" x14ac:dyDescent="0.2">
      <c r="D21" s="34" t="s">
        <v>395</v>
      </c>
      <c r="E21" s="34">
        <f>SUM(E5:E20)</f>
        <v>207</v>
      </c>
      <c r="J21" s="19" t="s">
        <v>465</v>
      </c>
      <c r="K21" s="1">
        <f>COUNTIF('JSNA Catalogue'!D$5:D$211,J21)</f>
        <v>3</v>
      </c>
      <c r="L21" s="42">
        <f t="shared" si="0"/>
        <v>1.4492753623188406E-2</v>
      </c>
    </row>
    <row r="22" spans="4:12" x14ac:dyDescent="0.2">
      <c r="D22" s="34"/>
      <c r="E22" s="34"/>
      <c r="J22" s="29" t="s">
        <v>12</v>
      </c>
      <c r="K22" s="1">
        <f>COUNTIF('JSNA Catalogue'!D$5:D$211,J22)</f>
        <v>12</v>
      </c>
      <c r="L22" s="42">
        <f t="shared" si="0"/>
        <v>5.7971014492753624E-2</v>
      </c>
    </row>
    <row r="23" spans="4:12" ht="17" x14ac:dyDescent="0.2">
      <c r="J23" s="19" t="s">
        <v>70</v>
      </c>
      <c r="K23" s="1">
        <f>COUNTIF('JSNA Catalogue'!D$5:D$211,J23)</f>
        <v>5</v>
      </c>
      <c r="L23" s="42">
        <f t="shared" si="0"/>
        <v>2.4154589371980676E-2</v>
      </c>
    </row>
    <row r="24" spans="4:12" ht="34" x14ac:dyDescent="0.2">
      <c r="J24" s="19" t="s">
        <v>94</v>
      </c>
      <c r="K24" s="1">
        <f>COUNTIF('JSNA Catalogue'!D$5:D$211,J24)</f>
        <v>7</v>
      </c>
      <c r="L24" s="42">
        <f t="shared" si="0"/>
        <v>3.3816425120772944E-2</v>
      </c>
    </row>
    <row r="25" spans="4:12" ht="17" x14ac:dyDescent="0.2">
      <c r="J25" s="28" t="s">
        <v>246</v>
      </c>
      <c r="K25" s="1">
        <f>COUNTIF('JSNA Catalogue'!D$5:D$211,J25)</f>
        <v>11</v>
      </c>
      <c r="L25" s="42">
        <f t="shared" si="0"/>
        <v>5.3140096618357488E-2</v>
      </c>
    </row>
    <row r="26" spans="4:12" ht="17" x14ac:dyDescent="0.2">
      <c r="J26" s="19" t="s">
        <v>234</v>
      </c>
      <c r="K26" s="1">
        <f>COUNTIF('JSNA Catalogue'!D$5:D$211,J26)</f>
        <v>2</v>
      </c>
      <c r="L26" s="42">
        <f t="shared" si="0"/>
        <v>9.6618357487922701E-3</v>
      </c>
    </row>
    <row r="27" spans="4:12" ht="34" x14ac:dyDescent="0.2">
      <c r="J27" s="28" t="s">
        <v>463</v>
      </c>
      <c r="K27" s="1">
        <f>COUNTIF('JSNA Catalogue'!D$5:D$211,J27)</f>
        <v>9</v>
      </c>
      <c r="L27" s="42">
        <f t="shared" si="0"/>
        <v>4.3478260869565216E-2</v>
      </c>
    </row>
    <row r="28" spans="4:12" ht="17" x14ac:dyDescent="0.2">
      <c r="J28" s="19" t="s">
        <v>474</v>
      </c>
      <c r="K28" s="1">
        <f>COUNTIF('JSNA Catalogue'!D$5:D$211,J28)</f>
        <v>8</v>
      </c>
      <c r="L28" s="42">
        <f t="shared" si="0"/>
        <v>3.864734299516908E-2</v>
      </c>
    </row>
    <row r="29" spans="4:12" ht="17" x14ac:dyDescent="0.2">
      <c r="J29" s="30" t="s">
        <v>472</v>
      </c>
      <c r="K29" s="1">
        <f>COUNTIF('JSNA Catalogue'!D$5:D$211,J29)</f>
        <v>4</v>
      </c>
      <c r="L29" s="42">
        <f t="shared" si="0"/>
        <v>1.932367149758454E-2</v>
      </c>
    </row>
    <row r="30" spans="4:12" x14ac:dyDescent="0.2">
      <c r="J30" s="34" t="s">
        <v>395</v>
      </c>
      <c r="K30" s="34">
        <f>SUM(K5:K29)</f>
        <v>207</v>
      </c>
    </row>
  </sheetData>
  <sortState xmlns:xlrd2="http://schemas.microsoft.com/office/spreadsheetml/2017/richdata2" ref="A5:A10">
    <sortCondition descending="1" ref="A5:A1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7A56C-9740-B542-8315-C57A4F45DEDC}">
  <dimension ref="A1:B16"/>
  <sheetViews>
    <sheetView workbookViewId="0"/>
  </sheetViews>
  <sheetFormatPr baseColWidth="10" defaultRowHeight="16" x14ac:dyDescent="0.2"/>
  <cols>
    <col min="1" max="1" width="18.1640625" style="1" bestFit="1" customWidth="1"/>
    <col min="2" max="2" width="92.6640625" style="19" customWidth="1"/>
    <col min="3" max="16384" width="10.83203125" style="1"/>
  </cols>
  <sheetData>
    <row r="1" spans="1:2" x14ac:dyDescent="0.2">
      <c r="A1" s="34" t="s">
        <v>556</v>
      </c>
    </row>
    <row r="4" spans="1:2" ht="17" x14ac:dyDescent="0.2">
      <c r="A4" s="3" t="s">
        <v>93</v>
      </c>
      <c r="B4" s="2" t="s">
        <v>149</v>
      </c>
    </row>
    <row r="5" spans="1:2" ht="17" x14ac:dyDescent="0.2">
      <c r="A5" s="5" t="s">
        <v>51</v>
      </c>
      <c r="B5" s="43" t="s">
        <v>153</v>
      </c>
    </row>
    <row r="6" spans="1:2" ht="17" x14ac:dyDescent="0.2">
      <c r="A6" s="1" t="s">
        <v>121</v>
      </c>
      <c r="B6" s="43" t="s">
        <v>160</v>
      </c>
    </row>
    <row r="7" spans="1:2" ht="17" x14ac:dyDescent="0.2">
      <c r="A7" s="1" t="s">
        <v>0</v>
      </c>
      <c r="B7" s="43" t="s">
        <v>161</v>
      </c>
    </row>
    <row r="8" spans="1:2" ht="17" x14ac:dyDescent="0.2">
      <c r="A8" s="1" t="s">
        <v>3</v>
      </c>
      <c r="B8" s="43" t="s">
        <v>152</v>
      </c>
    </row>
    <row r="9" spans="1:2" ht="17" x14ac:dyDescent="0.2">
      <c r="A9" s="1" t="s">
        <v>4</v>
      </c>
      <c r="B9" s="43" t="s">
        <v>156</v>
      </c>
    </row>
    <row r="10" spans="1:2" ht="51" x14ac:dyDescent="0.2">
      <c r="A10" s="1" t="s">
        <v>113</v>
      </c>
      <c r="B10" s="43" t="s">
        <v>154</v>
      </c>
    </row>
    <row r="11" spans="1:2" ht="17" x14ac:dyDescent="0.2">
      <c r="A11" s="1" t="s">
        <v>129</v>
      </c>
      <c r="B11" s="43" t="s">
        <v>151</v>
      </c>
    </row>
    <row r="12" spans="1:2" ht="17" x14ac:dyDescent="0.2">
      <c r="A12" s="1" t="s">
        <v>5</v>
      </c>
      <c r="B12" s="43" t="s">
        <v>155</v>
      </c>
    </row>
    <row r="13" spans="1:2" ht="17" x14ac:dyDescent="0.2">
      <c r="A13" s="1" t="s">
        <v>1</v>
      </c>
      <c r="B13" s="43" t="s">
        <v>150</v>
      </c>
    </row>
    <row r="14" spans="1:2" ht="17" x14ac:dyDescent="0.2">
      <c r="A14" s="1" t="s">
        <v>7</v>
      </c>
      <c r="B14" s="43" t="s">
        <v>157</v>
      </c>
    </row>
    <row r="15" spans="1:2" ht="17" x14ac:dyDescent="0.2">
      <c r="A15" s="1" t="s">
        <v>6</v>
      </c>
      <c r="B15" s="43" t="s">
        <v>158</v>
      </c>
    </row>
    <row r="16" spans="1:2" ht="17" x14ac:dyDescent="0.2">
      <c r="A16" s="1" t="s">
        <v>2</v>
      </c>
      <c r="B16" s="43" t="s">
        <v>159</v>
      </c>
    </row>
  </sheetData>
  <hyperlinks>
    <hyperlink ref="B13" r:id="rId1" xr:uid="{00920A8B-2FAA-A94E-8DFD-D2983D18B2C3}"/>
    <hyperlink ref="B11" r:id="rId2" xr:uid="{AC020DEA-9D63-9A41-A418-53B12BE46B64}"/>
    <hyperlink ref="B8" r:id="rId3" xr:uid="{1FBBD9B1-C30A-404A-BA54-ABEFC01B4427}"/>
    <hyperlink ref="B5" r:id="rId4" xr:uid="{16C107A8-B74F-7D47-9C8A-859AED9047C6}"/>
    <hyperlink ref="B10" r:id="rId5" xr:uid="{C42554BB-7D5E-324F-8CD9-05494BAA1ECF}"/>
    <hyperlink ref="B12" r:id="rId6" xr:uid="{DFD73D8B-8588-734C-995A-72B5F3FE2BBC}"/>
    <hyperlink ref="B9" r:id="rId7" xr:uid="{7F4E2883-E103-0F4C-AE3D-BEC48CECD7E9}"/>
    <hyperlink ref="B14" r:id="rId8" xr:uid="{C8D19C29-FB61-EF47-9650-096F0FD9630A}"/>
    <hyperlink ref="B15" r:id="rId9" xr:uid="{98BA398A-8E26-F14C-94CA-95F8B539EF87}"/>
    <hyperlink ref="B16" r:id="rId10" xr:uid="{9CD7EB57-731D-5B4E-980A-C092C6AEA78E}"/>
    <hyperlink ref="B6" r:id="rId11" xr:uid="{E81FB5B3-DB10-5F47-92E9-82EDD245B00C}"/>
    <hyperlink ref="B7" r:id="rId12" xr:uid="{CAE84C14-705E-BF40-9822-74C27F181FB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9A00-76CA-2C46-9E01-D2F28B1FA13A}">
  <dimension ref="A1:N211"/>
  <sheetViews>
    <sheetView zoomScaleNormal="100" workbookViewId="0">
      <pane ySplit="4" topLeftCell="A5" activePane="bottomLeft" state="frozen"/>
      <selection pane="bottomLeft"/>
    </sheetView>
  </sheetViews>
  <sheetFormatPr baseColWidth="10" defaultRowHeight="16" x14ac:dyDescent="0.2"/>
  <cols>
    <col min="1" max="1" width="35.83203125" style="9" customWidth="1"/>
    <col min="2" max="2" width="80.83203125" style="9" customWidth="1"/>
    <col min="3" max="3" width="17" style="11" customWidth="1"/>
    <col min="4" max="4" width="25.83203125" style="19" customWidth="1"/>
    <col min="5" max="5" width="80.83203125" style="18" customWidth="1"/>
    <col min="6" max="6" width="100.83203125" style="19" customWidth="1"/>
    <col min="7" max="7" width="11.6640625" style="1" bestFit="1" customWidth="1"/>
    <col min="8" max="8" width="9" style="1" bestFit="1" customWidth="1"/>
    <col min="9" max="9" width="12.33203125" style="1" bestFit="1" customWidth="1"/>
    <col min="10" max="10" width="9" style="1" bestFit="1" customWidth="1"/>
    <col min="11" max="11" width="12" style="1" bestFit="1" customWidth="1"/>
    <col min="12" max="14" width="9" style="1" bestFit="1" customWidth="1"/>
    <col min="15" max="16384" width="10.83203125" style="1"/>
  </cols>
  <sheetData>
    <row r="1" spans="1:14" ht="17" x14ac:dyDescent="0.2">
      <c r="A1" s="38" t="s">
        <v>557</v>
      </c>
    </row>
    <row r="4" spans="1:14" s="26" customFormat="1" ht="17" x14ac:dyDescent="0.2">
      <c r="A4" s="2" t="s">
        <v>459</v>
      </c>
      <c r="B4" s="2" t="s">
        <v>10</v>
      </c>
      <c r="C4" s="3" t="s">
        <v>92</v>
      </c>
      <c r="D4" s="2" t="s">
        <v>460</v>
      </c>
      <c r="E4" s="17" t="s">
        <v>9</v>
      </c>
      <c r="F4" s="2" t="s">
        <v>36</v>
      </c>
    </row>
    <row r="5" spans="1:14" ht="32" x14ac:dyDescent="0.2">
      <c r="A5" s="9" t="s">
        <v>51</v>
      </c>
      <c r="B5" s="9" t="s">
        <v>50</v>
      </c>
      <c r="C5" s="12">
        <v>2024</v>
      </c>
      <c r="D5" s="27" t="s">
        <v>461</v>
      </c>
      <c r="E5" s="22" t="s">
        <v>52</v>
      </c>
      <c r="G5" s="4"/>
      <c r="H5" s="4"/>
      <c r="I5" s="4"/>
      <c r="J5" s="4"/>
      <c r="K5" s="4"/>
      <c r="L5" s="4"/>
      <c r="M5" s="4"/>
      <c r="N5" s="4"/>
    </row>
    <row r="6" spans="1:14" ht="17" x14ac:dyDescent="0.2">
      <c r="A6" s="9" t="s">
        <v>47</v>
      </c>
      <c r="B6" s="9" t="s">
        <v>56</v>
      </c>
      <c r="C6" s="12">
        <v>2025</v>
      </c>
      <c r="D6" s="1" t="s">
        <v>66</v>
      </c>
      <c r="E6" s="22" t="s">
        <v>55</v>
      </c>
      <c r="G6" s="4"/>
      <c r="H6" s="4"/>
      <c r="I6" s="4"/>
      <c r="J6" s="4"/>
      <c r="K6" s="4"/>
      <c r="L6" s="4"/>
      <c r="M6" s="4"/>
      <c r="N6" s="4"/>
    </row>
    <row r="7" spans="1:14" ht="34" x14ac:dyDescent="0.2">
      <c r="A7" s="9" t="s">
        <v>47</v>
      </c>
      <c r="B7" s="9" t="s">
        <v>60</v>
      </c>
      <c r="C7" s="13">
        <v>2024</v>
      </c>
      <c r="D7" s="28" t="s">
        <v>66</v>
      </c>
      <c r="E7" s="22" t="s">
        <v>61</v>
      </c>
      <c r="F7" s="19" t="s">
        <v>396</v>
      </c>
      <c r="G7" s="4"/>
      <c r="H7" s="4"/>
      <c r="I7" s="4"/>
      <c r="J7" s="4"/>
      <c r="K7" s="4"/>
      <c r="L7" s="4"/>
      <c r="M7" s="4"/>
      <c r="N7" s="4"/>
    </row>
    <row r="8" spans="1:14" ht="34" x14ac:dyDescent="0.2">
      <c r="A8" s="9" t="s">
        <v>47</v>
      </c>
      <c r="B8" s="9" t="s">
        <v>62</v>
      </c>
      <c r="C8" s="13">
        <v>2023</v>
      </c>
      <c r="D8" s="28" t="s">
        <v>471</v>
      </c>
      <c r="E8" s="23" t="s">
        <v>397</v>
      </c>
      <c r="G8" s="4"/>
      <c r="H8" s="4"/>
      <c r="I8" s="4"/>
      <c r="J8" s="4"/>
      <c r="K8" s="4"/>
      <c r="L8" s="4"/>
      <c r="M8" s="4"/>
      <c r="N8" s="4"/>
    </row>
    <row r="9" spans="1:14" ht="17" x14ac:dyDescent="0.2">
      <c r="A9" s="9" t="s">
        <v>47</v>
      </c>
      <c r="B9" s="9" t="s">
        <v>54</v>
      </c>
      <c r="C9" s="12">
        <v>2025</v>
      </c>
      <c r="D9" s="30" t="s">
        <v>464</v>
      </c>
      <c r="E9" s="23" t="s">
        <v>398</v>
      </c>
      <c r="G9" s="4"/>
      <c r="H9" s="4"/>
      <c r="I9" s="4"/>
      <c r="J9" s="4"/>
      <c r="K9" s="4"/>
      <c r="L9" s="4"/>
      <c r="M9" s="4"/>
      <c r="N9" s="4"/>
    </row>
    <row r="10" spans="1:14" ht="34" x14ac:dyDescent="0.2">
      <c r="A10" s="9" t="s">
        <v>47</v>
      </c>
      <c r="B10" s="9" t="s">
        <v>49</v>
      </c>
      <c r="C10" s="12">
        <v>2025</v>
      </c>
      <c r="D10" s="31" t="s">
        <v>469</v>
      </c>
      <c r="E10" s="23" t="s">
        <v>399</v>
      </c>
      <c r="G10" s="4"/>
      <c r="H10" s="4"/>
      <c r="I10" s="4"/>
      <c r="J10" s="4"/>
      <c r="K10" s="4"/>
      <c r="L10" s="4"/>
      <c r="M10" s="4"/>
      <c r="N10" s="4"/>
    </row>
    <row r="11" spans="1:14" ht="34" x14ac:dyDescent="0.2">
      <c r="A11" s="9" t="s">
        <v>47</v>
      </c>
      <c r="B11" s="9" t="s">
        <v>58</v>
      </c>
      <c r="C11" s="13">
        <v>2024</v>
      </c>
      <c r="D11" s="28" t="s">
        <v>246</v>
      </c>
      <c r="E11" s="23" t="s">
        <v>57</v>
      </c>
      <c r="F11" s="19" t="s">
        <v>396</v>
      </c>
      <c r="G11" s="4"/>
      <c r="H11" s="4"/>
      <c r="I11" s="4"/>
      <c r="J11" s="4"/>
      <c r="K11" s="4"/>
      <c r="L11" s="4"/>
      <c r="M11" s="4"/>
      <c r="N11" s="4"/>
    </row>
    <row r="12" spans="1:14" ht="34" x14ac:dyDescent="0.2">
      <c r="A12" s="9" t="s">
        <v>47</v>
      </c>
      <c r="B12" s="9" t="s">
        <v>12</v>
      </c>
      <c r="C12" s="13">
        <v>2022</v>
      </c>
      <c r="D12" s="29" t="s">
        <v>12</v>
      </c>
      <c r="E12" s="22" t="s">
        <v>64</v>
      </c>
      <c r="F12" s="19" t="s">
        <v>400</v>
      </c>
      <c r="G12" s="4"/>
      <c r="H12" s="4"/>
      <c r="I12" s="4"/>
      <c r="J12" s="4"/>
      <c r="K12" s="4"/>
      <c r="L12" s="4"/>
      <c r="M12" s="4"/>
      <c r="N12" s="4"/>
    </row>
    <row r="13" spans="1:14" ht="34" x14ac:dyDescent="0.2">
      <c r="A13" s="9" t="s">
        <v>47</v>
      </c>
      <c r="B13" s="9" t="s">
        <v>94</v>
      </c>
      <c r="C13" s="12">
        <v>2025</v>
      </c>
      <c r="D13" s="19" t="s">
        <v>94</v>
      </c>
      <c r="E13" s="22" t="s">
        <v>48</v>
      </c>
      <c r="G13" s="4"/>
      <c r="H13" s="4"/>
      <c r="I13" s="4"/>
      <c r="J13" s="4"/>
      <c r="K13" s="4"/>
      <c r="L13" s="4"/>
      <c r="M13" s="4"/>
      <c r="N13" s="4"/>
    </row>
    <row r="14" spans="1:14" ht="34" x14ac:dyDescent="0.2">
      <c r="A14" s="9" t="s">
        <v>47</v>
      </c>
      <c r="B14" s="9" t="s">
        <v>59</v>
      </c>
      <c r="C14" s="13">
        <v>2024</v>
      </c>
      <c r="D14" s="28" t="s">
        <v>463</v>
      </c>
      <c r="E14" s="23" t="s">
        <v>401</v>
      </c>
      <c r="G14" s="4"/>
      <c r="H14" s="4"/>
      <c r="I14" s="4"/>
      <c r="J14" s="4"/>
      <c r="K14" s="4"/>
      <c r="L14" s="4"/>
      <c r="M14" s="4"/>
      <c r="N14" s="4"/>
    </row>
    <row r="15" spans="1:14" ht="17" x14ac:dyDescent="0.2">
      <c r="A15" s="9" t="s">
        <v>121</v>
      </c>
      <c r="B15" s="9" t="s">
        <v>125</v>
      </c>
      <c r="C15" s="11">
        <v>2025</v>
      </c>
      <c r="D15" s="19" t="s">
        <v>464</v>
      </c>
      <c r="E15" s="22" t="s">
        <v>126</v>
      </c>
      <c r="G15" s="4"/>
      <c r="H15" s="4"/>
      <c r="I15" s="4"/>
      <c r="J15" s="4"/>
      <c r="K15" s="4"/>
      <c r="L15" s="4"/>
      <c r="M15" s="4"/>
      <c r="N15" s="4"/>
    </row>
    <row r="16" spans="1:14" ht="34" x14ac:dyDescent="0.2">
      <c r="A16" s="9" t="s">
        <v>121</v>
      </c>
      <c r="B16" s="15" t="s">
        <v>402</v>
      </c>
      <c r="C16" s="16">
        <v>2023</v>
      </c>
      <c r="D16" s="32" t="s">
        <v>30</v>
      </c>
      <c r="E16" s="23" t="s">
        <v>136</v>
      </c>
      <c r="G16" s="4"/>
      <c r="H16" s="4"/>
      <c r="I16" s="4"/>
      <c r="J16" s="4"/>
      <c r="K16" s="4"/>
      <c r="L16" s="4"/>
      <c r="M16" s="4"/>
      <c r="N16" s="4"/>
    </row>
    <row r="17" spans="1:14" ht="17" x14ac:dyDescent="0.2">
      <c r="A17" s="9" t="s">
        <v>121</v>
      </c>
      <c r="B17" s="9" t="s">
        <v>56</v>
      </c>
      <c r="C17" s="11">
        <v>2024</v>
      </c>
      <c r="D17" s="19" t="s">
        <v>66</v>
      </c>
      <c r="E17" s="22" t="s">
        <v>122</v>
      </c>
      <c r="G17" s="4"/>
      <c r="H17" s="4"/>
      <c r="I17" s="4"/>
      <c r="J17" s="4"/>
      <c r="K17" s="4"/>
      <c r="L17" s="4"/>
      <c r="M17" s="4"/>
      <c r="N17" s="4"/>
    </row>
    <row r="18" spans="1:14" ht="17" x14ac:dyDescent="0.2">
      <c r="A18" s="9" t="s">
        <v>121</v>
      </c>
      <c r="B18" s="9" t="s">
        <v>127</v>
      </c>
      <c r="C18" s="11">
        <v>2024</v>
      </c>
      <c r="D18" s="19" t="s">
        <v>471</v>
      </c>
      <c r="E18" s="22" t="s">
        <v>128</v>
      </c>
      <c r="G18" s="4"/>
      <c r="H18" s="4"/>
      <c r="I18" s="4"/>
      <c r="J18" s="4"/>
      <c r="K18" s="4"/>
      <c r="L18" s="4"/>
      <c r="M18" s="4"/>
      <c r="N18" s="4"/>
    </row>
    <row r="19" spans="1:14" ht="17" x14ac:dyDescent="0.2">
      <c r="A19" s="9" t="s">
        <v>121</v>
      </c>
      <c r="B19" s="9" t="s">
        <v>123</v>
      </c>
      <c r="C19" s="11">
        <v>2023</v>
      </c>
      <c r="D19" s="19" t="s">
        <v>469</v>
      </c>
      <c r="E19" s="22" t="s">
        <v>124</v>
      </c>
      <c r="G19" s="4"/>
      <c r="H19" s="4"/>
      <c r="I19" s="4"/>
      <c r="J19" s="4"/>
      <c r="K19" s="4"/>
      <c r="L19" s="4"/>
      <c r="M19" s="4"/>
      <c r="N19" s="4"/>
    </row>
    <row r="20" spans="1:14" ht="17" x14ac:dyDescent="0.2">
      <c r="A20" s="9" t="s">
        <v>404</v>
      </c>
      <c r="B20" s="9" t="s">
        <v>133</v>
      </c>
      <c r="C20" s="11">
        <v>2024</v>
      </c>
      <c r="D20" s="19" t="s">
        <v>70</v>
      </c>
      <c r="E20" s="22" t="s">
        <v>134</v>
      </c>
      <c r="G20" s="4"/>
      <c r="H20" s="4"/>
      <c r="I20" s="4"/>
      <c r="J20" s="4"/>
      <c r="K20" s="4"/>
      <c r="L20" s="4"/>
      <c r="M20" s="4"/>
      <c r="N20" s="4"/>
    </row>
    <row r="21" spans="1:14" ht="34" x14ac:dyDescent="0.2">
      <c r="A21" s="9" t="s">
        <v>404</v>
      </c>
      <c r="B21" s="9" t="s">
        <v>141</v>
      </c>
      <c r="C21" s="11">
        <v>2022</v>
      </c>
      <c r="D21" s="28" t="s">
        <v>463</v>
      </c>
      <c r="E21" s="23" t="s">
        <v>144</v>
      </c>
      <c r="G21" s="4"/>
      <c r="H21" s="4"/>
      <c r="I21" s="4"/>
      <c r="J21" s="4"/>
      <c r="K21" s="4"/>
      <c r="L21" s="4"/>
      <c r="M21" s="4"/>
      <c r="N21" s="4"/>
    </row>
    <row r="22" spans="1:14" ht="34" x14ac:dyDescent="0.2">
      <c r="A22" s="9" t="s">
        <v>403</v>
      </c>
      <c r="B22" s="9" t="s">
        <v>135</v>
      </c>
      <c r="C22" s="11">
        <v>2023</v>
      </c>
      <c r="D22" s="1" t="s">
        <v>30</v>
      </c>
      <c r="E22" s="22" t="s">
        <v>136</v>
      </c>
      <c r="G22" s="4"/>
      <c r="H22" s="4"/>
      <c r="I22" s="4"/>
      <c r="J22" s="4"/>
      <c r="K22" s="4"/>
      <c r="L22" s="4"/>
      <c r="M22" s="4"/>
      <c r="N22" s="4"/>
    </row>
    <row r="23" spans="1:14" ht="32" x14ac:dyDescent="0.2">
      <c r="A23" s="9" t="s">
        <v>403</v>
      </c>
      <c r="B23" s="9" t="s">
        <v>139</v>
      </c>
      <c r="C23" s="11">
        <v>2022</v>
      </c>
      <c r="D23" s="1" t="s">
        <v>461</v>
      </c>
      <c r="E23" s="22" t="s">
        <v>140</v>
      </c>
      <c r="G23" s="4"/>
      <c r="H23" s="4"/>
      <c r="I23" s="4"/>
      <c r="J23" s="4"/>
      <c r="K23" s="4"/>
      <c r="L23" s="4"/>
      <c r="M23" s="4"/>
      <c r="N23" s="4"/>
    </row>
    <row r="24" spans="1:14" ht="17" x14ac:dyDescent="0.2">
      <c r="A24" s="9" t="s">
        <v>403</v>
      </c>
      <c r="B24" s="9" t="s">
        <v>145</v>
      </c>
      <c r="C24" s="11">
        <v>2022</v>
      </c>
      <c r="D24" s="19" t="s">
        <v>475</v>
      </c>
      <c r="E24" s="22" t="s">
        <v>146</v>
      </c>
      <c r="G24" s="4"/>
      <c r="H24" s="4"/>
      <c r="I24" s="4"/>
      <c r="J24" s="4"/>
      <c r="K24" s="4"/>
      <c r="L24" s="4"/>
      <c r="M24" s="4"/>
      <c r="N24" s="4"/>
    </row>
    <row r="25" spans="1:14" ht="32" x14ac:dyDescent="0.2">
      <c r="A25" s="9" t="s">
        <v>0</v>
      </c>
      <c r="B25" s="9" t="s">
        <v>131</v>
      </c>
      <c r="C25" s="11">
        <v>2025</v>
      </c>
      <c r="D25" s="1" t="s">
        <v>12</v>
      </c>
      <c r="E25" s="22" t="s">
        <v>132</v>
      </c>
      <c r="G25" s="4"/>
      <c r="H25" s="4"/>
      <c r="I25" s="4"/>
      <c r="J25" s="4"/>
      <c r="K25" s="4"/>
      <c r="L25" s="4"/>
      <c r="M25" s="4"/>
      <c r="N25" s="4"/>
    </row>
    <row r="26" spans="1:14" ht="34" x14ac:dyDescent="0.2">
      <c r="A26" s="9" t="s">
        <v>0</v>
      </c>
      <c r="B26" s="9" t="s">
        <v>137</v>
      </c>
      <c r="C26" s="11">
        <v>2024</v>
      </c>
      <c r="D26" s="19" t="s">
        <v>30</v>
      </c>
      <c r="E26" s="23" t="s">
        <v>138</v>
      </c>
      <c r="G26" s="4"/>
      <c r="H26" s="4"/>
      <c r="I26" s="4"/>
      <c r="J26" s="4"/>
      <c r="K26" s="4"/>
      <c r="L26" s="4"/>
      <c r="M26" s="4"/>
      <c r="N26" s="4"/>
    </row>
    <row r="27" spans="1:14" ht="34" x14ac:dyDescent="0.2">
      <c r="A27" s="9" t="s">
        <v>0</v>
      </c>
      <c r="B27" s="9" t="s">
        <v>94</v>
      </c>
      <c r="C27" s="11">
        <v>2022</v>
      </c>
      <c r="D27" s="19" t="s">
        <v>94</v>
      </c>
      <c r="E27" s="22" t="s">
        <v>130</v>
      </c>
    </row>
    <row r="28" spans="1:14" ht="34" x14ac:dyDescent="0.2">
      <c r="A28" s="9" t="s">
        <v>0</v>
      </c>
      <c r="B28" s="9" t="s">
        <v>147</v>
      </c>
      <c r="C28" s="11">
        <v>2021</v>
      </c>
      <c r="D28" s="19" t="s">
        <v>66</v>
      </c>
      <c r="E28" s="23" t="s">
        <v>148</v>
      </c>
    </row>
    <row r="29" spans="1:14" ht="17" x14ac:dyDescent="0.2">
      <c r="A29" s="7" t="s">
        <v>3</v>
      </c>
      <c r="B29" s="8" t="s">
        <v>16</v>
      </c>
      <c r="C29" s="12">
        <v>2021</v>
      </c>
      <c r="D29" s="30" t="s">
        <v>472</v>
      </c>
      <c r="E29" s="24" t="s">
        <v>22</v>
      </c>
      <c r="F29" s="20"/>
    </row>
    <row r="30" spans="1:14" ht="17" x14ac:dyDescent="0.2">
      <c r="A30" s="7" t="s">
        <v>3</v>
      </c>
      <c r="B30" s="8" t="s">
        <v>25</v>
      </c>
      <c r="C30" s="13">
        <v>2021</v>
      </c>
      <c r="D30" s="29" t="s">
        <v>461</v>
      </c>
      <c r="E30" s="24" t="s">
        <v>21</v>
      </c>
      <c r="F30" s="20"/>
    </row>
    <row r="31" spans="1:14" ht="17" x14ac:dyDescent="0.2">
      <c r="A31" s="7" t="s">
        <v>3</v>
      </c>
      <c r="B31" s="8" t="s">
        <v>39</v>
      </c>
      <c r="C31" s="13">
        <v>2024</v>
      </c>
      <c r="D31" s="28" t="s">
        <v>462</v>
      </c>
      <c r="E31" s="24" t="s">
        <v>38</v>
      </c>
      <c r="F31" s="20"/>
    </row>
    <row r="32" spans="1:14" ht="32" x14ac:dyDescent="0.2">
      <c r="A32" s="7" t="s">
        <v>3</v>
      </c>
      <c r="B32" s="8" t="s">
        <v>44</v>
      </c>
      <c r="C32" s="13">
        <v>2021</v>
      </c>
      <c r="D32" s="32" t="s">
        <v>246</v>
      </c>
      <c r="E32" s="24" t="s">
        <v>45</v>
      </c>
      <c r="F32" s="20" t="s">
        <v>46</v>
      </c>
    </row>
    <row r="33" spans="1:6" ht="17" x14ac:dyDescent="0.2">
      <c r="A33" s="7" t="s">
        <v>3</v>
      </c>
      <c r="B33" s="8" t="s">
        <v>30</v>
      </c>
      <c r="C33" s="13">
        <v>2022</v>
      </c>
      <c r="D33" s="28" t="s">
        <v>30</v>
      </c>
      <c r="E33" s="25" t="s">
        <v>413</v>
      </c>
      <c r="F33" s="20"/>
    </row>
    <row r="34" spans="1:6" ht="17" x14ac:dyDescent="0.2">
      <c r="A34" s="7" t="s">
        <v>3</v>
      </c>
      <c r="B34" s="8" t="s">
        <v>15</v>
      </c>
      <c r="C34" s="13">
        <v>2021</v>
      </c>
      <c r="D34" s="28" t="s">
        <v>469</v>
      </c>
      <c r="E34" s="24" t="s">
        <v>21</v>
      </c>
      <c r="F34" s="20"/>
    </row>
    <row r="35" spans="1:6" ht="17" x14ac:dyDescent="0.2">
      <c r="A35" s="7" t="s">
        <v>3</v>
      </c>
      <c r="B35" s="8" t="s">
        <v>26</v>
      </c>
      <c r="C35" s="13">
        <v>2021</v>
      </c>
      <c r="D35" s="28" t="s">
        <v>466</v>
      </c>
      <c r="E35" s="24" t="s">
        <v>31</v>
      </c>
      <c r="F35" s="20"/>
    </row>
    <row r="36" spans="1:6" ht="17" x14ac:dyDescent="0.2">
      <c r="A36" s="7" t="s">
        <v>3</v>
      </c>
      <c r="B36" s="8" t="s">
        <v>28</v>
      </c>
      <c r="C36" s="13">
        <v>2022</v>
      </c>
      <c r="D36" s="28" t="s">
        <v>66</v>
      </c>
      <c r="E36" s="24" t="s">
        <v>31</v>
      </c>
      <c r="F36" s="20"/>
    </row>
    <row r="37" spans="1:6" ht="17" x14ac:dyDescent="0.2">
      <c r="A37" s="7" t="s">
        <v>3</v>
      </c>
      <c r="B37" s="8" t="s">
        <v>27</v>
      </c>
      <c r="C37" s="13">
        <v>2021</v>
      </c>
      <c r="D37" s="28" t="s">
        <v>472</v>
      </c>
      <c r="E37" s="24" t="s">
        <v>31</v>
      </c>
      <c r="F37" s="20"/>
    </row>
    <row r="38" spans="1:6" ht="17" x14ac:dyDescent="0.2">
      <c r="A38" s="7" t="s">
        <v>3</v>
      </c>
      <c r="B38" s="8" t="s">
        <v>40</v>
      </c>
      <c r="C38" s="13">
        <v>2022</v>
      </c>
      <c r="D38" s="28" t="s">
        <v>70</v>
      </c>
      <c r="E38" s="24" t="s">
        <v>43</v>
      </c>
      <c r="F38" s="20"/>
    </row>
    <row r="39" spans="1:6" ht="17" x14ac:dyDescent="0.2">
      <c r="A39" s="7" t="s">
        <v>3</v>
      </c>
      <c r="B39" s="8" t="s">
        <v>17</v>
      </c>
      <c r="C39" s="12">
        <v>2021</v>
      </c>
      <c r="D39" s="30" t="s">
        <v>473</v>
      </c>
      <c r="E39" s="24" t="s">
        <v>22</v>
      </c>
      <c r="F39" s="20"/>
    </row>
    <row r="40" spans="1:6" ht="51" x14ac:dyDescent="0.2">
      <c r="A40" s="7" t="s">
        <v>3</v>
      </c>
      <c r="B40" s="8" t="s">
        <v>34</v>
      </c>
      <c r="C40" s="12">
        <v>2025</v>
      </c>
      <c r="D40" s="30" t="s">
        <v>246</v>
      </c>
      <c r="E40" s="24" t="s">
        <v>35</v>
      </c>
      <c r="F40" s="21" t="s">
        <v>37</v>
      </c>
    </row>
    <row r="41" spans="1:6" ht="17" x14ac:dyDescent="0.2">
      <c r="A41" s="7" t="s">
        <v>3</v>
      </c>
      <c r="B41" s="8" t="s">
        <v>8</v>
      </c>
      <c r="C41" s="13">
        <v>2023</v>
      </c>
      <c r="D41" s="28" t="s">
        <v>246</v>
      </c>
      <c r="E41" s="24" t="s">
        <v>19</v>
      </c>
      <c r="F41" s="20"/>
    </row>
    <row r="42" spans="1:6" ht="17" x14ac:dyDescent="0.2">
      <c r="A42" s="7" t="s">
        <v>3</v>
      </c>
      <c r="B42" s="8" t="s">
        <v>29</v>
      </c>
      <c r="C42" s="13">
        <v>2021</v>
      </c>
      <c r="D42" s="28" t="s">
        <v>466</v>
      </c>
      <c r="E42" s="24" t="s">
        <v>31</v>
      </c>
      <c r="F42" s="20"/>
    </row>
    <row r="43" spans="1:6" ht="17" x14ac:dyDescent="0.2">
      <c r="A43" s="7" t="s">
        <v>3</v>
      </c>
      <c r="B43" s="8" t="s">
        <v>11</v>
      </c>
      <c r="C43" s="12">
        <v>2021</v>
      </c>
      <c r="D43" s="1" t="s">
        <v>260</v>
      </c>
      <c r="E43" s="24" t="s">
        <v>20</v>
      </c>
      <c r="F43" s="20"/>
    </row>
    <row r="44" spans="1:6" ht="17" x14ac:dyDescent="0.2">
      <c r="A44" s="7" t="s">
        <v>3</v>
      </c>
      <c r="B44" s="8" t="s">
        <v>12</v>
      </c>
      <c r="C44" s="12">
        <v>2023</v>
      </c>
      <c r="D44" s="30" t="s">
        <v>12</v>
      </c>
      <c r="E44" s="24" t="s">
        <v>20</v>
      </c>
      <c r="F44" s="20"/>
    </row>
    <row r="45" spans="1:6" ht="17" x14ac:dyDescent="0.2">
      <c r="A45" s="7" t="s">
        <v>3</v>
      </c>
      <c r="B45" s="8" t="s">
        <v>33</v>
      </c>
      <c r="C45" s="13">
        <v>2021</v>
      </c>
      <c r="D45" s="19" t="s">
        <v>480</v>
      </c>
      <c r="E45" s="24" t="s">
        <v>32</v>
      </c>
      <c r="F45" s="20"/>
    </row>
    <row r="46" spans="1:6" ht="17" x14ac:dyDescent="0.2">
      <c r="A46" s="7" t="s">
        <v>3</v>
      </c>
      <c r="B46" s="8" t="s">
        <v>23</v>
      </c>
      <c r="C46" s="12">
        <v>2021</v>
      </c>
      <c r="D46" s="30" t="s">
        <v>473</v>
      </c>
      <c r="E46" s="24" t="s">
        <v>22</v>
      </c>
      <c r="F46" s="20"/>
    </row>
    <row r="47" spans="1:6" ht="17" x14ac:dyDescent="0.2">
      <c r="A47" s="7" t="s">
        <v>3</v>
      </c>
      <c r="B47" s="8" t="s">
        <v>24</v>
      </c>
      <c r="C47" s="12">
        <v>2025</v>
      </c>
      <c r="D47" s="30" t="s">
        <v>260</v>
      </c>
      <c r="E47" s="24" t="s">
        <v>22</v>
      </c>
      <c r="F47" s="20"/>
    </row>
    <row r="48" spans="1:6" ht="34" x14ac:dyDescent="0.2">
      <c r="A48" s="7" t="s">
        <v>3</v>
      </c>
      <c r="B48" s="8" t="s">
        <v>13</v>
      </c>
      <c r="C48" s="13">
        <v>2021</v>
      </c>
      <c r="D48" s="28" t="s">
        <v>463</v>
      </c>
      <c r="E48" s="24" t="s">
        <v>21</v>
      </c>
      <c r="F48" s="20"/>
    </row>
    <row r="49" spans="1:6" ht="17" x14ac:dyDescent="0.2">
      <c r="A49" s="7" t="s">
        <v>3</v>
      </c>
      <c r="B49" s="8" t="s">
        <v>18</v>
      </c>
      <c r="C49" s="13">
        <v>2021</v>
      </c>
      <c r="D49" s="28" t="s">
        <v>475</v>
      </c>
      <c r="E49" s="24" t="s">
        <v>22</v>
      </c>
      <c r="F49" s="20"/>
    </row>
    <row r="50" spans="1:6" ht="34" x14ac:dyDescent="0.2">
      <c r="A50" s="7" t="s">
        <v>3</v>
      </c>
      <c r="B50" s="8" t="s">
        <v>41</v>
      </c>
      <c r="C50" s="13">
        <v>2023</v>
      </c>
      <c r="D50" s="19" t="s">
        <v>474</v>
      </c>
      <c r="E50" s="24" t="s">
        <v>42</v>
      </c>
      <c r="F50" s="20" t="s">
        <v>414</v>
      </c>
    </row>
    <row r="51" spans="1:6" ht="17" x14ac:dyDescent="0.2">
      <c r="A51" s="7" t="s">
        <v>3</v>
      </c>
      <c r="B51" s="8" t="s">
        <v>14</v>
      </c>
      <c r="C51" s="13">
        <v>2021</v>
      </c>
      <c r="D51" s="29" t="s">
        <v>461</v>
      </c>
      <c r="E51" s="24" t="s">
        <v>21</v>
      </c>
      <c r="F51" s="20"/>
    </row>
    <row r="52" spans="1:6" ht="34" x14ac:dyDescent="0.2">
      <c r="A52" s="9" t="s">
        <v>4</v>
      </c>
      <c r="B52" s="9" t="s">
        <v>162</v>
      </c>
      <c r="C52" s="11">
        <v>2024</v>
      </c>
      <c r="D52" s="19" t="s">
        <v>480</v>
      </c>
      <c r="E52" s="23" t="s">
        <v>163</v>
      </c>
    </row>
    <row r="53" spans="1:6" ht="34" x14ac:dyDescent="0.2">
      <c r="A53" s="9" t="s">
        <v>4</v>
      </c>
      <c r="B53" s="9" t="s">
        <v>164</v>
      </c>
      <c r="C53" s="11">
        <v>2024</v>
      </c>
      <c r="D53" s="19" t="s">
        <v>30</v>
      </c>
      <c r="E53" s="23" t="s">
        <v>165</v>
      </c>
    </row>
    <row r="54" spans="1:6" ht="34" x14ac:dyDescent="0.2">
      <c r="A54" s="9" t="s">
        <v>4</v>
      </c>
      <c r="B54" s="9" t="s">
        <v>168</v>
      </c>
      <c r="C54" s="11">
        <v>2023</v>
      </c>
      <c r="D54" s="19" t="s">
        <v>464</v>
      </c>
      <c r="E54" s="23" t="s">
        <v>169</v>
      </c>
    </row>
    <row r="55" spans="1:6" ht="34" x14ac:dyDescent="0.2">
      <c r="A55" s="9" t="s">
        <v>4</v>
      </c>
      <c r="B55" s="9" t="s">
        <v>166</v>
      </c>
      <c r="C55" s="11">
        <v>2025</v>
      </c>
      <c r="D55" s="19" t="s">
        <v>466</v>
      </c>
      <c r="E55" s="23" t="s">
        <v>167</v>
      </c>
    </row>
    <row r="56" spans="1:6" ht="34" x14ac:dyDescent="0.2">
      <c r="A56" s="9" t="s">
        <v>4</v>
      </c>
      <c r="B56" s="9" t="s">
        <v>171</v>
      </c>
      <c r="C56" s="11">
        <v>2025</v>
      </c>
      <c r="D56" s="19" t="s">
        <v>480</v>
      </c>
      <c r="E56" s="23" t="s">
        <v>172</v>
      </c>
    </row>
    <row r="57" spans="1:6" ht="17" x14ac:dyDescent="0.2">
      <c r="A57" s="9" t="s">
        <v>4</v>
      </c>
      <c r="B57" s="9" t="s">
        <v>125</v>
      </c>
      <c r="C57" s="11">
        <v>2023</v>
      </c>
      <c r="D57" s="19" t="s">
        <v>464</v>
      </c>
      <c r="E57" s="23" t="s">
        <v>170</v>
      </c>
    </row>
    <row r="58" spans="1:6" ht="17" x14ac:dyDescent="0.2">
      <c r="A58" s="9" t="s">
        <v>4</v>
      </c>
      <c r="B58" s="9" t="s">
        <v>173</v>
      </c>
      <c r="C58" s="11">
        <v>2022</v>
      </c>
      <c r="D58" s="1" t="s">
        <v>461</v>
      </c>
      <c r="E58" s="23" t="s">
        <v>174</v>
      </c>
    </row>
    <row r="59" spans="1:6" ht="34" x14ac:dyDescent="0.2">
      <c r="A59" s="9" t="s">
        <v>4</v>
      </c>
      <c r="B59" s="9" t="s">
        <v>175</v>
      </c>
      <c r="C59" s="11">
        <v>2023</v>
      </c>
      <c r="D59" s="19" t="s">
        <v>468</v>
      </c>
      <c r="E59" s="23" t="s">
        <v>176</v>
      </c>
    </row>
    <row r="60" spans="1:6" ht="34" x14ac:dyDescent="0.2">
      <c r="A60" s="9" t="s">
        <v>4</v>
      </c>
      <c r="B60" s="9" t="s">
        <v>178</v>
      </c>
      <c r="C60" s="11">
        <v>2023</v>
      </c>
      <c r="D60" s="19" t="s">
        <v>467</v>
      </c>
      <c r="E60" s="23" t="s">
        <v>179</v>
      </c>
    </row>
    <row r="61" spans="1:6" ht="17" x14ac:dyDescent="0.2">
      <c r="A61" s="9" t="s">
        <v>4</v>
      </c>
      <c r="B61" s="9" t="s">
        <v>65</v>
      </c>
      <c r="C61" s="11">
        <v>2025</v>
      </c>
      <c r="D61" s="19" t="s">
        <v>65</v>
      </c>
      <c r="E61" s="23" t="s">
        <v>177</v>
      </c>
    </row>
    <row r="62" spans="1:6" ht="17" x14ac:dyDescent="0.2">
      <c r="A62" s="9" t="s">
        <v>4</v>
      </c>
      <c r="B62" s="9" t="s">
        <v>180</v>
      </c>
      <c r="C62" s="11">
        <v>2025</v>
      </c>
      <c r="D62" s="19" t="s">
        <v>30</v>
      </c>
      <c r="E62" s="23" t="s">
        <v>181</v>
      </c>
    </row>
    <row r="63" spans="1:6" ht="34" x14ac:dyDescent="0.2">
      <c r="A63" s="9" t="s">
        <v>4</v>
      </c>
      <c r="B63" s="9" t="s">
        <v>182</v>
      </c>
      <c r="C63" s="11">
        <v>2024</v>
      </c>
      <c r="D63" s="19" t="s">
        <v>66</v>
      </c>
      <c r="E63" s="23" t="s">
        <v>183</v>
      </c>
    </row>
    <row r="64" spans="1:6" ht="34" x14ac:dyDescent="0.2">
      <c r="A64" s="9" t="s">
        <v>4</v>
      </c>
      <c r="B64" s="9" t="s">
        <v>184</v>
      </c>
      <c r="C64" s="11">
        <v>2024</v>
      </c>
      <c r="D64" s="19" t="s">
        <v>463</v>
      </c>
      <c r="E64" s="23" t="s">
        <v>185</v>
      </c>
    </row>
    <row r="65" spans="1:6" ht="34" x14ac:dyDescent="0.2">
      <c r="A65" s="9" t="s">
        <v>4</v>
      </c>
      <c r="B65" s="9" t="s">
        <v>186</v>
      </c>
      <c r="C65" s="11">
        <v>2022</v>
      </c>
      <c r="D65" s="19" t="s">
        <v>467</v>
      </c>
      <c r="E65" s="23" t="s">
        <v>187</v>
      </c>
    </row>
    <row r="66" spans="1:6" ht="17" x14ac:dyDescent="0.2">
      <c r="A66" s="9" t="s">
        <v>4</v>
      </c>
      <c r="B66" s="9" t="s">
        <v>188</v>
      </c>
      <c r="C66" s="11">
        <v>2022</v>
      </c>
      <c r="D66" s="19" t="s">
        <v>464</v>
      </c>
      <c r="E66" s="23" t="s">
        <v>189</v>
      </c>
    </row>
    <row r="67" spans="1:6" ht="17" x14ac:dyDescent="0.2">
      <c r="A67" s="9" t="s">
        <v>4</v>
      </c>
      <c r="B67" s="9" t="s">
        <v>68</v>
      </c>
      <c r="C67" s="11">
        <v>2022</v>
      </c>
      <c r="D67" s="19" t="s">
        <v>475</v>
      </c>
      <c r="E67" s="23" t="s">
        <v>190</v>
      </c>
    </row>
    <row r="68" spans="1:6" ht="34" x14ac:dyDescent="0.2">
      <c r="A68" s="9" t="s">
        <v>4</v>
      </c>
      <c r="B68" s="9" t="s">
        <v>192</v>
      </c>
      <c r="C68" s="11">
        <v>2020</v>
      </c>
      <c r="D68" s="19" t="s">
        <v>246</v>
      </c>
      <c r="E68" s="23" t="s">
        <v>191</v>
      </c>
      <c r="F68" s="19" t="s">
        <v>405</v>
      </c>
    </row>
    <row r="69" spans="1:6" ht="34" x14ac:dyDescent="0.2">
      <c r="A69" s="9" t="s">
        <v>4</v>
      </c>
      <c r="B69" s="9" t="s">
        <v>205</v>
      </c>
      <c r="C69" s="11">
        <v>2024</v>
      </c>
      <c r="D69" s="19" t="s">
        <v>30</v>
      </c>
      <c r="E69" s="23" t="s">
        <v>206</v>
      </c>
    </row>
    <row r="70" spans="1:6" ht="34" x14ac:dyDescent="0.2">
      <c r="A70" s="9" t="s">
        <v>4</v>
      </c>
      <c r="B70" s="9" t="s">
        <v>207</v>
      </c>
      <c r="C70" s="11">
        <v>2023</v>
      </c>
      <c r="D70" s="1" t="s">
        <v>30</v>
      </c>
      <c r="E70" s="23" t="s">
        <v>208</v>
      </c>
    </row>
    <row r="71" spans="1:6" ht="17" x14ac:dyDescent="0.2">
      <c r="A71" s="9" t="s">
        <v>4</v>
      </c>
      <c r="B71" s="9" t="s">
        <v>209</v>
      </c>
      <c r="C71" s="11">
        <v>2022</v>
      </c>
      <c r="D71" s="19" t="s">
        <v>461</v>
      </c>
      <c r="E71" s="23" t="s">
        <v>210</v>
      </c>
    </row>
    <row r="72" spans="1:6" ht="34" x14ac:dyDescent="0.2">
      <c r="A72" s="9" t="s">
        <v>4</v>
      </c>
      <c r="B72" s="9" t="s">
        <v>211</v>
      </c>
      <c r="C72" s="11">
        <v>2021</v>
      </c>
      <c r="D72" s="19" t="s">
        <v>466</v>
      </c>
      <c r="E72" s="23" t="s">
        <v>212</v>
      </c>
    </row>
    <row r="73" spans="1:6" ht="17" x14ac:dyDescent="0.2">
      <c r="A73" s="9" t="s">
        <v>4</v>
      </c>
      <c r="B73" s="9" t="s">
        <v>213</v>
      </c>
      <c r="C73" s="11">
        <v>2024</v>
      </c>
      <c r="D73" s="19" t="s">
        <v>30</v>
      </c>
      <c r="E73" s="23" t="s">
        <v>214</v>
      </c>
    </row>
    <row r="74" spans="1:6" ht="17" x14ac:dyDescent="0.2">
      <c r="A74" s="9" t="s">
        <v>4</v>
      </c>
      <c r="B74" s="9" t="s">
        <v>215</v>
      </c>
      <c r="C74" s="11">
        <v>2024</v>
      </c>
      <c r="D74" s="28" t="s">
        <v>469</v>
      </c>
      <c r="E74" s="23" t="s">
        <v>216</v>
      </c>
    </row>
    <row r="75" spans="1:6" ht="34" x14ac:dyDescent="0.2">
      <c r="A75" s="9" t="s">
        <v>4</v>
      </c>
      <c r="B75" s="9" t="s">
        <v>217</v>
      </c>
      <c r="C75" s="11">
        <v>2023</v>
      </c>
      <c r="D75" s="19" t="s">
        <v>69</v>
      </c>
      <c r="E75" s="23" t="s">
        <v>218</v>
      </c>
    </row>
    <row r="76" spans="1:6" ht="34" x14ac:dyDescent="0.2">
      <c r="A76" s="9" t="s">
        <v>4</v>
      </c>
      <c r="B76" s="9" t="s">
        <v>127</v>
      </c>
      <c r="C76" s="11">
        <v>2024</v>
      </c>
      <c r="D76" s="19" t="s">
        <v>471</v>
      </c>
      <c r="E76" s="23" t="s">
        <v>219</v>
      </c>
    </row>
    <row r="77" spans="1:6" ht="34" x14ac:dyDescent="0.2">
      <c r="A77" s="9" t="s">
        <v>4</v>
      </c>
      <c r="B77" s="9" t="s">
        <v>222</v>
      </c>
      <c r="C77" s="11">
        <v>2025</v>
      </c>
      <c r="D77" s="1" t="s">
        <v>12</v>
      </c>
      <c r="E77" s="23" t="s">
        <v>223</v>
      </c>
    </row>
    <row r="78" spans="1:6" ht="34" x14ac:dyDescent="0.2">
      <c r="A78" s="9" t="s">
        <v>4</v>
      </c>
      <c r="B78" s="9" t="s">
        <v>220</v>
      </c>
      <c r="C78" s="11">
        <v>2025</v>
      </c>
      <c r="D78" s="1" t="s">
        <v>12</v>
      </c>
      <c r="E78" s="23" t="s">
        <v>221</v>
      </c>
    </row>
    <row r="79" spans="1:6" ht="34" x14ac:dyDescent="0.2">
      <c r="A79" s="9" t="s">
        <v>4</v>
      </c>
      <c r="B79" s="9" t="s">
        <v>224</v>
      </c>
      <c r="C79" s="11">
        <v>2025</v>
      </c>
      <c r="D79" s="1" t="s">
        <v>12</v>
      </c>
      <c r="E79" s="23" t="s">
        <v>225</v>
      </c>
    </row>
    <row r="80" spans="1:6" ht="34" x14ac:dyDescent="0.2">
      <c r="A80" s="9" t="s">
        <v>4</v>
      </c>
      <c r="B80" s="9" t="s">
        <v>226</v>
      </c>
      <c r="C80" s="11">
        <v>2023</v>
      </c>
      <c r="D80" s="19" t="s">
        <v>12</v>
      </c>
      <c r="E80" s="23" t="s">
        <v>227</v>
      </c>
    </row>
    <row r="81" spans="1:6" ht="17" x14ac:dyDescent="0.2">
      <c r="A81" s="9" t="s">
        <v>4</v>
      </c>
      <c r="B81" s="9" t="s">
        <v>228</v>
      </c>
      <c r="C81" s="11">
        <v>2023</v>
      </c>
      <c r="D81" s="1" t="s">
        <v>30</v>
      </c>
      <c r="E81" s="23" t="s">
        <v>229</v>
      </c>
    </row>
    <row r="82" spans="1:6" ht="17" x14ac:dyDescent="0.2">
      <c r="A82" s="9" t="s">
        <v>4</v>
      </c>
      <c r="B82" s="9" t="s">
        <v>70</v>
      </c>
      <c r="C82" s="11">
        <v>2023</v>
      </c>
      <c r="D82" s="19" t="s">
        <v>70</v>
      </c>
      <c r="E82" s="23" t="s">
        <v>230</v>
      </c>
    </row>
    <row r="83" spans="1:6" ht="34" x14ac:dyDescent="0.2">
      <c r="A83" s="9" t="s">
        <v>4</v>
      </c>
      <c r="B83" s="9" t="s">
        <v>94</v>
      </c>
      <c r="C83" s="11">
        <v>2025</v>
      </c>
      <c r="D83" s="19" t="s">
        <v>94</v>
      </c>
      <c r="E83" s="23" t="s">
        <v>233</v>
      </c>
    </row>
    <row r="84" spans="1:6" ht="17" x14ac:dyDescent="0.2">
      <c r="A84" s="9" t="s">
        <v>4</v>
      </c>
      <c r="B84" s="9" t="s">
        <v>231</v>
      </c>
      <c r="C84" s="11">
        <v>2024</v>
      </c>
      <c r="D84" s="19" t="s">
        <v>66</v>
      </c>
      <c r="E84" s="23" t="s">
        <v>232</v>
      </c>
      <c r="F84" s="19" t="s">
        <v>406</v>
      </c>
    </row>
    <row r="85" spans="1:6" ht="17" x14ac:dyDescent="0.2">
      <c r="A85" s="9" t="s">
        <v>4</v>
      </c>
      <c r="B85" s="9" t="s">
        <v>234</v>
      </c>
      <c r="C85" s="11">
        <v>2024</v>
      </c>
      <c r="D85" s="19" t="s">
        <v>234</v>
      </c>
      <c r="E85" s="23" t="s">
        <v>235</v>
      </c>
    </row>
    <row r="86" spans="1:6" ht="34" x14ac:dyDescent="0.2">
      <c r="A86" s="9" t="s">
        <v>4</v>
      </c>
      <c r="B86" s="9" t="s">
        <v>236</v>
      </c>
      <c r="C86" s="11">
        <v>2023</v>
      </c>
      <c r="D86" s="19" t="s">
        <v>246</v>
      </c>
      <c r="E86" s="23" t="s">
        <v>237</v>
      </c>
      <c r="F86" s="19" t="s">
        <v>407</v>
      </c>
    </row>
    <row r="87" spans="1:6" ht="17" x14ac:dyDescent="0.2">
      <c r="A87" s="9" t="s">
        <v>4</v>
      </c>
      <c r="B87" s="9" t="s">
        <v>238</v>
      </c>
      <c r="C87" s="11">
        <v>2022</v>
      </c>
      <c r="D87" s="1" t="s">
        <v>461</v>
      </c>
      <c r="E87" s="23" t="s">
        <v>239</v>
      </c>
    </row>
    <row r="88" spans="1:6" ht="17" x14ac:dyDescent="0.2">
      <c r="A88" s="9" t="s">
        <v>4</v>
      </c>
      <c r="B88" s="9" t="s">
        <v>240</v>
      </c>
      <c r="C88" s="11">
        <v>2023</v>
      </c>
      <c r="D88" s="19" t="s">
        <v>473</v>
      </c>
      <c r="E88" s="23" t="s">
        <v>241</v>
      </c>
    </row>
    <row r="89" spans="1:6" ht="34" x14ac:dyDescent="0.2">
      <c r="A89" s="9" t="s">
        <v>4</v>
      </c>
      <c r="B89" s="9" t="s">
        <v>242</v>
      </c>
      <c r="C89" s="11">
        <v>2021</v>
      </c>
      <c r="D89" s="1" t="s">
        <v>30</v>
      </c>
      <c r="E89" s="23" t="s">
        <v>243</v>
      </c>
    </row>
    <row r="90" spans="1:6" ht="32" x14ac:dyDescent="0.2">
      <c r="A90" s="9" t="s">
        <v>113</v>
      </c>
      <c r="B90" s="9" t="s">
        <v>139</v>
      </c>
      <c r="C90" s="11">
        <v>2022</v>
      </c>
      <c r="D90" s="1" t="s">
        <v>461</v>
      </c>
      <c r="E90" s="22" t="s">
        <v>140</v>
      </c>
    </row>
    <row r="91" spans="1:6" ht="32" x14ac:dyDescent="0.2">
      <c r="A91" s="9" t="s">
        <v>113</v>
      </c>
      <c r="B91" s="9" t="s">
        <v>118</v>
      </c>
      <c r="C91" s="11">
        <v>2020</v>
      </c>
      <c r="D91" s="19" t="s">
        <v>66</v>
      </c>
      <c r="E91" s="22" t="s">
        <v>117</v>
      </c>
    </row>
    <row r="92" spans="1:6" ht="34" x14ac:dyDescent="0.2">
      <c r="A92" s="9" t="s">
        <v>113</v>
      </c>
      <c r="B92" s="9" t="s">
        <v>94</v>
      </c>
      <c r="C92" s="11">
        <v>2022</v>
      </c>
      <c r="D92" s="19" t="s">
        <v>94</v>
      </c>
      <c r="E92" s="22" t="s">
        <v>116</v>
      </c>
    </row>
    <row r="93" spans="1:6" ht="32" x14ac:dyDescent="0.2">
      <c r="A93" s="9" t="s">
        <v>113</v>
      </c>
      <c r="B93" s="9" t="s">
        <v>119</v>
      </c>
      <c r="C93" s="11">
        <v>2020</v>
      </c>
      <c r="D93" s="19" t="s">
        <v>66</v>
      </c>
      <c r="E93" s="22" t="s">
        <v>120</v>
      </c>
    </row>
    <row r="94" spans="1:6" ht="32" x14ac:dyDescent="0.2">
      <c r="A94" s="9" t="s">
        <v>113</v>
      </c>
      <c r="B94" s="9" t="s">
        <v>115</v>
      </c>
      <c r="C94" s="11">
        <v>2024</v>
      </c>
      <c r="D94" s="19" t="s">
        <v>474</v>
      </c>
      <c r="E94" s="22" t="s">
        <v>114</v>
      </c>
    </row>
    <row r="95" spans="1:6" ht="17" x14ac:dyDescent="0.2">
      <c r="A95" s="9" t="s">
        <v>129</v>
      </c>
      <c r="B95" s="9" t="s">
        <v>454</v>
      </c>
      <c r="C95" s="11">
        <v>2025</v>
      </c>
      <c r="D95" s="19" t="s">
        <v>464</v>
      </c>
      <c r="E95" s="18" t="s">
        <v>456</v>
      </c>
    </row>
    <row r="96" spans="1:6" ht="17" x14ac:dyDescent="0.2">
      <c r="A96" s="9" t="s">
        <v>129</v>
      </c>
      <c r="B96" s="9" t="s">
        <v>56</v>
      </c>
      <c r="C96" s="11">
        <v>2024</v>
      </c>
      <c r="D96" s="19" t="s">
        <v>66</v>
      </c>
      <c r="E96" s="18" t="s">
        <v>455</v>
      </c>
    </row>
    <row r="97" spans="1:5" ht="17" x14ac:dyDescent="0.2">
      <c r="A97" s="9" t="s">
        <v>129</v>
      </c>
      <c r="B97" s="9" t="s">
        <v>123</v>
      </c>
      <c r="C97" s="11">
        <v>2022</v>
      </c>
      <c r="D97" s="19" t="s">
        <v>469</v>
      </c>
      <c r="E97" s="10" t="s">
        <v>470</v>
      </c>
    </row>
    <row r="98" spans="1:5" ht="17" x14ac:dyDescent="0.2">
      <c r="A98" s="9" t="s">
        <v>129</v>
      </c>
      <c r="B98" s="9" t="s">
        <v>453</v>
      </c>
      <c r="C98" s="11">
        <v>2024</v>
      </c>
      <c r="D98" s="19" t="s">
        <v>246</v>
      </c>
      <c r="E98" s="10" t="s">
        <v>452</v>
      </c>
    </row>
    <row r="99" spans="1:5" ht="17" x14ac:dyDescent="0.2">
      <c r="A99" s="9" t="s">
        <v>129</v>
      </c>
      <c r="B99" s="9" t="s">
        <v>457</v>
      </c>
      <c r="C99" s="11">
        <v>2022</v>
      </c>
      <c r="D99" s="19" t="s">
        <v>471</v>
      </c>
      <c r="E99" s="18" t="s">
        <v>458</v>
      </c>
    </row>
    <row r="100" spans="1:5" ht="34" x14ac:dyDescent="0.2">
      <c r="A100" s="9" t="s">
        <v>5</v>
      </c>
      <c r="B100" s="9" t="s">
        <v>250</v>
      </c>
      <c r="C100" s="11">
        <v>2024</v>
      </c>
      <c r="D100" s="19" t="s">
        <v>471</v>
      </c>
      <c r="E100" s="23" t="s">
        <v>251</v>
      </c>
    </row>
    <row r="101" spans="1:5" ht="34" x14ac:dyDescent="0.2">
      <c r="A101" s="9" t="s">
        <v>5</v>
      </c>
      <c r="B101" s="9" t="s">
        <v>264</v>
      </c>
      <c r="C101" s="11">
        <v>2024</v>
      </c>
      <c r="D101" s="19" t="s">
        <v>480</v>
      </c>
      <c r="E101" s="23" t="s">
        <v>265</v>
      </c>
    </row>
    <row r="102" spans="1:5" ht="51" x14ac:dyDescent="0.2">
      <c r="A102" s="9" t="s">
        <v>5</v>
      </c>
      <c r="B102" s="9" t="s">
        <v>266</v>
      </c>
      <c r="C102" s="11">
        <v>2024</v>
      </c>
      <c r="D102" s="19" t="s">
        <v>462</v>
      </c>
      <c r="E102" s="23" t="s">
        <v>267</v>
      </c>
    </row>
    <row r="103" spans="1:5" ht="34" x14ac:dyDescent="0.2">
      <c r="A103" s="9" t="s">
        <v>5</v>
      </c>
      <c r="B103" s="9" t="s">
        <v>91</v>
      </c>
      <c r="C103" s="11">
        <v>2021</v>
      </c>
      <c r="D103" s="19" t="s">
        <v>465</v>
      </c>
      <c r="E103" s="23" t="s">
        <v>268</v>
      </c>
    </row>
    <row r="104" spans="1:5" ht="51" x14ac:dyDescent="0.2">
      <c r="A104" s="9" t="s">
        <v>5</v>
      </c>
      <c r="B104" s="9" t="s">
        <v>269</v>
      </c>
      <c r="C104" s="11">
        <v>2024</v>
      </c>
      <c r="D104" s="19" t="s">
        <v>65</v>
      </c>
      <c r="E104" s="23" t="s">
        <v>270</v>
      </c>
    </row>
    <row r="105" spans="1:5" ht="51" x14ac:dyDescent="0.2">
      <c r="A105" s="9" t="s">
        <v>5</v>
      </c>
      <c r="B105" s="9" t="s">
        <v>271</v>
      </c>
      <c r="C105" s="11">
        <v>2023</v>
      </c>
      <c r="D105" s="19" t="s">
        <v>475</v>
      </c>
      <c r="E105" s="23" t="s">
        <v>272</v>
      </c>
    </row>
    <row r="106" spans="1:5" ht="51" x14ac:dyDescent="0.2">
      <c r="A106" s="9" t="s">
        <v>5</v>
      </c>
      <c r="B106" s="9" t="s">
        <v>273</v>
      </c>
      <c r="C106" s="11">
        <v>2020</v>
      </c>
      <c r="D106" s="19" t="s">
        <v>30</v>
      </c>
      <c r="E106" s="23" t="s">
        <v>274</v>
      </c>
    </row>
    <row r="107" spans="1:5" ht="51" x14ac:dyDescent="0.2">
      <c r="A107" s="9" t="s">
        <v>5</v>
      </c>
      <c r="B107" s="9" t="s">
        <v>275</v>
      </c>
      <c r="C107" s="11">
        <v>2022</v>
      </c>
      <c r="D107" s="19" t="s">
        <v>66</v>
      </c>
      <c r="E107" s="23" t="s">
        <v>276</v>
      </c>
    </row>
    <row r="108" spans="1:5" ht="34" x14ac:dyDescent="0.2">
      <c r="A108" s="9" t="s">
        <v>5</v>
      </c>
      <c r="B108" s="9" t="s">
        <v>277</v>
      </c>
      <c r="C108" s="11">
        <v>2023</v>
      </c>
      <c r="D108" s="19" t="s">
        <v>246</v>
      </c>
      <c r="E108" s="23" t="s">
        <v>278</v>
      </c>
    </row>
    <row r="109" spans="1:5" ht="34" x14ac:dyDescent="0.2">
      <c r="A109" s="9" t="s">
        <v>5</v>
      </c>
      <c r="B109" s="9" t="s">
        <v>279</v>
      </c>
      <c r="C109" s="11">
        <v>2022</v>
      </c>
      <c r="D109" s="19" t="s">
        <v>467</v>
      </c>
      <c r="E109" s="23" t="s">
        <v>280</v>
      </c>
    </row>
    <row r="110" spans="1:5" ht="34" x14ac:dyDescent="0.2">
      <c r="A110" s="9" t="s">
        <v>5</v>
      </c>
      <c r="B110" s="9" t="s">
        <v>188</v>
      </c>
      <c r="C110" s="11">
        <v>2021</v>
      </c>
      <c r="D110" s="19" t="s">
        <v>464</v>
      </c>
      <c r="E110" s="23" t="s">
        <v>281</v>
      </c>
    </row>
    <row r="111" spans="1:5" ht="34" x14ac:dyDescent="0.2">
      <c r="A111" s="9" t="s">
        <v>5</v>
      </c>
      <c r="B111" s="9" t="s">
        <v>282</v>
      </c>
      <c r="C111" s="11">
        <v>2025</v>
      </c>
      <c r="D111" s="19" t="s">
        <v>464</v>
      </c>
      <c r="E111" s="23" t="s">
        <v>283</v>
      </c>
    </row>
    <row r="112" spans="1:5" ht="17" x14ac:dyDescent="0.2">
      <c r="A112" s="9" t="s">
        <v>5</v>
      </c>
      <c r="B112" s="9" t="s">
        <v>284</v>
      </c>
      <c r="C112" s="11">
        <v>2025</v>
      </c>
      <c r="D112" s="19" t="s">
        <v>466</v>
      </c>
      <c r="E112" s="23" t="s">
        <v>285</v>
      </c>
    </row>
    <row r="113" spans="1:5" ht="34" x14ac:dyDescent="0.2">
      <c r="A113" s="9" t="s">
        <v>5</v>
      </c>
      <c r="B113" s="9" t="s">
        <v>286</v>
      </c>
      <c r="C113" s="11">
        <v>2025</v>
      </c>
      <c r="D113" s="1" t="s">
        <v>461</v>
      </c>
      <c r="E113" s="23" t="s">
        <v>287</v>
      </c>
    </row>
    <row r="114" spans="1:5" ht="34" x14ac:dyDescent="0.2">
      <c r="A114" s="9" t="s">
        <v>5</v>
      </c>
      <c r="B114" s="9" t="s">
        <v>288</v>
      </c>
      <c r="C114" s="11">
        <v>2025</v>
      </c>
      <c r="D114" s="19" t="s">
        <v>474</v>
      </c>
      <c r="E114" s="23" t="s">
        <v>289</v>
      </c>
    </row>
    <row r="115" spans="1:5" ht="34" x14ac:dyDescent="0.2">
      <c r="A115" s="9" t="s">
        <v>5</v>
      </c>
      <c r="B115" s="9" t="s">
        <v>290</v>
      </c>
      <c r="C115" s="11">
        <v>2025</v>
      </c>
      <c r="D115" s="31" t="s">
        <v>469</v>
      </c>
      <c r="E115" s="23" t="s">
        <v>291</v>
      </c>
    </row>
    <row r="116" spans="1:5" ht="17" x14ac:dyDescent="0.2">
      <c r="A116" s="9" t="s">
        <v>5</v>
      </c>
      <c r="B116" s="9" t="s">
        <v>292</v>
      </c>
      <c r="C116" s="11">
        <v>2025</v>
      </c>
      <c r="D116" s="1" t="s">
        <v>12</v>
      </c>
      <c r="E116" s="23" t="s">
        <v>293</v>
      </c>
    </row>
    <row r="117" spans="1:5" ht="34" x14ac:dyDescent="0.2">
      <c r="A117" s="9" t="s">
        <v>5</v>
      </c>
      <c r="B117" s="9" t="s">
        <v>294</v>
      </c>
      <c r="C117" s="11">
        <v>2025</v>
      </c>
      <c r="D117" s="19" t="s">
        <v>12</v>
      </c>
      <c r="E117" s="23" t="s">
        <v>295</v>
      </c>
    </row>
    <row r="118" spans="1:5" ht="34" x14ac:dyDescent="0.2">
      <c r="A118" s="9" t="s">
        <v>5</v>
      </c>
      <c r="B118" s="9" t="s">
        <v>296</v>
      </c>
      <c r="C118" s="11">
        <v>2025</v>
      </c>
      <c r="D118" s="19" t="s">
        <v>463</v>
      </c>
      <c r="E118" s="23" t="s">
        <v>297</v>
      </c>
    </row>
    <row r="119" spans="1:5" ht="34" x14ac:dyDescent="0.2">
      <c r="A119" s="9" t="s">
        <v>5</v>
      </c>
      <c r="B119" s="9" t="s">
        <v>298</v>
      </c>
      <c r="C119" s="11">
        <v>2025</v>
      </c>
      <c r="D119" s="1" t="s">
        <v>461</v>
      </c>
      <c r="E119" s="23" t="s">
        <v>299</v>
      </c>
    </row>
    <row r="120" spans="1:5" ht="17" x14ac:dyDescent="0.2">
      <c r="A120" s="9" t="s">
        <v>5</v>
      </c>
      <c r="B120" s="9" t="s">
        <v>300</v>
      </c>
      <c r="C120" s="11">
        <v>2022</v>
      </c>
      <c r="D120" s="19" t="s">
        <v>466</v>
      </c>
      <c r="E120" s="23" t="s">
        <v>301</v>
      </c>
    </row>
    <row r="121" spans="1:5" ht="34" x14ac:dyDescent="0.2">
      <c r="A121" s="9" t="s">
        <v>5</v>
      </c>
      <c r="B121" s="9" t="s">
        <v>302</v>
      </c>
      <c r="C121" s="11">
        <v>2025</v>
      </c>
      <c r="D121" s="19" t="s">
        <v>246</v>
      </c>
      <c r="E121" s="23" t="s">
        <v>303</v>
      </c>
    </row>
    <row r="122" spans="1:5" ht="34" x14ac:dyDescent="0.2">
      <c r="A122" s="9" t="s">
        <v>5</v>
      </c>
      <c r="B122" s="9" t="s">
        <v>304</v>
      </c>
      <c r="C122" s="11">
        <v>2021</v>
      </c>
      <c r="D122" s="19" t="s">
        <v>466</v>
      </c>
      <c r="E122" s="23" t="s">
        <v>305</v>
      </c>
    </row>
    <row r="123" spans="1:5" ht="34" x14ac:dyDescent="0.2">
      <c r="A123" s="9" t="s">
        <v>5</v>
      </c>
      <c r="B123" s="9" t="s">
        <v>306</v>
      </c>
      <c r="C123" s="11">
        <v>2024</v>
      </c>
      <c r="D123" s="19" t="s">
        <v>69</v>
      </c>
      <c r="E123" s="23" t="s">
        <v>307</v>
      </c>
    </row>
    <row r="124" spans="1:5" ht="51" x14ac:dyDescent="0.2">
      <c r="A124" s="9" t="s">
        <v>5</v>
      </c>
      <c r="B124" s="9" t="s">
        <v>308</v>
      </c>
      <c r="C124" s="11">
        <v>2025</v>
      </c>
      <c r="D124" s="19" t="s">
        <v>469</v>
      </c>
      <c r="E124" s="23" t="s">
        <v>309</v>
      </c>
    </row>
    <row r="125" spans="1:5" ht="17" x14ac:dyDescent="0.2">
      <c r="A125" s="9" t="s">
        <v>5</v>
      </c>
      <c r="B125" s="9" t="s">
        <v>310</v>
      </c>
      <c r="C125" s="11">
        <v>2020</v>
      </c>
      <c r="D125" s="19" t="s">
        <v>466</v>
      </c>
      <c r="E125" s="23" t="s">
        <v>311</v>
      </c>
    </row>
    <row r="126" spans="1:5" ht="34" x14ac:dyDescent="0.2">
      <c r="A126" s="9" t="s">
        <v>5</v>
      </c>
      <c r="B126" s="9" t="s">
        <v>312</v>
      </c>
      <c r="C126" s="11">
        <v>2020</v>
      </c>
      <c r="D126" s="19" t="s">
        <v>66</v>
      </c>
      <c r="E126" s="23" t="s">
        <v>313</v>
      </c>
    </row>
    <row r="127" spans="1:5" ht="51" x14ac:dyDescent="0.2">
      <c r="A127" s="9" t="s">
        <v>5</v>
      </c>
      <c r="B127" s="9" t="s">
        <v>260</v>
      </c>
      <c r="C127" s="11">
        <v>2022</v>
      </c>
      <c r="D127" s="1" t="s">
        <v>260</v>
      </c>
      <c r="E127" s="23" t="s">
        <v>314</v>
      </c>
    </row>
    <row r="128" spans="1:5" ht="34" x14ac:dyDescent="0.2">
      <c r="A128" s="9" t="s">
        <v>5</v>
      </c>
      <c r="B128" s="9" t="s">
        <v>315</v>
      </c>
      <c r="C128" s="11">
        <v>2022</v>
      </c>
      <c r="D128" s="19" t="s">
        <v>466</v>
      </c>
      <c r="E128" s="23" t="s">
        <v>316</v>
      </c>
    </row>
    <row r="129" spans="1:5" ht="51" x14ac:dyDescent="0.2">
      <c r="A129" s="9" t="s">
        <v>5</v>
      </c>
      <c r="B129" s="9" t="s">
        <v>317</v>
      </c>
      <c r="C129" s="11">
        <v>2020</v>
      </c>
      <c r="D129" s="19" t="s">
        <v>465</v>
      </c>
      <c r="E129" s="23" t="s">
        <v>318</v>
      </c>
    </row>
    <row r="130" spans="1:5" ht="34" x14ac:dyDescent="0.2">
      <c r="A130" s="9" t="s">
        <v>5</v>
      </c>
      <c r="B130" s="9" t="s">
        <v>321</v>
      </c>
      <c r="C130" s="11">
        <v>2023</v>
      </c>
      <c r="D130" s="19" t="s">
        <v>474</v>
      </c>
      <c r="E130" s="23" t="s">
        <v>322</v>
      </c>
    </row>
    <row r="131" spans="1:5" ht="51" x14ac:dyDescent="0.2">
      <c r="A131" s="9" t="s">
        <v>5</v>
      </c>
      <c r="B131" s="9" t="s">
        <v>323</v>
      </c>
      <c r="C131" s="11">
        <v>2024</v>
      </c>
      <c r="D131" s="19" t="s">
        <v>463</v>
      </c>
      <c r="E131" s="23" t="s">
        <v>324</v>
      </c>
    </row>
    <row r="132" spans="1:5" ht="34" x14ac:dyDescent="0.2">
      <c r="A132" s="9" t="s">
        <v>5</v>
      </c>
      <c r="B132" s="9" t="s">
        <v>325</v>
      </c>
      <c r="C132" s="11">
        <v>2024</v>
      </c>
      <c r="D132" s="1" t="s">
        <v>461</v>
      </c>
      <c r="E132" s="23" t="s">
        <v>326</v>
      </c>
    </row>
    <row r="133" spans="1:5" ht="34" x14ac:dyDescent="0.2">
      <c r="A133" s="9" t="s">
        <v>5</v>
      </c>
      <c r="B133" s="9" t="s">
        <v>327</v>
      </c>
      <c r="C133" s="11">
        <v>2022</v>
      </c>
      <c r="D133" s="19" t="s">
        <v>70</v>
      </c>
      <c r="E133" s="23" t="s">
        <v>328</v>
      </c>
    </row>
    <row r="134" spans="1:5" ht="51" x14ac:dyDescent="0.2">
      <c r="A134" s="9" t="s">
        <v>5</v>
      </c>
      <c r="B134" s="9" t="s">
        <v>441</v>
      </c>
      <c r="C134" s="11">
        <v>2021</v>
      </c>
      <c r="D134" s="1" t="s">
        <v>461</v>
      </c>
      <c r="E134" s="23" t="s">
        <v>338</v>
      </c>
    </row>
    <row r="135" spans="1:5" ht="34" x14ac:dyDescent="0.2">
      <c r="A135" s="9" t="s">
        <v>5</v>
      </c>
      <c r="B135" s="9" t="s">
        <v>94</v>
      </c>
      <c r="C135" s="11">
        <v>2022</v>
      </c>
      <c r="D135" s="19" t="s">
        <v>94</v>
      </c>
      <c r="E135" s="23" t="s">
        <v>329</v>
      </c>
    </row>
    <row r="136" spans="1:5" ht="34" x14ac:dyDescent="0.2">
      <c r="A136" s="9" t="s">
        <v>5</v>
      </c>
      <c r="B136" s="9" t="s">
        <v>330</v>
      </c>
      <c r="C136" s="11">
        <v>2023</v>
      </c>
      <c r="D136" s="19" t="s">
        <v>466</v>
      </c>
      <c r="E136" s="23" t="s">
        <v>331</v>
      </c>
    </row>
    <row r="137" spans="1:5" ht="51" x14ac:dyDescent="0.2">
      <c r="A137" s="9" t="s">
        <v>5</v>
      </c>
      <c r="B137" s="9" t="s">
        <v>332</v>
      </c>
      <c r="C137" s="11">
        <v>2023</v>
      </c>
      <c r="D137" s="19" t="s">
        <v>475</v>
      </c>
      <c r="E137" s="23" t="s">
        <v>333</v>
      </c>
    </row>
    <row r="138" spans="1:5" ht="51" x14ac:dyDescent="0.2">
      <c r="A138" s="9" t="s">
        <v>5</v>
      </c>
      <c r="B138" s="9" t="s">
        <v>334</v>
      </c>
      <c r="C138" s="11">
        <v>2020</v>
      </c>
      <c r="D138" s="1" t="s">
        <v>461</v>
      </c>
      <c r="E138" s="23" t="s">
        <v>335</v>
      </c>
    </row>
    <row r="139" spans="1:5" ht="34" x14ac:dyDescent="0.2">
      <c r="A139" s="9" t="s">
        <v>5</v>
      </c>
      <c r="B139" s="9" t="s">
        <v>336</v>
      </c>
      <c r="C139" s="11">
        <v>2024</v>
      </c>
      <c r="D139" s="19" t="s">
        <v>466</v>
      </c>
      <c r="E139" s="23" t="s">
        <v>337</v>
      </c>
    </row>
    <row r="140" spans="1:5" ht="17" x14ac:dyDescent="0.2">
      <c r="A140" s="9" t="s">
        <v>5</v>
      </c>
      <c r="B140" s="9" t="s">
        <v>339</v>
      </c>
      <c r="C140" s="11">
        <v>2025</v>
      </c>
      <c r="D140" s="1" t="s">
        <v>260</v>
      </c>
      <c r="E140" s="23" t="s">
        <v>340</v>
      </c>
    </row>
    <row r="141" spans="1:5" ht="51" x14ac:dyDescent="0.2">
      <c r="A141" s="9" t="s">
        <v>5</v>
      </c>
      <c r="B141" s="9" t="s">
        <v>341</v>
      </c>
      <c r="C141" s="11">
        <v>2020</v>
      </c>
      <c r="D141" s="19" t="s">
        <v>463</v>
      </c>
      <c r="E141" s="23" t="s">
        <v>342</v>
      </c>
    </row>
    <row r="142" spans="1:5" ht="34" x14ac:dyDescent="0.2">
      <c r="A142" s="9" t="s">
        <v>492</v>
      </c>
      <c r="B142" s="9" t="s">
        <v>319</v>
      </c>
      <c r="C142" s="11">
        <v>2022</v>
      </c>
      <c r="D142" s="1" t="s">
        <v>12</v>
      </c>
      <c r="E142" s="23" t="s">
        <v>320</v>
      </c>
    </row>
    <row r="143" spans="1:5" ht="32" x14ac:dyDescent="0.2">
      <c r="A143" s="9" t="s">
        <v>1</v>
      </c>
      <c r="B143" s="9" t="s">
        <v>63</v>
      </c>
      <c r="C143" s="12">
        <v>2024</v>
      </c>
      <c r="D143" s="27" t="s">
        <v>461</v>
      </c>
      <c r="E143" s="22" t="s">
        <v>53</v>
      </c>
    </row>
    <row r="144" spans="1:5" ht="17" x14ac:dyDescent="0.2">
      <c r="A144" s="9" t="s">
        <v>7</v>
      </c>
      <c r="B144" s="9" t="s">
        <v>106</v>
      </c>
      <c r="C144" s="11">
        <v>2022</v>
      </c>
      <c r="D144" s="19" t="s">
        <v>473</v>
      </c>
      <c r="E144" s="22" t="s">
        <v>105</v>
      </c>
    </row>
    <row r="145" spans="1:6" ht="17" x14ac:dyDescent="0.2">
      <c r="A145" s="9" t="s">
        <v>7</v>
      </c>
      <c r="B145" s="9" t="s">
        <v>103</v>
      </c>
      <c r="C145" s="11">
        <v>2023</v>
      </c>
      <c r="D145" s="19" t="s">
        <v>464</v>
      </c>
      <c r="E145" s="22" t="s">
        <v>104</v>
      </c>
      <c r="F145" s="19" t="s">
        <v>66</v>
      </c>
    </row>
    <row r="146" spans="1:6" ht="17" x14ac:dyDescent="0.2">
      <c r="A146" s="9" t="s">
        <v>7</v>
      </c>
      <c r="B146" s="9" t="s">
        <v>100</v>
      </c>
      <c r="C146" s="11">
        <v>2023</v>
      </c>
      <c r="D146" s="19" t="s">
        <v>69</v>
      </c>
      <c r="E146" s="22" t="s">
        <v>99</v>
      </c>
    </row>
    <row r="147" spans="1:6" ht="34" x14ac:dyDescent="0.2">
      <c r="A147" s="9" t="s">
        <v>7</v>
      </c>
      <c r="B147" s="9" t="s">
        <v>94</v>
      </c>
      <c r="C147" s="11">
        <v>2022</v>
      </c>
      <c r="D147" s="19" t="s">
        <v>94</v>
      </c>
      <c r="E147" s="22" t="s">
        <v>109</v>
      </c>
    </row>
    <row r="148" spans="1:6" ht="34" x14ac:dyDescent="0.2">
      <c r="A148" s="9" t="s">
        <v>7</v>
      </c>
      <c r="B148" s="9" t="s">
        <v>101</v>
      </c>
      <c r="C148" s="11">
        <v>2023</v>
      </c>
      <c r="D148" s="19" t="s">
        <v>463</v>
      </c>
      <c r="E148" s="22" t="s">
        <v>102</v>
      </c>
    </row>
    <row r="149" spans="1:6" ht="17" x14ac:dyDescent="0.2">
      <c r="A149" s="9" t="s">
        <v>7</v>
      </c>
      <c r="B149" s="9" t="s">
        <v>97</v>
      </c>
      <c r="C149" s="11">
        <v>2023</v>
      </c>
      <c r="D149" s="1" t="s">
        <v>461</v>
      </c>
      <c r="E149" s="22" t="s">
        <v>98</v>
      </c>
    </row>
    <row r="150" spans="1:6" ht="17" x14ac:dyDescent="0.2">
      <c r="A150" s="9" t="s">
        <v>7</v>
      </c>
      <c r="B150" s="9" t="s">
        <v>110</v>
      </c>
      <c r="C150" s="11">
        <v>2022</v>
      </c>
      <c r="D150" s="19" t="s">
        <v>66</v>
      </c>
      <c r="E150" s="22" t="s">
        <v>112</v>
      </c>
      <c r="F150" s="19" t="s">
        <v>111</v>
      </c>
    </row>
    <row r="151" spans="1:6" ht="17" x14ac:dyDescent="0.2">
      <c r="A151" s="9" t="s">
        <v>7</v>
      </c>
      <c r="B151" s="9" t="s">
        <v>107</v>
      </c>
      <c r="C151" s="11">
        <v>2022</v>
      </c>
      <c r="D151" s="19" t="s">
        <v>461</v>
      </c>
      <c r="E151" s="22" t="s">
        <v>108</v>
      </c>
    </row>
    <row r="152" spans="1:6" ht="17" x14ac:dyDescent="0.2">
      <c r="A152" s="9" t="s">
        <v>7</v>
      </c>
      <c r="B152" s="9" t="s">
        <v>95</v>
      </c>
      <c r="C152" s="11">
        <v>2025</v>
      </c>
      <c r="D152" s="19" t="s">
        <v>66</v>
      </c>
      <c r="E152" s="22" t="s">
        <v>96</v>
      </c>
    </row>
    <row r="153" spans="1:6" ht="17" x14ac:dyDescent="0.2">
      <c r="A153" s="9" t="s">
        <v>6</v>
      </c>
      <c r="B153" s="9" t="s">
        <v>393</v>
      </c>
      <c r="C153" s="11">
        <v>2021</v>
      </c>
      <c r="D153" s="19" t="s">
        <v>480</v>
      </c>
      <c r="E153" s="23" t="s">
        <v>394</v>
      </c>
    </row>
    <row r="154" spans="1:6" ht="17" x14ac:dyDescent="0.2">
      <c r="A154" s="9" t="s">
        <v>6</v>
      </c>
      <c r="B154" s="19" t="s">
        <v>360</v>
      </c>
      <c r="C154" s="11">
        <v>2022</v>
      </c>
      <c r="D154" s="19" t="s">
        <v>468</v>
      </c>
      <c r="E154" s="23" t="s">
        <v>363</v>
      </c>
    </row>
    <row r="155" spans="1:6" ht="17" x14ac:dyDescent="0.2">
      <c r="A155" s="9" t="s">
        <v>6</v>
      </c>
      <c r="B155" s="9" t="s">
        <v>509</v>
      </c>
      <c r="C155" s="11">
        <v>2023</v>
      </c>
      <c r="D155" s="19" t="s">
        <v>65</v>
      </c>
      <c r="E155" s="10" t="s">
        <v>510</v>
      </c>
    </row>
    <row r="156" spans="1:6" ht="17" x14ac:dyDescent="0.2">
      <c r="A156" s="9" t="s">
        <v>6</v>
      </c>
      <c r="B156" s="19" t="s">
        <v>511</v>
      </c>
      <c r="C156" s="11">
        <v>2024</v>
      </c>
      <c r="D156" s="19" t="s">
        <v>66</v>
      </c>
      <c r="E156" s="23" t="s">
        <v>512</v>
      </c>
    </row>
    <row r="157" spans="1:6" ht="34" x14ac:dyDescent="0.2">
      <c r="A157" s="9" t="s">
        <v>6</v>
      </c>
      <c r="B157" s="19" t="s">
        <v>449</v>
      </c>
      <c r="C157" s="11">
        <v>2024</v>
      </c>
      <c r="D157" s="32" t="s">
        <v>66</v>
      </c>
      <c r="E157" s="23" t="s">
        <v>369</v>
      </c>
    </row>
    <row r="158" spans="1:6" ht="34" x14ac:dyDescent="0.2">
      <c r="A158" s="9" t="s">
        <v>6</v>
      </c>
      <c r="B158" s="9" t="s">
        <v>514</v>
      </c>
      <c r="C158" s="11">
        <v>2024</v>
      </c>
      <c r="D158" s="19" t="s">
        <v>66</v>
      </c>
      <c r="E158" s="10" t="s">
        <v>534</v>
      </c>
    </row>
    <row r="159" spans="1:6" ht="17" x14ac:dyDescent="0.2">
      <c r="A159" s="9" t="s">
        <v>6</v>
      </c>
      <c r="B159" s="19" t="s">
        <v>382</v>
      </c>
      <c r="C159" s="11">
        <v>2025</v>
      </c>
      <c r="D159" s="19" t="s">
        <v>464</v>
      </c>
      <c r="E159" s="23" t="s">
        <v>381</v>
      </c>
    </row>
    <row r="160" spans="1:6" ht="17" x14ac:dyDescent="0.2">
      <c r="A160" s="9" t="s">
        <v>6</v>
      </c>
      <c r="B160" s="19" t="s">
        <v>422</v>
      </c>
      <c r="C160" s="11">
        <v>2024</v>
      </c>
      <c r="D160" s="19" t="s">
        <v>466</v>
      </c>
      <c r="E160" s="23" t="s">
        <v>373</v>
      </c>
    </row>
    <row r="161" spans="1:5" ht="34" x14ac:dyDescent="0.2">
      <c r="A161" s="9" t="s">
        <v>6</v>
      </c>
      <c r="B161" s="19" t="s">
        <v>361</v>
      </c>
      <c r="C161" s="11">
        <v>2022</v>
      </c>
      <c r="D161" s="1" t="s">
        <v>461</v>
      </c>
      <c r="E161" s="23" t="s">
        <v>364</v>
      </c>
    </row>
    <row r="162" spans="1:5" ht="34" x14ac:dyDescent="0.2">
      <c r="A162" s="9" t="s">
        <v>6</v>
      </c>
      <c r="B162" s="9" t="s">
        <v>515</v>
      </c>
      <c r="C162" s="11">
        <v>2024</v>
      </c>
      <c r="D162" s="19" t="s">
        <v>472</v>
      </c>
      <c r="E162" s="10" t="s">
        <v>535</v>
      </c>
    </row>
    <row r="163" spans="1:5" ht="34" x14ac:dyDescent="0.2">
      <c r="A163" s="9" t="s">
        <v>6</v>
      </c>
      <c r="B163" s="9" t="s">
        <v>516</v>
      </c>
      <c r="C163" s="11">
        <v>2024</v>
      </c>
      <c r="D163" s="19" t="s">
        <v>66</v>
      </c>
      <c r="E163" s="10" t="s">
        <v>536</v>
      </c>
    </row>
    <row r="164" spans="1:5" ht="34" x14ac:dyDescent="0.2">
      <c r="A164" s="9" t="s">
        <v>6</v>
      </c>
      <c r="B164" s="19" t="s">
        <v>370</v>
      </c>
      <c r="C164" s="11">
        <v>2023</v>
      </c>
      <c r="D164" s="19" t="s">
        <v>475</v>
      </c>
      <c r="E164" s="23" t="s">
        <v>374</v>
      </c>
    </row>
    <row r="165" spans="1:5" ht="34" x14ac:dyDescent="0.2">
      <c r="A165" s="9" t="s">
        <v>6</v>
      </c>
      <c r="B165" s="9" t="s">
        <v>507</v>
      </c>
      <c r="C165" s="11">
        <v>2025</v>
      </c>
      <c r="D165" s="19" t="s">
        <v>480</v>
      </c>
      <c r="E165" s="10" t="s">
        <v>508</v>
      </c>
    </row>
    <row r="166" spans="1:5" ht="34" x14ac:dyDescent="0.2">
      <c r="A166" s="9" t="s">
        <v>6</v>
      </c>
      <c r="B166" s="19" t="s">
        <v>383</v>
      </c>
      <c r="C166" s="11">
        <v>2023</v>
      </c>
      <c r="D166" s="19" t="s">
        <v>466</v>
      </c>
      <c r="E166" s="23" t="s">
        <v>387</v>
      </c>
    </row>
    <row r="167" spans="1:5" ht="34" x14ac:dyDescent="0.2">
      <c r="A167" s="9" t="s">
        <v>6</v>
      </c>
      <c r="B167" s="19" t="s">
        <v>442</v>
      </c>
      <c r="C167" s="11">
        <v>2022</v>
      </c>
      <c r="D167" s="28" t="s">
        <v>469</v>
      </c>
      <c r="E167" s="23" t="s">
        <v>376</v>
      </c>
    </row>
    <row r="168" spans="1:5" ht="34" x14ac:dyDescent="0.2">
      <c r="A168" s="9" t="s">
        <v>6</v>
      </c>
      <c r="B168" s="19" t="s">
        <v>444</v>
      </c>
      <c r="C168" s="11">
        <v>2022</v>
      </c>
      <c r="D168" s="19" t="s">
        <v>474</v>
      </c>
      <c r="E168" s="23" t="s">
        <v>377</v>
      </c>
    </row>
    <row r="169" spans="1:5" ht="34" x14ac:dyDescent="0.2">
      <c r="A169" s="9" t="s">
        <v>6</v>
      </c>
      <c r="B169" s="19" t="s">
        <v>443</v>
      </c>
      <c r="C169" s="11">
        <v>2022</v>
      </c>
      <c r="D169" s="1" t="s">
        <v>461</v>
      </c>
      <c r="E169" s="23" t="s">
        <v>375</v>
      </c>
    </row>
    <row r="170" spans="1:5" ht="34" x14ac:dyDescent="0.2">
      <c r="A170" s="9" t="s">
        <v>6</v>
      </c>
      <c r="B170" s="9" t="s">
        <v>517</v>
      </c>
      <c r="C170" s="11">
        <v>2022</v>
      </c>
      <c r="D170" s="19" t="s">
        <v>474</v>
      </c>
      <c r="E170" s="10" t="s">
        <v>537</v>
      </c>
    </row>
    <row r="171" spans="1:5" ht="34" x14ac:dyDescent="0.2">
      <c r="A171" s="9" t="s">
        <v>6</v>
      </c>
      <c r="B171" s="9" t="s">
        <v>518</v>
      </c>
      <c r="C171" s="11">
        <v>2022</v>
      </c>
      <c r="D171" s="19" t="s">
        <v>466</v>
      </c>
      <c r="E171" s="10" t="s">
        <v>538</v>
      </c>
    </row>
    <row r="172" spans="1:5" ht="17" x14ac:dyDescent="0.2">
      <c r="A172" s="9" t="s">
        <v>6</v>
      </c>
      <c r="B172" s="19" t="s">
        <v>384</v>
      </c>
      <c r="C172" s="11">
        <v>2025</v>
      </c>
      <c r="D172" s="19" t="s">
        <v>466</v>
      </c>
      <c r="E172" s="23" t="s">
        <v>388</v>
      </c>
    </row>
    <row r="173" spans="1:5" ht="17" x14ac:dyDescent="0.2">
      <c r="A173" s="9" t="s">
        <v>6</v>
      </c>
      <c r="B173" s="9" t="s">
        <v>519</v>
      </c>
      <c r="C173" s="11">
        <v>2025</v>
      </c>
      <c r="D173" s="19" t="s">
        <v>466</v>
      </c>
      <c r="E173" s="10" t="s">
        <v>539</v>
      </c>
    </row>
    <row r="174" spans="1:5" ht="34" x14ac:dyDescent="0.2">
      <c r="A174" s="9" t="s">
        <v>6</v>
      </c>
      <c r="B174" s="9" t="s">
        <v>520</v>
      </c>
      <c r="C174" s="11">
        <v>2024</v>
      </c>
      <c r="D174" s="19" t="s">
        <v>69</v>
      </c>
      <c r="E174" s="10" t="s">
        <v>540</v>
      </c>
    </row>
    <row r="175" spans="1:5" ht="34" x14ac:dyDescent="0.2">
      <c r="A175" s="9" t="s">
        <v>6</v>
      </c>
      <c r="B175" s="9" t="s">
        <v>521</v>
      </c>
      <c r="C175" s="11">
        <v>2024</v>
      </c>
      <c r="D175" s="19" t="s">
        <v>69</v>
      </c>
      <c r="E175" s="10" t="s">
        <v>541</v>
      </c>
    </row>
    <row r="176" spans="1:5" ht="34" x14ac:dyDescent="0.2">
      <c r="A176" s="9" t="s">
        <v>6</v>
      </c>
      <c r="B176" s="9" t="s">
        <v>522</v>
      </c>
      <c r="C176" s="11">
        <v>2022</v>
      </c>
      <c r="D176" s="19" t="s">
        <v>66</v>
      </c>
      <c r="E176" s="10" t="s">
        <v>542</v>
      </c>
    </row>
    <row r="177" spans="1:5" ht="34" x14ac:dyDescent="0.2">
      <c r="A177" s="9" t="s">
        <v>6</v>
      </c>
      <c r="B177" s="19" t="s">
        <v>445</v>
      </c>
      <c r="C177" s="11">
        <v>2021</v>
      </c>
      <c r="D177" s="19" t="s">
        <v>471</v>
      </c>
      <c r="E177" s="23" t="s">
        <v>365</v>
      </c>
    </row>
    <row r="178" spans="1:5" ht="34" x14ac:dyDescent="0.2">
      <c r="A178" s="9" t="s">
        <v>6</v>
      </c>
      <c r="B178" s="9" t="s">
        <v>513</v>
      </c>
      <c r="C178" s="11">
        <v>2022</v>
      </c>
      <c r="D178" s="19" t="s">
        <v>466</v>
      </c>
      <c r="E178" s="10" t="s">
        <v>533</v>
      </c>
    </row>
    <row r="179" spans="1:5" ht="34" x14ac:dyDescent="0.2">
      <c r="A179" s="9" t="s">
        <v>6</v>
      </c>
      <c r="B179" s="9" t="s">
        <v>513</v>
      </c>
      <c r="C179" s="11">
        <v>2023</v>
      </c>
      <c r="D179" s="19" t="s">
        <v>466</v>
      </c>
      <c r="E179" s="10" t="s">
        <v>533</v>
      </c>
    </row>
    <row r="180" spans="1:5" ht="17" x14ac:dyDescent="0.2">
      <c r="A180" s="9" t="s">
        <v>6</v>
      </c>
      <c r="B180" s="9" t="s">
        <v>258</v>
      </c>
      <c r="C180" s="11">
        <v>2024</v>
      </c>
      <c r="D180" s="19" t="s">
        <v>12</v>
      </c>
      <c r="E180" s="10" t="s">
        <v>543</v>
      </c>
    </row>
    <row r="181" spans="1:5" ht="17" x14ac:dyDescent="0.2">
      <c r="A181" s="9" t="s">
        <v>6</v>
      </c>
      <c r="B181" s="19" t="s">
        <v>362</v>
      </c>
      <c r="C181" s="11">
        <v>2024</v>
      </c>
      <c r="D181" s="19" t="s">
        <v>66</v>
      </c>
      <c r="E181" s="23" t="s">
        <v>366</v>
      </c>
    </row>
    <row r="182" spans="1:5" ht="17" x14ac:dyDescent="0.2">
      <c r="A182" s="9" t="s">
        <v>6</v>
      </c>
      <c r="B182" s="19" t="s">
        <v>447</v>
      </c>
      <c r="C182" s="11">
        <v>2025</v>
      </c>
      <c r="D182" s="19" t="s">
        <v>70</v>
      </c>
      <c r="E182" s="23" t="s">
        <v>367</v>
      </c>
    </row>
    <row r="183" spans="1:5" ht="34" x14ac:dyDescent="0.2">
      <c r="A183" s="9" t="s">
        <v>6</v>
      </c>
      <c r="B183" s="9" t="s">
        <v>523</v>
      </c>
      <c r="C183" s="11">
        <v>2024</v>
      </c>
      <c r="D183" s="19" t="s">
        <v>12</v>
      </c>
      <c r="E183" s="10" t="s">
        <v>544</v>
      </c>
    </row>
    <row r="184" spans="1:5" ht="17" x14ac:dyDescent="0.2">
      <c r="A184" s="9" t="s">
        <v>6</v>
      </c>
      <c r="B184" s="19" t="s">
        <v>448</v>
      </c>
      <c r="C184" s="11">
        <v>2025</v>
      </c>
      <c r="D184" s="28" t="s">
        <v>469</v>
      </c>
      <c r="E184" s="23" t="s">
        <v>368</v>
      </c>
    </row>
    <row r="185" spans="1:5" ht="17" x14ac:dyDescent="0.2">
      <c r="A185" s="9" t="s">
        <v>6</v>
      </c>
      <c r="B185" s="9" t="s">
        <v>524</v>
      </c>
      <c r="C185" s="11">
        <v>2024</v>
      </c>
      <c r="D185" s="19" t="s">
        <v>246</v>
      </c>
      <c r="E185" s="10" t="s">
        <v>545</v>
      </c>
    </row>
    <row r="186" spans="1:5" ht="17" x14ac:dyDescent="0.2">
      <c r="A186" s="9" t="s">
        <v>6</v>
      </c>
      <c r="B186" s="9" t="s">
        <v>525</v>
      </c>
      <c r="C186" s="11">
        <v>2024</v>
      </c>
      <c r="D186" s="19" t="s">
        <v>66</v>
      </c>
      <c r="E186" s="10" t="s">
        <v>546</v>
      </c>
    </row>
    <row r="187" spans="1:5" ht="34" x14ac:dyDescent="0.2">
      <c r="A187" s="9" t="s">
        <v>6</v>
      </c>
      <c r="B187" s="19" t="s">
        <v>371</v>
      </c>
      <c r="C187" s="11">
        <v>2024</v>
      </c>
      <c r="D187" s="19" t="s">
        <v>472</v>
      </c>
      <c r="E187" s="23" t="s">
        <v>379</v>
      </c>
    </row>
    <row r="188" spans="1:5" ht="17" x14ac:dyDescent="0.2">
      <c r="A188" s="9" t="s">
        <v>6</v>
      </c>
      <c r="B188" s="9" t="s">
        <v>526</v>
      </c>
      <c r="C188" s="11">
        <v>2023</v>
      </c>
      <c r="D188" s="19" t="s">
        <v>66</v>
      </c>
      <c r="E188" s="10" t="s">
        <v>548</v>
      </c>
    </row>
    <row r="189" spans="1:5" ht="17" x14ac:dyDescent="0.2">
      <c r="A189" s="9" t="s">
        <v>6</v>
      </c>
      <c r="B189" s="19" t="s">
        <v>385</v>
      </c>
      <c r="C189" s="11">
        <v>2023</v>
      </c>
      <c r="D189" s="19" t="s">
        <v>234</v>
      </c>
      <c r="E189" s="23" t="s">
        <v>389</v>
      </c>
    </row>
    <row r="190" spans="1:5" ht="34" x14ac:dyDescent="0.2">
      <c r="A190" s="9" t="s">
        <v>6</v>
      </c>
      <c r="B190" s="9" t="s">
        <v>527</v>
      </c>
      <c r="C190" s="11">
        <v>2024</v>
      </c>
      <c r="D190" s="19" t="s">
        <v>461</v>
      </c>
      <c r="E190" s="10" t="s">
        <v>547</v>
      </c>
    </row>
    <row r="191" spans="1:5" ht="17" x14ac:dyDescent="0.2">
      <c r="A191" s="9" t="s">
        <v>6</v>
      </c>
      <c r="B191" s="9" t="s">
        <v>528</v>
      </c>
      <c r="C191" s="11">
        <v>2025</v>
      </c>
      <c r="D191" s="19" t="s">
        <v>66</v>
      </c>
      <c r="E191" s="10" t="s">
        <v>549</v>
      </c>
    </row>
    <row r="192" spans="1:5" ht="17" x14ac:dyDescent="0.2">
      <c r="A192" s="9" t="s">
        <v>6</v>
      </c>
      <c r="B192" s="9" t="s">
        <v>450</v>
      </c>
      <c r="C192" s="11">
        <v>2025</v>
      </c>
      <c r="D192" s="19" t="s">
        <v>474</v>
      </c>
      <c r="E192" s="23" t="s">
        <v>392</v>
      </c>
    </row>
    <row r="193" spans="1:6" ht="17" x14ac:dyDescent="0.2">
      <c r="A193" s="9" t="s">
        <v>6</v>
      </c>
      <c r="B193" s="9" t="s">
        <v>529</v>
      </c>
      <c r="C193" s="11">
        <v>2025</v>
      </c>
      <c r="D193" s="19" t="s">
        <v>474</v>
      </c>
      <c r="E193" s="10" t="s">
        <v>550</v>
      </c>
    </row>
    <row r="194" spans="1:6" ht="34" x14ac:dyDescent="0.2">
      <c r="A194" s="9" t="s">
        <v>6</v>
      </c>
      <c r="B194" s="9" t="s">
        <v>530</v>
      </c>
      <c r="C194" s="11">
        <v>2025</v>
      </c>
      <c r="D194" s="19" t="s">
        <v>94</v>
      </c>
      <c r="E194" s="10" t="s">
        <v>551</v>
      </c>
    </row>
    <row r="195" spans="1:6" ht="34" x14ac:dyDescent="0.2">
      <c r="A195" s="9" t="s">
        <v>6</v>
      </c>
      <c r="B195" s="19" t="s">
        <v>386</v>
      </c>
      <c r="C195" s="11">
        <v>2025</v>
      </c>
      <c r="D195" s="19" t="s">
        <v>246</v>
      </c>
      <c r="E195" s="23" t="s">
        <v>390</v>
      </c>
    </row>
    <row r="196" spans="1:6" ht="34" x14ac:dyDescent="0.2">
      <c r="A196" s="9" t="s">
        <v>6</v>
      </c>
      <c r="B196" s="9" t="s">
        <v>531</v>
      </c>
      <c r="C196" s="11">
        <v>2022</v>
      </c>
      <c r="D196" s="19" t="s">
        <v>66</v>
      </c>
      <c r="E196" s="10" t="s">
        <v>552</v>
      </c>
    </row>
    <row r="197" spans="1:6" ht="34" x14ac:dyDescent="0.2">
      <c r="A197" s="9" t="s">
        <v>6</v>
      </c>
      <c r="B197" s="19" t="s">
        <v>451</v>
      </c>
      <c r="C197" s="11">
        <v>2021</v>
      </c>
      <c r="D197" s="19" t="s">
        <v>462</v>
      </c>
      <c r="E197" s="23" t="s">
        <v>391</v>
      </c>
    </row>
    <row r="198" spans="1:6" ht="34" x14ac:dyDescent="0.2">
      <c r="A198" s="9" t="s">
        <v>6</v>
      </c>
      <c r="B198" s="9" t="s">
        <v>532</v>
      </c>
      <c r="C198" s="11">
        <v>2022</v>
      </c>
      <c r="D198" s="19" t="s">
        <v>469</v>
      </c>
      <c r="E198" s="10" t="s">
        <v>553</v>
      </c>
    </row>
    <row r="199" spans="1:6" ht="17" x14ac:dyDescent="0.2">
      <c r="A199" s="9" t="s">
        <v>6</v>
      </c>
      <c r="B199" s="19" t="s">
        <v>372</v>
      </c>
      <c r="C199" s="11">
        <v>2024</v>
      </c>
      <c r="D199" s="19" t="s">
        <v>469</v>
      </c>
      <c r="E199" s="23" t="s">
        <v>380</v>
      </c>
    </row>
    <row r="200" spans="1:6" ht="34" x14ac:dyDescent="0.2">
      <c r="A200" s="9" t="s">
        <v>6</v>
      </c>
      <c r="B200" s="19" t="s">
        <v>446</v>
      </c>
      <c r="C200" s="11">
        <v>2024</v>
      </c>
      <c r="D200" s="19" t="s">
        <v>475</v>
      </c>
      <c r="E200" s="23" t="s">
        <v>378</v>
      </c>
    </row>
    <row r="201" spans="1:6" ht="17" x14ac:dyDescent="0.2">
      <c r="A201" s="9" t="s">
        <v>2</v>
      </c>
      <c r="B201" s="9" t="s">
        <v>82</v>
      </c>
      <c r="C201" s="13">
        <v>2021</v>
      </c>
      <c r="D201" s="28" t="s">
        <v>469</v>
      </c>
      <c r="E201" s="22" t="s">
        <v>83</v>
      </c>
    </row>
    <row r="202" spans="1:6" ht="32" x14ac:dyDescent="0.2">
      <c r="A202" s="9" t="s">
        <v>2</v>
      </c>
      <c r="B202" s="9" t="s">
        <v>76</v>
      </c>
      <c r="C202" s="13">
        <v>2022</v>
      </c>
      <c r="D202" s="29" t="s">
        <v>461</v>
      </c>
      <c r="E202" s="22" t="s">
        <v>78</v>
      </c>
    </row>
    <row r="203" spans="1:6" ht="32" x14ac:dyDescent="0.2">
      <c r="A203" s="9" t="s">
        <v>2</v>
      </c>
      <c r="B203" s="9" t="s">
        <v>408</v>
      </c>
      <c r="C203" s="13">
        <v>2020</v>
      </c>
      <c r="D203" s="33" t="s">
        <v>465</v>
      </c>
      <c r="E203" s="22" t="s">
        <v>88</v>
      </c>
    </row>
    <row r="204" spans="1:6" ht="32" x14ac:dyDescent="0.2">
      <c r="A204" s="9" t="s">
        <v>2</v>
      </c>
      <c r="B204" s="9" t="s">
        <v>56</v>
      </c>
      <c r="C204" s="13">
        <v>2021</v>
      </c>
      <c r="D204" s="19" t="s">
        <v>66</v>
      </c>
      <c r="E204" s="22" t="s">
        <v>79</v>
      </c>
    </row>
    <row r="205" spans="1:6" ht="32" x14ac:dyDescent="0.2">
      <c r="A205" s="9" t="s">
        <v>2</v>
      </c>
      <c r="B205" s="9" t="s">
        <v>409</v>
      </c>
      <c r="C205" s="13">
        <v>2022</v>
      </c>
      <c r="D205" s="19" t="s">
        <v>66</v>
      </c>
      <c r="E205" s="22" t="s">
        <v>77</v>
      </c>
    </row>
    <row r="206" spans="1:6" ht="32" x14ac:dyDescent="0.2">
      <c r="A206" s="9" t="s">
        <v>2</v>
      </c>
      <c r="B206" s="9" t="s">
        <v>89</v>
      </c>
      <c r="C206" s="13">
        <v>2020</v>
      </c>
      <c r="D206" s="28" t="s">
        <v>473</v>
      </c>
      <c r="E206" s="22" t="s">
        <v>87</v>
      </c>
    </row>
    <row r="207" spans="1:6" ht="34" x14ac:dyDescent="0.2">
      <c r="A207" s="9" t="s">
        <v>2</v>
      </c>
      <c r="B207" s="19" t="s">
        <v>410</v>
      </c>
      <c r="C207" s="13">
        <v>2024</v>
      </c>
      <c r="D207" s="32" t="s">
        <v>66</v>
      </c>
      <c r="E207" s="23" t="s">
        <v>72</v>
      </c>
      <c r="F207" s="9" t="s">
        <v>73</v>
      </c>
    </row>
    <row r="208" spans="1:6" ht="34" x14ac:dyDescent="0.2">
      <c r="A208" s="9" t="s">
        <v>2</v>
      </c>
      <c r="B208" s="9" t="s">
        <v>74</v>
      </c>
      <c r="C208" s="13">
        <v>2023</v>
      </c>
      <c r="D208" s="28" t="s">
        <v>463</v>
      </c>
      <c r="E208" s="22" t="s">
        <v>75</v>
      </c>
    </row>
    <row r="209" spans="1:5" ht="34" x14ac:dyDescent="0.2">
      <c r="A209" s="9" t="s">
        <v>2</v>
      </c>
      <c r="B209" s="9" t="s">
        <v>90</v>
      </c>
      <c r="C209" s="13">
        <v>2020</v>
      </c>
      <c r="D209" s="29" t="s">
        <v>30</v>
      </c>
      <c r="E209" s="23" t="s">
        <v>86</v>
      </c>
    </row>
    <row r="210" spans="1:5" ht="17" x14ac:dyDescent="0.2">
      <c r="A210" s="9" t="s">
        <v>2</v>
      </c>
      <c r="B210" s="9" t="s">
        <v>81</v>
      </c>
      <c r="C210" s="13">
        <v>2021</v>
      </c>
      <c r="D210" s="29" t="s">
        <v>461</v>
      </c>
      <c r="E210" s="22" t="s">
        <v>80</v>
      </c>
    </row>
    <row r="211" spans="1:5" ht="17" x14ac:dyDescent="0.2">
      <c r="A211" s="9" t="s">
        <v>2</v>
      </c>
      <c r="B211" s="9" t="s">
        <v>84</v>
      </c>
      <c r="C211" s="13">
        <v>2020</v>
      </c>
      <c r="D211" s="28" t="s">
        <v>469</v>
      </c>
      <c r="E211" s="22" t="s">
        <v>85</v>
      </c>
    </row>
  </sheetData>
  <autoFilter ref="A4:F211" xr:uid="{20759A00-76CA-2C46-9E01-D2F28B1FA13A}">
    <sortState xmlns:xlrd2="http://schemas.microsoft.com/office/spreadsheetml/2017/richdata2" ref="A5:F176">
      <sortCondition ref="A5:A176"/>
      <sortCondition ref="B5:B176"/>
    </sortState>
  </autoFilter>
  <sortState xmlns:xlrd2="http://schemas.microsoft.com/office/spreadsheetml/2017/richdata2" ref="A5:F211">
    <sortCondition ref="A5:A211"/>
    <sortCondition ref="B5:B211"/>
  </sortState>
  <hyperlinks>
    <hyperlink ref="E41" r:id="rId1" xr:uid="{63A20534-4955-D54C-85A6-6A1EB11AD930}"/>
    <hyperlink ref="E43" r:id="rId2" xr:uid="{18985DCB-2057-1342-9FA4-834CC63D6466}"/>
    <hyperlink ref="E44" r:id="rId3" xr:uid="{928B26E3-550A-4246-B030-04BD72F657EF}"/>
    <hyperlink ref="E30" r:id="rId4" xr:uid="{032BA786-1233-734F-90B9-F81357D1D0B8}"/>
    <hyperlink ref="E48" r:id="rId5" xr:uid="{879658EA-7AAB-5646-AE38-ED05C9C51C60}"/>
    <hyperlink ref="E51" r:id="rId6" xr:uid="{110664E4-6800-3142-91F9-7292C19CC614}"/>
    <hyperlink ref="E34" r:id="rId7" xr:uid="{4EC6C505-BD4C-D441-8969-9F89C11FEDA5}"/>
    <hyperlink ref="E49" r:id="rId8" xr:uid="{D481D391-55ED-9F46-B9FC-CB952625B509}"/>
    <hyperlink ref="E46" r:id="rId9" xr:uid="{4B5E4677-D352-464C-941E-BC452167BB6E}"/>
    <hyperlink ref="E29" r:id="rId10" xr:uid="{A5B86B44-ED96-C242-B21A-042886A41BC6}"/>
    <hyperlink ref="E47" r:id="rId11" xr:uid="{5A8525C6-BB46-F34F-8813-8267455B6194}"/>
    <hyperlink ref="E39" r:id="rId12" xr:uid="{0505CB8E-97E4-104D-8CCF-0F67F5019CB3}"/>
    <hyperlink ref="E35" r:id="rId13" xr:uid="{BC6AB197-DB80-1A40-83EE-3A255C706B60}"/>
    <hyperlink ref="E18:E21" r:id="rId14" display="https://data.essex.gov.uk/dataset/jsna-social-economic-em0zg " xr:uid="{70AD1050-33C4-FD42-9AF1-ADD352F1E667}"/>
    <hyperlink ref="E40" r:id="rId15" xr:uid="{989CF3F7-AF48-8F40-9C4E-A73BC849026B}"/>
    <hyperlink ref="E31" r:id="rId16" xr:uid="{FB47A0B8-D27B-6342-8805-974AE1D16582}"/>
    <hyperlink ref="E50" r:id="rId17" xr:uid="{FBBFF827-7EE9-4B4E-96C2-87402A6CE656}"/>
    <hyperlink ref="E32" r:id="rId18" xr:uid="{5432CAAB-2837-AB49-ACAD-9C4AD2687819}"/>
    <hyperlink ref="E13" r:id="rId19" xr:uid="{17222898-ABD0-4A48-B3D2-2B199EF67B85}"/>
    <hyperlink ref="E5" r:id="rId20" xr:uid="{F7ED7778-53E5-134D-A454-B96920FE2C48}"/>
    <hyperlink ref="E143" r:id="rId21" xr:uid="{FA7DA739-131E-1143-AA01-3BED8919EC73}"/>
    <hyperlink ref="E6" r:id="rId22" xr:uid="{3C76A978-2975-1A49-B638-06D10199DAE1}"/>
    <hyperlink ref="E7" r:id="rId23" xr:uid="{6DE90643-ABC5-824B-96F3-7A67136F4C3C}"/>
    <hyperlink ref="E12" r:id="rId24" xr:uid="{3874D5A1-2A97-CD4C-BE5C-E37B1F20C8EA}"/>
    <hyperlink ref="E36" r:id="rId25" xr:uid="{A31CA526-CA06-EA40-A1CD-6CEF24605053}"/>
    <hyperlink ref="E37" r:id="rId26" xr:uid="{02C96255-386F-A14F-8D66-B9EF2B3F902A}"/>
    <hyperlink ref="E38" r:id="rId27" xr:uid="{F99CA4BE-D239-954E-B582-2F599D592458}"/>
    <hyperlink ref="E42" r:id="rId28" xr:uid="{961B8350-AB26-E341-9991-45347D22FA71}"/>
    <hyperlink ref="E45" r:id="rId29" xr:uid="{6BDEF615-358C-8443-AE27-F8A65729B563}"/>
    <hyperlink ref="E208" r:id="rId30" xr:uid="{1BCFBD0F-CC54-0940-BCB6-FB15BBCB2871}"/>
    <hyperlink ref="E205" r:id="rId31" xr:uid="{9F50818A-9BE9-8A4B-BDD4-C11A65AD6EB2}"/>
    <hyperlink ref="E202" r:id="rId32" xr:uid="{B5E3899C-2D7A-0040-B2A5-B73EF5FF98DC}"/>
    <hyperlink ref="E204" r:id="rId33" xr:uid="{404500E5-4FBA-524E-B1C7-945C2BDA76E0}"/>
    <hyperlink ref="E210" r:id="rId34" xr:uid="{16E37DD7-54A8-7044-BA17-49D284EA5FCB}"/>
    <hyperlink ref="E201" r:id="rId35" xr:uid="{73CB3042-638B-C945-BDE3-BEC83D96D784}"/>
    <hyperlink ref="E211" r:id="rId36" xr:uid="{6ED6ADF7-BAFC-244E-9E7A-34D7DE595A5B}"/>
    <hyperlink ref="E209" r:id="rId37" xr:uid="{D596DB3A-07F1-3241-9F37-DA0946DB193E}"/>
    <hyperlink ref="E206" r:id="rId38" xr:uid="{0EBB33ED-E735-224F-91C4-F9C1DF62B1DE}"/>
    <hyperlink ref="E203" r:id="rId39" xr:uid="{30D8207D-D270-504D-B791-DACE09EC1E4F}"/>
    <hyperlink ref="E152" r:id="rId40" xr:uid="{F9B4D964-327A-334C-B646-346C16998842}"/>
    <hyperlink ref="E149" r:id="rId41" xr:uid="{12BC6A93-33F4-CC42-A0FA-5528FBD95263}"/>
    <hyperlink ref="E146" r:id="rId42" xr:uid="{ED3AF0B2-B980-A343-B593-4AD958875E32}"/>
    <hyperlink ref="E148" r:id="rId43" xr:uid="{984265FC-1B00-FC45-8B66-B797752E275B}"/>
    <hyperlink ref="E145" r:id="rId44" xr:uid="{BFD6266C-3DF2-7E4D-8974-38BA5AE460C1}"/>
    <hyperlink ref="E144" r:id="rId45" xr:uid="{A55EFC20-8812-034C-98F3-F3AFDFFDE919}"/>
    <hyperlink ref="E151" r:id="rId46" xr:uid="{F1FDFC0A-5998-F043-BBC4-2264461C487E}"/>
    <hyperlink ref="E147" r:id="rId47" xr:uid="{494BAECF-E362-AA43-857A-5F83A2E1A680}"/>
    <hyperlink ref="E150" r:id="rId48" xr:uid="{F2D0C287-D50F-E041-B185-18C1276F5D71}"/>
    <hyperlink ref="E94" r:id="rId49" xr:uid="{AF0CB574-935B-D14B-B860-BF7530E3F592}"/>
    <hyperlink ref="E92" r:id="rId50" xr:uid="{449BC0F1-AAD1-6847-9AD9-2295CA4FA26A}"/>
    <hyperlink ref="E91" r:id="rId51" xr:uid="{773CA838-984B-9C48-B1CF-34861D211E16}"/>
    <hyperlink ref="E93" r:id="rId52" xr:uid="{5F4079E9-E1F4-984F-A1FA-E0221F2BD11F}"/>
    <hyperlink ref="E17" r:id="rId53" xr:uid="{FE982D2D-F547-AA4A-BE2E-EF895D1FCDD7}"/>
    <hyperlink ref="E19" r:id="rId54" xr:uid="{8204AE3E-8E3A-0C44-B803-AEF451154F52}"/>
    <hyperlink ref="E15" r:id="rId55" xr:uid="{9E394915-C250-4D49-8406-E2366C8700F6}"/>
    <hyperlink ref="E18" r:id="rId56" xr:uid="{BAF0343C-782D-9544-9122-4A0BAEFAC8A9}"/>
    <hyperlink ref="E27" r:id="rId57" xr:uid="{91CFE23E-4389-5C48-8C42-12B65A2105CC}"/>
    <hyperlink ref="E25" r:id="rId58" xr:uid="{F17D6323-9CBF-8B4B-91B5-ABF4631B5E5F}"/>
    <hyperlink ref="E20" r:id="rId59" xr:uid="{21A61EC7-DA24-4242-A41B-1448355CDCF5}"/>
    <hyperlink ref="E22" r:id="rId60" xr:uid="{30534867-4B03-6940-A32E-2941D78CBA48}"/>
    <hyperlink ref="E16" r:id="rId61" xr:uid="{13755C9B-444F-6449-B1D1-B1756D221E20}"/>
    <hyperlink ref="E26" r:id="rId62" xr:uid="{344FE790-60DB-A24F-B28D-42B21C2315B6}"/>
    <hyperlink ref="E90" r:id="rId63" xr:uid="{D0E4B964-27A1-2A44-B922-992D24C60B5E}"/>
    <hyperlink ref="E23" r:id="rId64" xr:uid="{503EABF4-31FB-C44F-BC5E-6421702EA7CA}"/>
    <hyperlink ref="E24" r:id="rId65" xr:uid="{FE71C46E-E1D8-A541-8045-B1F888713F42}"/>
    <hyperlink ref="E28" r:id="rId66" xr:uid="{CCD0FE5B-8DB6-444A-8B93-5E8FA9877567}"/>
    <hyperlink ref="E52" r:id="rId67" xr:uid="{B7E70053-7BB4-874F-95F7-BD77D9553A3D}"/>
    <hyperlink ref="E53" r:id="rId68" xr:uid="{66A041BB-8FF7-9449-9869-F0284562646B}"/>
    <hyperlink ref="E55" r:id="rId69" xr:uid="{11338652-8B3B-D24D-8B8B-8208FD017CF1}"/>
    <hyperlink ref="E54" r:id="rId70" xr:uid="{2734E204-838C-6040-8398-F0285D42668C}"/>
    <hyperlink ref="E57" r:id="rId71" xr:uid="{46833434-B418-004E-A7E8-15BA352C7C95}"/>
    <hyperlink ref="E56" r:id="rId72" xr:uid="{22326013-7A09-164D-92C4-45871A75CAA0}"/>
    <hyperlink ref="E58" r:id="rId73" xr:uid="{B6C9EBF5-A527-6545-9BDF-47389FFE105C}"/>
    <hyperlink ref="E59" r:id="rId74" xr:uid="{34F4CDF7-4014-254E-8763-832B46B4E7A0}"/>
    <hyperlink ref="E61" r:id="rId75" xr:uid="{0FDD9BDC-2B19-FA47-9107-4A25B4CDC3F8}"/>
    <hyperlink ref="E60" r:id="rId76" xr:uid="{1ECA925A-BD00-3848-9BF3-6F1536B4276A}"/>
    <hyperlink ref="E62" r:id="rId77" xr:uid="{0BFF78EA-E11E-F045-A140-C543B08A8F0D}"/>
    <hyperlink ref="E63" r:id="rId78" xr:uid="{12316495-A1E7-9A45-A68E-60B996FBA559}"/>
    <hyperlink ref="E64" r:id="rId79" xr:uid="{BCC9C50D-939C-2545-9580-A924E4F96D2D}"/>
    <hyperlink ref="E65" r:id="rId80" xr:uid="{B1E98687-0D5D-2F45-BD49-708AF3BDD52A}"/>
    <hyperlink ref="E66" r:id="rId81" xr:uid="{0A5BFFC1-B461-3C48-94FD-EF93EF8BF7AA}"/>
    <hyperlink ref="E67" r:id="rId82" xr:uid="{890E008E-B608-724C-B46A-4B76D0BD71FC}"/>
    <hyperlink ref="E68" r:id="rId83" xr:uid="{D6CD5D95-24CE-3447-B5CA-C1487D5C57CB}"/>
    <hyperlink ref="E69" r:id="rId84" xr:uid="{3CB1632D-A761-534C-8901-30D4BDF68E37}"/>
    <hyperlink ref="E70" r:id="rId85" xr:uid="{72EC3A78-6A52-5E43-ABBB-4A073F276545}"/>
    <hyperlink ref="E71" r:id="rId86" xr:uid="{8E5635F1-BDE6-D740-AFEE-F86EF04B3B99}"/>
    <hyperlink ref="E72" r:id="rId87" xr:uid="{E1741FAD-3B4A-9A41-B866-68DB3E7CAC2A}"/>
    <hyperlink ref="E73" r:id="rId88" xr:uid="{C0036F01-F6DD-7C41-9C70-813337EA6E27}"/>
    <hyperlink ref="E74" r:id="rId89" xr:uid="{CB8CEB6E-6338-1247-B84B-90E6E3D648C0}"/>
    <hyperlink ref="E75" r:id="rId90" xr:uid="{1A15CE5F-E672-384E-A442-1DEB815D745F}"/>
    <hyperlink ref="E76" r:id="rId91" xr:uid="{6A80CF00-F54E-914B-B9CB-A2C1430AC1C0}"/>
    <hyperlink ref="E78" r:id="rId92" xr:uid="{58C8FEF9-EB25-2B4D-8FD1-9CCC623F83BB}"/>
    <hyperlink ref="E77" r:id="rId93" xr:uid="{E141F147-13E6-B645-83CA-2119DF26F7AA}"/>
    <hyperlink ref="E79" r:id="rId94" xr:uid="{4B509454-53DD-D14D-B22E-133D38D6A13F}"/>
    <hyperlink ref="E80" r:id="rId95" xr:uid="{876077E7-84D0-714E-8228-75D5F5745615}"/>
    <hyperlink ref="E81" r:id="rId96" xr:uid="{523D0D03-5C11-6C43-B3C6-28A41D9C0AA0}"/>
    <hyperlink ref="E82" r:id="rId97" xr:uid="{F52CBBFC-7697-7E43-88C0-85723B9CB512}"/>
    <hyperlink ref="E84" r:id="rId98" xr:uid="{ABD124EF-C790-FA48-91E8-661030BC380C}"/>
    <hyperlink ref="E83" r:id="rId99" xr:uid="{072B22BA-B0FF-A546-8B22-6D9006982264}"/>
    <hyperlink ref="E85" r:id="rId100" xr:uid="{8047C258-95E0-274E-9C78-7D727695D472}"/>
    <hyperlink ref="E86" r:id="rId101" xr:uid="{88BD0407-C114-7E46-B420-F748BDC692F3}"/>
    <hyperlink ref="E87" r:id="rId102" xr:uid="{51F13C7E-1F09-4E4C-AA03-7A96FA154FB1}"/>
    <hyperlink ref="E88" r:id="rId103" xr:uid="{1D1DC251-8792-3B45-B3C9-A80C46DB78AB}"/>
    <hyperlink ref="E89" r:id="rId104" xr:uid="{32FEE346-EADF-7D4A-9881-2A976F98593E}"/>
    <hyperlink ref="E100" r:id="rId105" xr:uid="{D81B663B-B85F-EF4F-8F16-388F7EBDE906}"/>
    <hyperlink ref="E101" r:id="rId106" xr:uid="{2C4CF792-7159-B948-90A2-61499093E185}"/>
    <hyperlink ref="E102" r:id="rId107" xr:uid="{E144EE57-A371-5E4C-BE8A-4E668E0B0843}"/>
    <hyperlink ref="E103" r:id="rId108" xr:uid="{708F6270-ACC0-DE4F-9881-6F6C73157E69}"/>
    <hyperlink ref="E104" r:id="rId109" xr:uid="{62EE0E1B-BF6E-B14B-ABD7-9510C296ED58}"/>
    <hyperlink ref="E105" r:id="rId110" xr:uid="{D52A99BD-1444-8C44-ACD2-E903BB7F9F70}"/>
    <hyperlink ref="E106" r:id="rId111" xr:uid="{725535AB-7E0C-154F-8B4D-00B676B36615}"/>
    <hyperlink ref="E107" r:id="rId112" xr:uid="{2F0D24D8-79AB-1B48-8C57-4FDFE7A9EFD2}"/>
    <hyperlink ref="E108" r:id="rId113" xr:uid="{A5DBAE95-3D6A-3F4C-A8CD-A6D80DEF26A0}"/>
    <hyperlink ref="E109" r:id="rId114" xr:uid="{E6B1D089-90E5-E944-B353-89A96C7D5B73}"/>
    <hyperlink ref="E110" r:id="rId115" xr:uid="{EA8A7BEE-080F-9143-A567-06009476C99C}"/>
    <hyperlink ref="E111" r:id="rId116" xr:uid="{90D0C422-66B1-144A-AC0E-9026EB62B253}"/>
    <hyperlink ref="E112" r:id="rId117" xr:uid="{14D0A183-E5B3-8A4C-A0D8-F8DB61749F42}"/>
    <hyperlink ref="E113" r:id="rId118" xr:uid="{06620B5D-4364-2E43-A6D3-D9FD1D9A34CC}"/>
    <hyperlink ref="E114" r:id="rId119" xr:uid="{6D961DE1-C25D-B34F-8D82-52B9722F0CAB}"/>
    <hyperlink ref="E115" r:id="rId120" xr:uid="{70F19484-D04B-7E40-A67A-CF6938F0C2BF}"/>
    <hyperlink ref="E116" r:id="rId121" xr:uid="{37921648-D35B-AE43-9CA9-843C86DF0F49}"/>
    <hyperlink ref="E117" r:id="rId122" xr:uid="{3E1CBE9C-252C-2740-98D1-C0F8229FE098}"/>
    <hyperlink ref="E118" r:id="rId123" xr:uid="{746AB52A-608F-A84F-9369-079FFC6A3249}"/>
    <hyperlink ref="E119" r:id="rId124" xr:uid="{2F31C42E-CBE8-5A43-B920-448EF4276CD2}"/>
    <hyperlink ref="E120" r:id="rId125" xr:uid="{86C5326E-00A8-9C4D-9A04-13DE154A27CC}"/>
    <hyperlink ref="E121" r:id="rId126" xr:uid="{DE324621-C9F9-164B-9678-E510A5BAD232}"/>
    <hyperlink ref="E122" r:id="rId127" xr:uid="{0950FFB4-D331-5446-B913-0A287E329EF1}"/>
    <hyperlink ref="E123" r:id="rId128" xr:uid="{A7977D21-DBEE-A64F-A707-364231050E18}"/>
    <hyperlink ref="E124" r:id="rId129" xr:uid="{A1CD4EF9-F908-E84A-8564-8AE86D3ADE61}"/>
    <hyperlink ref="E125" r:id="rId130" xr:uid="{A86DE1B1-10E3-F049-BCFA-7C3F4A0434F3}"/>
    <hyperlink ref="E126" r:id="rId131" xr:uid="{E7437A9D-0742-2C42-A078-6CF480982560}"/>
    <hyperlink ref="E127" r:id="rId132" xr:uid="{C0250487-A9FA-264C-9F15-CB101F263536}"/>
    <hyperlink ref="E128" r:id="rId133" xr:uid="{9599890A-9E0B-584C-A7A4-BEA7FF68F607}"/>
    <hyperlink ref="E129" r:id="rId134" xr:uid="{E1ADFAC1-D931-6A43-AAD6-099CCC470557}"/>
    <hyperlink ref="E142" r:id="rId135" xr:uid="{1579FC77-BD95-BB4E-BC21-C48DD2EA7BF2}"/>
    <hyperlink ref="E130" r:id="rId136" xr:uid="{D4ADD1BC-47A4-2C41-A1B7-2B487F536E1A}"/>
    <hyperlink ref="E131" r:id="rId137" xr:uid="{979E2F02-565A-CF4B-98D0-FDBAF24A7250}"/>
    <hyperlink ref="E132" r:id="rId138" xr:uid="{918AF5CF-80D0-B24D-A6EE-D5A74C537199}"/>
    <hyperlink ref="E133" r:id="rId139" xr:uid="{E46368D2-0C70-5F45-916A-CAB9CB07A2CA}"/>
    <hyperlink ref="E135" r:id="rId140" xr:uid="{6488A063-4210-0242-BA76-DA4E4B9B46BD}"/>
    <hyperlink ref="E136" r:id="rId141" xr:uid="{9D38CDAC-0BCF-B148-8DC7-911B18781788}"/>
    <hyperlink ref="E137" r:id="rId142" xr:uid="{6339DDA7-82D0-4F4A-9A15-8EF1867F8C45}"/>
    <hyperlink ref="E138" r:id="rId143" xr:uid="{0B0CD6E0-9387-A944-9CA0-34020C0B8D45}"/>
    <hyperlink ref="E139" r:id="rId144" xr:uid="{12AB7300-067D-2445-8407-E7D8010F8E71}"/>
    <hyperlink ref="E134" r:id="rId145" xr:uid="{4199E299-D7F7-5943-82EA-0F228D93CB40}"/>
    <hyperlink ref="E140" r:id="rId146" xr:uid="{172802A5-748D-994F-A994-E5DC9B5241E8}"/>
    <hyperlink ref="E141" r:id="rId147" xr:uid="{DA7BF076-27E0-F543-80DA-2E6683471F96}"/>
    <hyperlink ref="E154" r:id="rId148" xr:uid="{BC0B0241-F42D-904E-8E4F-4861C8BF43F8}"/>
    <hyperlink ref="E156" r:id="rId149" xr:uid="{BBA6E8B3-CFC8-A24E-B5F8-0ECCA3A8ECB9}"/>
    <hyperlink ref="E161" r:id="rId150" xr:uid="{E5E563B1-2407-BD49-9583-9990E7FB62C9}"/>
    <hyperlink ref="E177" r:id="rId151" xr:uid="{F83E6E1D-9B80-E34E-BEAC-4434E46CFD83}"/>
    <hyperlink ref="E181" r:id="rId152" xr:uid="{E8CCC7C6-34BF-C741-9A62-DE9D713664D9}"/>
    <hyperlink ref="E182" r:id="rId153" xr:uid="{C20BEB17-E913-3F4E-B601-8C5FA46C61FD}"/>
    <hyperlink ref="E184" r:id="rId154" xr:uid="{54910689-DF47-AC4F-9A52-97CD9F423CF4}"/>
    <hyperlink ref="E157" r:id="rId155" xr:uid="{F077F5E6-4EE7-E341-A58D-9074B06B69FC}"/>
    <hyperlink ref="E160" r:id="rId156" xr:uid="{308587F1-03D9-7443-B161-1C5F22F2606F}"/>
    <hyperlink ref="E164" r:id="rId157" xr:uid="{4EE89FD1-D4FB-8647-B118-AA1EBEA471C3}"/>
    <hyperlink ref="E169" r:id="rId158" xr:uid="{45A95837-6733-264A-8A04-D0567C744AAD}"/>
    <hyperlink ref="E167" r:id="rId159" xr:uid="{6A870D56-4F5A-9449-9861-BFD72B369477}"/>
    <hyperlink ref="E168" r:id="rId160" xr:uid="{70E98A91-1E0D-7B41-B9E4-419576DEDA49}"/>
    <hyperlink ref="E200" r:id="rId161" xr:uid="{601933EA-61E8-D04E-9D02-365813024B8D}"/>
    <hyperlink ref="E187" r:id="rId162" xr:uid="{CDD47630-71E4-2C4A-B313-47FA8356DB58}"/>
    <hyperlink ref="E199" r:id="rId163" xr:uid="{F069270B-672C-AF4D-B762-5035BA82B908}"/>
    <hyperlink ref="E159" r:id="rId164" xr:uid="{D2678978-C7ED-9D4D-8415-4C62A1D17566}"/>
    <hyperlink ref="E166" r:id="rId165" xr:uid="{98DDC20B-B252-0944-BA7F-84CE19A2E8E5}"/>
    <hyperlink ref="E172" r:id="rId166" xr:uid="{1794D550-80D5-C741-98B0-CB7789913F7D}"/>
    <hyperlink ref="E189" r:id="rId167" xr:uid="{1DC6E4A5-A4EA-CF4F-AC17-DFE00399642A}"/>
    <hyperlink ref="E195" r:id="rId168" xr:uid="{C85D3EEB-8D45-674A-83E8-E75C584D142A}"/>
    <hyperlink ref="E197" r:id="rId169" xr:uid="{7F0AFC6F-AC1D-8649-9D95-E9CFBA939447}"/>
    <hyperlink ref="E192" r:id="rId170" xr:uid="{A691AF17-0CCD-9149-BE29-E8782360C1D4}"/>
    <hyperlink ref="E153" r:id="rId171" xr:uid="{268C0FE6-5D1C-154F-B19E-AC504217CDDA}"/>
    <hyperlink ref="E8" r:id="rId172" xr:uid="{1DFCF6E4-20DF-4E4E-A835-EDED40301FB1}"/>
    <hyperlink ref="E9" r:id="rId173" xr:uid="{EBB2F8F6-F5B2-5E4C-A51C-389FB97FA736}"/>
    <hyperlink ref="E10" r:id="rId174" xr:uid="{CBC6652B-1E3C-074F-AC3C-695FA5732C2F}"/>
    <hyperlink ref="E11" r:id="rId175" xr:uid="{4EC4A66E-D876-134D-B27B-9FE7D12D1D7A}"/>
    <hyperlink ref="E14" r:id="rId176" xr:uid="{2B4CA8A3-409C-8944-AFB9-205C22CCBCBF}"/>
    <hyperlink ref="E21" r:id="rId177" xr:uid="{CB1A8074-9805-D844-80BD-064C26A17F95}"/>
    <hyperlink ref="E207" r:id="rId178" xr:uid="{AE0E1968-28C6-B748-ABCD-116F92594F53}"/>
    <hyperlink ref="E33" r:id="rId179" xr:uid="{8E0062AA-8CBD-2344-8391-2E8B576297C1}"/>
    <hyperlink ref="E98" r:id="rId180" xr:uid="{434896BD-F281-4442-A6EF-CAB1ED1C0A43}"/>
    <hyperlink ref="E97" r:id="rId181" xr:uid="{FF096EEF-1118-EF40-BE2F-50634DDE1C08}"/>
    <hyperlink ref="E165" r:id="rId182" xr:uid="{34786F59-5EA0-0346-A140-2CB763A070BA}"/>
    <hyperlink ref="E155" r:id="rId183" xr:uid="{9516B042-1E57-C74C-84B6-6E3B2E5DC13C}"/>
    <hyperlink ref="E178" r:id="rId184" xr:uid="{39B1A016-83AB-ED43-8949-4C8A978AC8E2}"/>
    <hyperlink ref="E158" r:id="rId185" xr:uid="{3962FD5E-7DD0-3047-AE4F-1BFA974E1FAD}"/>
    <hyperlink ref="E162" r:id="rId186" xr:uid="{CFEDDF1F-11B5-B446-B705-CBDC88F1B857}"/>
    <hyperlink ref="E163" r:id="rId187" xr:uid="{41DC064C-307E-CC41-966D-EC0D07B4292B}"/>
    <hyperlink ref="E170" r:id="rId188" xr:uid="{267C8F42-7014-C94A-B1A7-8B07AC1DA347}"/>
    <hyperlink ref="E171" r:id="rId189" xr:uid="{85CD705C-A9D2-1341-9CB9-BD8F965DAF98}"/>
    <hyperlink ref="E173" r:id="rId190" xr:uid="{A2CC9E6C-037F-684F-8422-025C7A3CA672}"/>
    <hyperlink ref="E174" r:id="rId191" xr:uid="{94AC3432-FE4F-CF4B-A63E-716112871ABA}"/>
    <hyperlink ref="E175" r:id="rId192" xr:uid="{6C927828-5983-E349-AF4F-3C8855A82D36}"/>
    <hyperlink ref="E176" r:id="rId193" xr:uid="{3025F3CD-9CB2-794D-9CEC-9DA3302EA7F3}"/>
    <hyperlink ref="E179" r:id="rId194" xr:uid="{60E621BB-AA44-9F40-B011-DB390E235071}"/>
    <hyperlink ref="E180" r:id="rId195" xr:uid="{4BE8B7D3-D6F8-E744-AF6C-92F916C5B22A}"/>
    <hyperlink ref="E183" r:id="rId196" xr:uid="{3E9C5A97-A481-2449-81A3-69C647C531AF}"/>
    <hyperlink ref="E185" r:id="rId197" xr:uid="{16ADB280-9E31-D645-BD64-74BF944D61B1}"/>
    <hyperlink ref="E186" r:id="rId198" xr:uid="{C54C8AFD-154F-D148-92A6-28804D30605D}"/>
    <hyperlink ref="E190" r:id="rId199" xr:uid="{1D1C10EF-EEFF-7447-9CCA-4CAA7392BF00}"/>
    <hyperlink ref="E188" r:id="rId200" xr:uid="{195A7369-2C7F-2B49-BF01-7A437A45B474}"/>
    <hyperlink ref="E191" r:id="rId201" xr:uid="{62282F2F-09E4-474D-8792-3E9335C08B74}"/>
    <hyperlink ref="E193" r:id="rId202" xr:uid="{97C00D7E-03F8-934E-8761-659B8A4554BC}"/>
    <hyperlink ref="E196" r:id="rId203" xr:uid="{E9C63710-34B8-D64B-A2B0-3B06F6B25127}"/>
    <hyperlink ref="E198" r:id="rId204" xr:uid="{D5978B8D-D087-FE4E-8951-F3529335FCD7}"/>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1939-95E7-E346-B3F9-B4B8C4A7977F}">
  <dimension ref="A1:E60"/>
  <sheetViews>
    <sheetView zoomScale="94" workbookViewId="0"/>
  </sheetViews>
  <sheetFormatPr baseColWidth="10" defaultRowHeight="16" x14ac:dyDescent="0.2"/>
  <cols>
    <col min="1" max="1" width="25" style="1" bestFit="1" customWidth="1"/>
    <col min="2" max="2" width="26.83203125" style="1" bestFit="1" customWidth="1"/>
    <col min="3" max="3" width="32.83203125" style="1" bestFit="1" customWidth="1"/>
    <col min="4" max="4" width="35.83203125" style="1" customWidth="1"/>
    <col min="5" max="5" width="20.6640625" style="1" bestFit="1" customWidth="1"/>
    <col min="6" max="16384" width="10.83203125" style="1"/>
  </cols>
  <sheetData>
    <row r="1" spans="1:5" x14ac:dyDescent="0.2">
      <c r="A1" s="34" t="s">
        <v>490</v>
      </c>
    </row>
    <row r="4" spans="1:5" ht="17" x14ac:dyDescent="0.2">
      <c r="A4" s="2" t="s">
        <v>476</v>
      </c>
      <c r="B4" s="2" t="s">
        <v>477</v>
      </c>
      <c r="C4" s="2" t="s">
        <v>478</v>
      </c>
      <c r="D4" s="2" t="s">
        <v>479</v>
      </c>
      <c r="E4" s="2" t="s">
        <v>491</v>
      </c>
    </row>
    <row r="5" spans="1:5" ht="17" x14ac:dyDescent="0.2">
      <c r="A5" s="1" t="s">
        <v>415</v>
      </c>
      <c r="B5" s="1" t="s">
        <v>193</v>
      </c>
      <c r="C5" s="1" t="s">
        <v>247</v>
      </c>
      <c r="D5" s="1" t="s">
        <v>356</v>
      </c>
      <c r="E5" s="30" t="s">
        <v>464</v>
      </c>
    </row>
    <row r="6" spans="1:5" x14ac:dyDescent="0.2">
      <c r="A6" s="1" t="s">
        <v>416</v>
      </c>
      <c r="B6" s="1" t="s">
        <v>194</v>
      </c>
      <c r="C6" s="1" t="s">
        <v>91</v>
      </c>
      <c r="D6" s="1" t="s">
        <v>355</v>
      </c>
      <c r="E6" s="1" t="s">
        <v>461</v>
      </c>
    </row>
    <row r="7" spans="1:5" ht="17" x14ac:dyDescent="0.2">
      <c r="A7" s="1" t="s">
        <v>417</v>
      </c>
      <c r="B7" s="1" t="s">
        <v>195</v>
      </c>
      <c r="C7" s="1" t="s">
        <v>244</v>
      </c>
      <c r="D7" s="1" t="s">
        <v>359</v>
      </c>
      <c r="E7" s="28" t="s">
        <v>462</v>
      </c>
    </row>
    <row r="8" spans="1:5" ht="17" x14ac:dyDescent="0.2">
      <c r="A8" s="1" t="s">
        <v>65</v>
      </c>
      <c r="B8" s="1" t="s">
        <v>354</v>
      </c>
      <c r="C8" s="1" t="s">
        <v>343</v>
      </c>
      <c r="D8" s="1" t="s">
        <v>246</v>
      </c>
      <c r="E8" s="19" t="s">
        <v>468</v>
      </c>
    </row>
    <row r="9" spans="1:5" ht="17" x14ac:dyDescent="0.2">
      <c r="A9" s="1" t="s">
        <v>66</v>
      </c>
      <c r="B9" s="1" t="s">
        <v>411</v>
      </c>
      <c r="C9" s="1" t="s">
        <v>67</v>
      </c>
      <c r="D9" s="1" t="s">
        <v>358</v>
      </c>
      <c r="E9" s="19" t="s">
        <v>65</v>
      </c>
    </row>
    <row r="10" spans="1:5" ht="17" x14ac:dyDescent="0.2">
      <c r="A10" s="1" t="s">
        <v>418</v>
      </c>
      <c r="B10" s="1" t="s">
        <v>412</v>
      </c>
      <c r="C10" s="1" t="s">
        <v>256</v>
      </c>
      <c r="D10" s="1" t="s">
        <v>357</v>
      </c>
      <c r="E10" s="30" t="s">
        <v>473</v>
      </c>
    </row>
    <row r="11" spans="1:5" x14ac:dyDescent="0.2">
      <c r="A11" s="1" t="s">
        <v>419</v>
      </c>
      <c r="B11" s="1" t="s">
        <v>196</v>
      </c>
      <c r="C11" s="1" t="s">
        <v>348</v>
      </c>
      <c r="E11" s="1" t="s">
        <v>66</v>
      </c>
    </row>
    <row r="12" spans="1:5" ht="17" x14ac:dyDescent="0.2">
      <c r="A12" s="1" t="s">
        <v>67</v>
      </c>
      <c r="B12" s="1" t="s">
        <v>197</v>
      </c>
      <c r="C12" s="1" t="s">
        <v>28</v>
      </c>
      <c r="E12" s="32" t="s">
        <v>30</v>
      </c>
    </row>
    <row r="13" spans="1:5" ht="17" x14ac:dyDescent="0.2">
      <c r="A13" s="1" t="s">
        <v>195</v>
      </c>
      <c r="B13" s="1" t="s">
        <v>200</v>
      </c>
      <c r="C13" s="1" t="s">
        <v>253</v>
      </c>
      <c r="E13" s="19" t="s">
        <v>475</v>
      </c>
    </row>
    <row r="14" spans="1:5" ht="17" x14ac:dyDescent="0.2">
      <c r="A14" s="1" t="s">
        <v>420</v>
      </c>
      <c r="B14" s="1" t="s">
        <v>198</v>
      </c>
      <c r="C14" s="1" t="s">
        <v>349</v>
      </c>
      <c r="E14" s="19" t="s">
        <v>467</v>
      </c>
    </row>
    <row r="15" spans="1:5" ht="17" x14ac:dyDescent="0.2">
      <c r="A15" s="1" t="s">
        <v>68</v>
      </c>
      <c r="B15" s="1" t="s">
        <v>201</v>
      </c>
      <c r="C15" s="1" t="s">
        <v>345</v>
      </c>
      <c r="E15" s="31" t="s">
        <v>469</v>
      </c>
    </row>
    <row r="16" spans="1:5" ht="17" x14ac:dyDescent="0.2">
      <c r="A16" s="1" t="s">
        <v>421</v>
      </c>
      <c r="B16" s="1" t="s">
        <v>202</v>
      </c>
      <c r="C16" s="1" t="s">
        <v>245</v>
      </c>
      <c r="E16" s="28" t="s">
        <v>480</v>
      </c>
    </row>
    <row r="17" spans="1:5" ht="17" x14ac:dyDescent="0.2">
      <c r="A17" s="1" t="s">
        <v>422</v>
      </c>
      <c r="B17" s="1" t="s">
        <v>199</v>
      </c>
      <c r="C17" s="1" t="s">
        <v>261</v>
      </c>
      <c r="E17" s="19" t="s">
        <v>69</v>
      </c>
    </row>
    <row r="18" spans="1:5" ht="17" x14ac:dyDescent="0.2">
      <c r="A18" s="1" t="s">
        <v>423</v>
      </c>
      <c r="B18" s="1" t="s">
        <v>203</v>
      </c>
      <c r="C18" s="1" t="s">
        <v>248</v>
      </c>
      <c r="E18" s="28" t="s">
        <v>466</v>
      </c>
    </row>
    <row r="19" spans="1:5" ht="17" x14ac:dyDescent="0.2">
      <c r="A19" s="1" t="s">
        <v>28</v>
      </c>
      <c r="B19" s="1" t="s">
        <v>204</v>
      </c>
      <c r="C19" s="1" t="s">
        <v>249</v>
      </c>
      <c r="E19" s="28" t="s">
        <v>471</v>
      </c>
    </row>
    <row r="20" spans="1:5" ht="17" x14ac:dyDescent="0.2">
      <c r="A20" s="1" t="s">
        <v>27</v>
      </c>
      <c r="C20" s="1" t="s">
        <v>69</v>
      </c>
      <c r="E20" s="30" t="s">
        <v>260</v>
      </c>
    </row>
    <row r="21" spans="1:5" ht="17" x14ac:dyDescent="0.2">
      <c r="A21" s="1" t="s">
        <v>424</v>
      </c>
      <c r="C21" s="1" t="s">
        <v>346</v>
      </c>
      <c r="E21" s="19" t="s">
        <v>465</v>
      </c>
    </row>
    <row r="22" spans="1:5" x14ac:dyDescent="0.2">
      <c r="A22" s="1" t="s">
        <v>425</v>
      </c>
      <c r="C22" s="1" t="s">
        <v>252</v>
      </c>
      <c r="E22" s="29" t="s">
        <v>12</v>
      </c>
    </row>
    <row r="23" spans="1:5" ht="17" x14ac:dyDescent="0.2">
      <c r="A23" s="1" t="s">
        <v>426</v>
      </c>
      <c r="C23" s="1" t="s">
        <v>260</v>
      </c>
      <c r="E23" s="19" t="s">
        <v>70</v>
      </c>
    </row>
    <row r="24" spans="1:5" ht="34" x14ac:dyDescent="0.2">
      <c r="A24" s="1" t="s">
        <v>69</v>
      </c>
      <c r="C24" s="1" t="s">
        <v>347</v>
      </c>
      <c r="E24" s="19" t="s">
        <v>94</v>
      </c>
    </row>
    <row r="25" spans="1:5" ht="17" x14ac:dyDescent="0.2">
      <c r="A25" s="1" t="s">
        <v>29</v>
      </c>
      <c r="C25" s="1" t="s">
        <v>262</v>
      </c>
      <c r="E25" s="28" t="s">
        <v>246</v>
      </c>
    </row>
    <row r="26" spans="1:5" ht="17" x14ac:dyDescent="0.2">
      <c r="A26" s="1" t="s">
        <v>427</v>
      </c>
      <c r="C26" s="1" t="s">
        <v>258</v>
      </c>
      <c r="E26" s="19" t="s">
        <v>234</v>
      </c>
    </row>
    <row r="27" spans="1:5" ht="51" x14ac:dyDescent="0.2">
      <c r="A27" s="1" t="s">
        <v>428</v>
      </c>
      <c r="C27" s="1" t="s">
        <v>351</v>
      </c>
      <c r="E27" s="28" t="s">
        <v>463</v>
      </c>
    </row>
    <row r="28" spans="1:5" ht="17" x14ac:dyDescent="0.2">
      <c r="A28" s="1" t="s">
        <v>429</v>
      </c>
      <c r="C28" s="1" t="s">
        <v>344</v>
      </c>
      <c r="E28" s="19" t="s">
        <v>474</v>
      </c>
    </row>
    <row r="29" spans="1:5" ht="17" x14ac:dyDescent="0.2">
      <c r="A29" s="1" t="s">
        <v>430</v>
      </c>
      <c r="C29" s="1" t="s">
        <v>263</v>
      </c>
      <c r="E29" s="30" t="s">
        <v>472</v>
      </c>
    </row>
    <row r="30" spans="1:5" x14ac:dyDescent="0.2">
      <c r="A30" s="1" t="s">
        <v>431</v>
      </c>
      <c r="C30" s="1" t="s">
        <v>94</v>
      </c>
    </row>
    <row r="31" spans="1:5" x14ac:dyDescent="0.2">
      <c r="A31" s="1" t="s">
        <v>432</v>
      </c>
      <c r="C31" s="1" t="s">
        <v>350</v>
      </c>
    </row>
    <row r="32" spans="1:5" x14ac:dyDescent="0.2">
      <c r="A32" s="1" t="s">
        <v>258</v>
      </c>
      <c r="C32" s="1" t="s">
        <v>246</v>
      </c>
    </row>
    <row r="33" spans="1:4" x14ac:dyDescent="0.2">
      <c r="A33" s="1" t="s">
        <v>433</v>
      </c>
      <c r="C33" s="1" t="s">
        <v>71</v>
      </c>
    </row>
    <row r="34" spans="1:4" x14ac:dyDescent="0.2">
      <c r="A34" s="1" t="s">
        <v>70</v>
      </c>
      <c r="C34" s="1" t="s">
        <v>352</v>
      </c>
    </row>
    <row r="35" spans="1:4" x14ac:dyDescent="0.2">
      <c r="A35" s="1" t="s">
        <v>434</v>
      </c>
      <c r="C35" s="1" t="s">
        <v>353</v>
      </c>
    </row>
    <row r="36" spans="1:4" x14ac:dyDescent="0.2">
      <c r="A36" s="1" t="s">
        <v>435</v>
      </c>
      <c r="B36" s="34"/>
      <c r="C36" s="1" t="s">
        <v>254</v>
      </c>
      <c r="D36" s="34"/>
    </row>
    <row r="37" spans="1:4" x14ac:dyDescent="0.2">
      <c r="A37" s="1" t="s">
        <v>71</v>
      </c>
      <c r="C37" s="1" t="s">
        <v>259</v>
      </c>
    </row>
    <row r="38" spans="1:4" x14ac:dyDescent="0.2">
      <c r="A38" s="1" t="s">
        <v>436</v>
      </c>
      <c r="C38" s="1" t="s">
        <v>255</v>
      </c>
    </row>
    <row r="39" spans="1:4" x14ac:dyDescent="0.2">
      <c r="A39" s="1" t="s">
        <v>437</v>
      </c>
      <c r="C39" s="1" t="s">
        <v>257</v>
      </c>
    </row>
    <row r="40" spans="1:4" x14ac:dyDescent="0.2">
      <c r="A40" s="1" t="s">
        <v>438</v>
      </c>
    </row>
    <row r="41" spans="1:4" x14ac:dyDescent="0.2">
      <c r="A41" s="1" t="s">
        <v>439</v>
      </c>
    </row>
    <row r="42" spans="1:4" x14ac:dyDescent="0.2">
      <c r="A42" s="1" t="s">
        <v>440</v>
      </c>
    </row>
    <row r="60" spans="3:4" x14ac:dyDescent="0.2">
      <c r="C60" s="34"/>
      <c r="D60" s="3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Summaries</vt:lpstr>
      <vt:lpstr>JSNA Home Pages</vt:lpstr>
      <vt:lpstr>JSNA Catalogue</vt:lpstr>
      <vt:lpstr>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Potter</dc:creator>
  <cp:lastModifiedBy>Richard Potter</cp:lastModifiedBy>
  <dcterms:created xsi:type="dcterms:W3CDTF">2025-06-08T10:43:09Z</dcterms:created>
  <dcterms:modified xsi:type="dcterms:W3CDTF">2025-10-27T14:34:31Z</dcterms:modified>
</cp:coreProperties>
</file>