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ate1904="1" autoCompressPictures="0"/>
  <bookViews>
    <workbookView xWindow="7320" yWindow="465" windowWidth="20640" windowHeight="11760"/>
  </bookViews>
  <sheets>
    <sheet name="OFB Order Form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1" i="6"/>
  <c r="H38" l="1"/>
  <c r="H37"/>
  <c r="H36"/>
  <c r="H35"/>
  <c r="H34"/>
  <c r="H33"/>
  <c r="H32"/>
  <c r="H47"/>
  <c r="H46"/>
  <c r="H45"/>
  <c r="H44"/>
  <c r="H43"/>
  <c r="H42"/>
  <c r="H41"/>
  <c r="H40"/>
  <c r="H55"/>
  <c r="H54"/>
  <c r="H53"/>
  <c r="H52"/>
  <c r="H51"/>
  <c r="H50"/>
  <c r="H49"/>
  <c r="H64"/>
  <c r="H63"/>
  <c r="H62"/>
  <c r="H61"/>
  <c r="H60"/>
  <c r="H59"/>
  <c r="H58"/>
  <c r="H73"/>
  <c r="H72"/>
  <c r="H71"/>
  <c r="H70"/>
  <c r="H69"/>
  <c r="H68"/>
  <c r="H67"/>
  <c r="H66"/>
  <c r="H82"/>
  <c r="H81"/>
  <c r="H80"/>
  <c r="H79"/>
  <c r="H78"/>
  <c r="H77"/>
  <c r="H76"/>
  <c r="H75"/>
  <c r="H91"/>
  <c r="H90"/>
  <c r="H89"/>
  <c r="H88"/>
  <c r="H87"/>
  <c r="H86"/>
  <c r="H85"/>
  <c r="H100"/>
  <c r="H99"/>
  <c r="H98"/>
  <c r="H97"/>
  <c r="H96"/>
  <c r="H95"/>
  <c r="H94"/>
  <c r="H93"/>
  <c r="H109"/>
  <c r="H108"/>
  <c r="H107"/>
  <c r="H106"/>
  <c r="H105"/>
  <c r="H104"/>
  <c r="H103"/>
  <c r="H102"/>
  <c r="H118"/>
  <c r="H117"/>
  <c r="H116"/>
  <c r="H115"/>
  <c r="H114"/>
  <c r="H113"/>
  <c r="H112"/>
  <c r="H126"/>
  <c r="H125"/>
  <c r="H124"/>
  <c r="H123"/>
  <c r="H122"/>
  <c r="H121"/>
  <c r="H120"/>
  <c r="H134"/>
  <c r="H133"/>
  <c r="H132"/>
  <c r="H131"/>
  <c r="H130"/>
  <c r="H129"/>
  <c r="H128"/>
  <c r="H142"/>
  <c r="H141"/>
  <c r="H140"/>
  <c r="H139"/>
  <c r="H138"/>
  <c r="H137"/>
  <c r="H150"/>
  <c r="H149"/>
  <c r="H148"/>
  <c r="H147"/>
  <c r="H146"/>
  <c r="H145"/>
  <c r="H162"/>
  <c r="H161"/>
  <c r="H160"/>
  <c r="H159"/>
  <c r="H158"/>
  <c r="H157"/>
  <c r="H156"/>
  <c r="H155"/>
  <c r="H154"/>
  <c r="H153"/>
  <c r="H168"/>
  <c r="H167"/>
  <c r="H166"/>
  <c r="H165"/>
  <c r="H175"/>
  <c r="H174"/>
  <c r="H173"/>
  <c r="H172"/>
  <c r="H171"/>
  <c r="H178"/>
  <c r="H177"/>
  <c r="H179"/>
  <c r="H170"/>
  <c r="H164"/>
  <c r="H152"/>
  <c r="H144"/>
  <c r="H136"/>
  <c r="H127"/>
  <c r="H119"/>
  <c r="H111"/>
  <c r="H101"/>
  <c r="H92"/>
  <c r="H84"/>
  <c r="H74"/>
  <c r="H65"/>
  <c r="H57"/>
  <c r="H48"/>
  <c r="H39"/>
  <c r="E175"/>
  <c r="E174"/>
  <c r="E173"/>
  <c r="E172"/>
  <c r="E171"/>
  <c r="E170"/>
  <c r="E120"/>
  <c r="E129"/>
  <c r="E128"/>
  <c r="E93"/>
  <c r="E66"/>
  <c r="E76"/>
  <c r="E75"/>
  <c r="E103"/>
  <c r="E102"/>
  <c r="E50"/>
  <c r="E168"/>
  <c r="E167"/>
  <c r="E166"/>
  <c r="E165"/>
  <c r="E164"/>
  <c r="E142"/>
  <c r="E141"/>
  <c r="E140"/>
  <c r="E139"/>
  <c r="E138"/>
  <c r="E137"/>
  <c r="E136"/>
  <c r="E127"/>
  <c r="E119"/>
  <c r="E111"/>
  <c r="E100"/>
  <c r="E99"/>
  <c r="E98"/>
  <c r="E82"/>
  <c r="E73"/>
  <c r="E72"/>
  <c r="E71"/>
  <c r="E36"/>
  <c r="E55"/>
  <c r="E45"/>
  <c r="E47"/>
  <c r="E46"/>
  <c r="E57"/>
  <c r="E58"/>
  <c r="E59"/>
  <c r="E60"/>
  <c r="E61"/>
  <c r="E62"/>
  <c r="E64"/>
  <c r="E108"/>
  <c r="E91"/>
  <c r="E77"/>
  <c r="E63"/>
  <c r="E78"/>
  <c r="E80"/>
  <c r="E79"/>
  <c r="E69"/>
  <c r="E68"/>
  <c r="E67"/>
  <c r="E70"/>
  <c r="E54"/>
  <c r="E53"/>
  <c r="E81"/>
  <c r="E38"/>
  <c r="E105"/>
  <c r="E92"/>
  <c r="E65"/>
  <c r="E51"/>
  <c r="E37"/>
  <c r="E39"/>
  <c r="E42"/>
  <c r="E43"/>
  <c r="E52"/>
  <c r="E49"/>
  <c r="E101"/>
  <c r="E48"/>
  <c r="E94"/>
  <c r="E97"/>
  <c r="E104"/>
  <c r="E90"/>
  <c r="E89"/>
  <c r="E88"/>
  <c r="E87"/>
  <c r="E86"/>
  <c r="E85"/>
  <c r="E84"/>
  <c r="E40"/>
  <c r="E44"/>
  <c r="E41"/>
  <c r="E35"/>
  <c r="E34"/>
  <c r="E33"/>
  <c r="E32"/>
  <c r="E31"/>
  <c r="H180" l="1"/>
</calcChain>
</file>

<file path=xl/sharedStrings.xml><?xml version="1.0" encoding="utf-8"?>
<sst xmlns="http://schemas.openxmlformats.org/spreadsheetml/2006/main" count="337" uniqueCount="330">
  <si>
    <t>Existing Customer:</t>
  </si>
  <si>
    <t>New Customer</t>
  </si>
  <si>
    <t>Customer Name:</t>
  </si>
  <si>
    <t>Purchase Order #:</t>
  </si>
  <si>
    <t>Order Date:</t>
  </si>
  <si>
    <t>Start /Cancel:</t>
  </si>
  <si>
    <t>CUSTOMER BILL TO:</t>
  </si>
  <si>
    <t>Contact Name:</t>
  </si>
  <si>
    <t>Address:</t>
  </si>
  <si>
    <t>City, State, Zip:</t>
  </si>
  <si>
    <t>Telephone:</t>
  </si>
  <si>
    <t>*Email:</t>
  </si>
  <si>
    <t>Payment:</t>
  </si>
  <si>
    <t>VISA   |   MASTERCARD   |   AMEX   |   DISCOVER  |  N30  |  OTHER</t>
  </si>
  <si>
    <t>Card #:</t>
  </si>
  <si>
    <t>Expires:</t>
  </si>
  <si>
    <t>CVV#:</t>
  </si>
  <si>
    <t>Credit Business Account:</t>
  </si>
  <si>
    <t xml:space="preserve">**Signature: </t>
  </si>
  <si>
    <t>CUSTOMER SHIP TO:</t>
  </si>
  <si>
    <t>Same as Bill To:</t>
  </si>
  <si>
    <t>Y</t>
  </si>
  <si>
    <t>N</t>
  </si>
  <si>
    <t>Sales Rep:</t>
  </si>
  <si>
    <t>Company:</t>
  </si>
  <si>
    <t>Notes:</t>
  </si>
  <si>
    <t>STYLE #</t>
  </si>
  <si>
    <t>DESCRIPTION</t>
  </si>
  <si>
    <t>RETAIL</t>
  </si>
  <si>
    <t>UNITS</t>
  </si>
  <si>
    <t>TOTAL</t>
  </si>
  <si>
    <t>TF002</t>
    <phoneticPr fontId="0" type="noConversion"/>
  </si>
  <si>
    <t>TF003</t>
    <phoneticPr fontId="0" type="noConversion"/>
  </si>
  <si>
    <t>TF004</t>
    <phoneticPr fontId="0" type="noConversion"/>
  </si>
  <si>
    <t>TF005</t>
  </si>
  <si>
    <t>TF007</t>
  </si>
  <si>
    <t>TF010</t>
  </si>
  <si>
    <t>TF011</t>
  </si>
  <si>
    <t>TF012</t>
  </si>
  <si>
    <t>TF013</t>
  </si>
  <si>
    <t>TF015</t>
  </si>
  <si>
    <t>TF018</t>
  </si>
  <si>
    <t>TF019</t>
  </si>
  <si>
    <t>TF020</t>
  </si>
  <si>
    <t>TF021</t>
  </si>
  <si>
    <t>TF023</t>
  </si>
  <si>
    <t>PK
SIZE</t>
  </si>
  <si>
    <t>TF052</t>
  </si>
  <si>
    <t>TF054</t>
  </si>
  <si>
    <t>TF057</t>
  </si>
  <si>
    <t>TF059</t>
  </si>
  <si>
    <t>TF062</t>
  </si>
  <si>
    <t>TF064</t>
  </si>
  <si>
    <t>TFD01</t>
  </si>
  <si>
    <t>N/A</t>
  </si>
  <si>
    <t>TFD02</t>
  </si>
  <si>
    <t>TF077</t>
    <phoneticPr fontId="2" type="noConversion"/>
  </si>
  <si>
    <t>TF078</t>
    <phoneticPr fontId="2" type="noConversion"/>
  </si>
  <si>
    <t>TF080</t>
    <phoneticPr fontId="2" type="noConversion"/>
  </si>
  <si>
    <t>TF081</t>
    <phoneticPr fontId="2" type="noConversion"/>
  </si>
  <si>
    <t>TF082</t>
    <phoneticPr fontId="2" type="noConversion"/>
  </si>
  <si>
    <t>DISPLAY</t>
  </si>
  <si>
    <t>TF091</t>
  </si>
  <si>
    <t>TF093</t>
  </si>
  <si>
    <t>TF095</t>
  </si>
  <si>
    <t>PAGE NO.      IN CATALOG</t>
  </si>
  <si>
    <t>WS       COST</t>
  </si>
  <si>
    <t>TF130</t>
  </si>
  <si>
    <t>Dreamy Sheep Bandana Bib</t>
  </si>
  <si>
    <t>TF131</t>
  </si>
  <si>
    <t>TF132</t>
  </si>
  <si>
    <t>TF133</t>
  </si>
  <si>
    <t>TF147</t>
  </si>
  <si>
    <t>TF148</t>
  </si>
  <si>
    <t>TF149</t>
  </si>
  <si>
    <t>TF150</t>
  </si>
  <si>
    <t>TF151</t>
  </si>
  <si>
    <t>TF152</t>
  </si>
  <si>
    <t>TF146</t>
  </si>
  <si>
    <t>Brick &amp; Mortar</t>
  </si>
  <si>
    <t>PACIFIER BUDDIES</t>
  </si>
  <si>
    <t xml:space="preserve"> 14" PLUSH</t>
  </si>
  <si>
    <t>RATTLES</t>
  </si>
  <si>
    <t>BLANKIES</t>
  </si>
  <si>
    <t>TF167</t>
  </si>
  <si>
    <t>TF172</t>
  </si>
  <si>
    <t>TF177</t>
  </si>
  <si>
    <t>Marshall Moose Teething Rattle</t>
  </si>
  <si>
    <t>Marshall Moose Blankie</t>
  </si>
  <si>
    <t>TF186</t>
  </si>
  <si>
    <t>Organic Spring Bunnies Collection (10 assorted)</t>
  </si>
  <si>
    <t>TF187</t>
  </si>
  <si>
    <t>TF188</t>
  </si>
  <si>
    <t>TF189</t>
  </si>
  <si>
    <t>TF190</t>
  </si>
  <si>
    <t>TF191</t>
  </si>
  <si>
    <t>TF192</t>
  </si>
  <si>
    <t>TF193</t>
  </si>
  <si>
    <t>TF194</t>
  </si>
  <si>
    <t>TF195</t>
  </si>
  <si>
    <t>TF196</t>
  </si>
  <si>
    <t>Turquoise &amp; Green Print Spring Bunny</t>
  </si>
  <si>
    <t>Purple Stripe &amp; Pink Polka Dot Spring Bunny</t>
  </si>
  <si>
    <t>Purple Stripe Spring Bunny</t>
  </si>
  <si>
    <t>Pink Polka Dot Spring Bunny</t>
  </si>
  <si>
    <t>Pink with Purple Star Point Spring Bunny</t>
  </si>
  <si>
    <t>Blue Stripe &amp; White Polka Dot Spring Bunny</t>
  </si>
  <si>
    <t>Turq Stripe &amp; Blue with White Star Print Spring Bunny</t>
  </si>
  <si>
    <t>Blue Stripes Spring Bunny</t>
  </si>
  <si>
    <t>Green Stripes Spring Bunny</t>
  </si>
  <si>
    <t>TF183</t>
  </si>
  <si>
    <t>TF184</t>
  </si>
  <si>
    <t>TF185</t>
  </si>
  <si>
    <t>Organic Spring Bunnies</t>
  </si>
  <si>
    <t>TF199</t>
  </si>
  <si>
    <t>TF200</t>
  </si>
  <si>
    <t>TF201</t>
  </si>
  <si>
    <t>TF205</t>
  </si>
  <si>
    <t>TF206</t>
  </si>
  <si>
    <t>TF207</t>
  </si>
  <si>
    <t>TF202</t>
  </si>
  <si>
    <t>TF203</t>
  </si>
  <si>
    <t>TF204</t>
  </si>
  <si>
    <t>18" Big Farm Bunnies</t>
  </si>
  <si>
    <t>TF220</t>
  </si>
  <si>
    <t>TF221</t>
  </si>
  <si>
    <t>TF222</t>
  </si>
  <si>
    <t>TF223</t>
  </si>
  <si>
    <t>TF224</t>
  </si>
  <si>
    <t>TF225</t>
  </si>
  <si>
    <t xml:space="preserve">18" Farm Bunny Pink </t>
  </si>
  <si>
    <t>18" Farm Bunny Purple</t>
  </si>
  <si>
    <t>18" Farm Bunny Turquoise</t>
  </si>
  <si>
    <t>18" Farm Bunny Blue</t>
  </si>
  <si>
    <t>18" Farm Bunny Green</t>
  </si>
  <si>
    <t>TF217</t>
  </si>
  <si>
    <t>TF218</t>
  </si>
  <si>
    <t>TF219</t>
  </si>
  <si>
    <t>TF226</t>
  </si>
  <si>
    <t>BANDANA BIBS</t>
  </si>
  <si>
    <t>Purple Polka Dots Bandana Bib</t>
  </si>
  <si>
    <t>Pink Polka Dots Bandana Bib</t>
  </si>
  <si>
    <t>Blue Stripes Bandana Bib</t>
  </si>
  <si>
    <t>Grey Stripes Bandana Bib</t>
  </si>
  <si>
    <t>Wade Waddles 14" Plush</t>
  </si>
  <si>
    <t>TF235</t>
  </si>
  <si>
    <t>TF237</t>
  </si>
  <si>
    <t>TF236</t>
  </si>
  <si>
    <t>TF258</t>
  </si>
  <si>
    <t>TF246</t>
  </si>
  <si>
    <t xml:space="preserve">Boxer Dog 14" Plush 
</t>
  </si>
  <si>
    <t xml:space="preserve">Pirate Pig 14" Plush 
</t>
  </si>
  <si>
    <t xml:space="preserve">Belle Cow 14" Plush 
</t>
  </si>
  <si>
    <t xml:space="preserve">Ballerina Mouse 14" Plush 
</t>
  </si>
  <si>
    <t>Cupcake the Unicorn 14" Plush</t>
  </si>
  <si>
    <t xml:space="preserve">Catnap Kitty 14" Plush </t>
  </si>
  <si>
    <t xml:space="preserve">Skippy the Frog 14" Plush </t>
  </si>
  <si>
    <t xml:space="preserve">Kozy Koala 14" Plush </t>
  </si>
  <si>
    <t xml:space="preserve">Marshall Moose 14" Plush </t>
  </si>
  <si>
    <t xml:space="preserve">Robbie Raccoon 14" Plush </t>
  </si>
  <si>
    <t xml:space="preserve">Frenchy Fox 14" Plush </t>
  </si>
  <si>
    <t>TF259</t>
  </si>
  <si>
    <t>TF260</t>
  </si>
  <si>
    <t>Georgia Giraffe 14" Plush</t>
  </si>
  <si>
    <t>George Giraffe 14" Plush</t>
  </si>
  <si>
    <t>TF264</t>
  </si>
  <si>
    <t>TF254</t>
  </si>
  <si>
    <t>TF252</t>
  </si>
  <si>
    <t>TF265</t>
  </si>
  <si>
    <t>TF266</t>
  </si>
  <si>
    <t>TF249</t>
  </si>
  <si>
    <t>TF251</t>
  </si>
  <si>
    <t xml:space="preserve">Boxer Dog Blankie
</t>
  </si>
  <si>
    <t xml:space="preserve">Pirate Pig Blankie
</t>
  </si>
  <si>
    <t xml:space="preserve">Belle Cow Blankie
</t>
  </si>
  <si>
    <t xml:space="preserve">Ballerina Mouse Blankie
</t>
  </si>
  <si>
    <t>Cupcake the Unicorn Blankie</t>
  </si>
  <si>
    <t>Clyde the Pony Blankie</t>
  </si>
  <si>
    <t>Wade Waddles Blankie</t>
  </si>
  <si>
    <t>Catnap Kitty Blankie</t>
  </si>
  <si>
    <t>Skippy the Frog Blankie</t>
  </si>
  <si>
    <t>Kozy Koala Blankie</t>
  </si>
  <si>
    <t>Robbie Raccoon Blankie</t>
  </si>
  <si>
    <t>Frenchy Fox Blankie</t>
  </si>
  <si>
    <t>Georgia Giraffe Blankie</t>
  </si>
  <si>
    <t>George Giraffe Blankie</t>
  </si>
  <si>
    <t>TF255</t>
  </si>
  <si>
    <t xml:space="preserve">TF257 </t>
  </si>
  <si>
    <t xml:space="preserve">Boxer Dog Rattle
</t>
  </si>
  <si>
    <t xml:space="preserve">Pirate Pig Rattle
</t>
  </si>
  <si>
    <t xml:space="preserve">Belle Cow Rattle
</t>
  </si>
  <si>
    <t xml:space="preserve">Ballerina Mouse Rattle
</t>
  </si>
  <si>
    <t>Cupcake the Unicorn Rattle</t>
  </si>
  <si>
    <t>Clyde the Pony Rattle</t>
  </si>
  <si>
    <t>Wade Waddles Rattle</t>
  </si>
  <si>
    <t>Catnap Kitty Rattle</t>
  </si>
  <si>
    <t>Skippy the Frog Rattle</t>
  </si>
  <si>
    <t>Kozy Koala Rattle</t>
  </si>
  <si>
    <t>Robbie Raccoon Rattle</t>
  </si>
  <si>
    <t>Frenchy Fox Rattle</t>
  </si>
  <si>
    <t>Georgia Giraffe Rattle</t>
  </si>
  <si>
    <t>George Giraffe Rattle</t>
  </si>
  <si>
    <t>Boxer Dog Pacifier Buddy</t>
  </si>
  <si>
    <t>Penny Pig Pacifier Buddy</t>
  </si>
  <si>
    <t>Ballerina Mouse Pacifier Buddy</t>
  </si>
  <si>
    <t>Pirate Pig Pacifier Buddy</t>
  </si>
  <si>
    <t>Belle Cow Pacifier Buddy</t>
  </si>
  <si>
    <t>Cupcake the Unicorn Pacifier Buddy</t>
  </si>
  <si>
    <t>Clyde the Pony Pacifier Buddy</t>
  </si>
  <si>
    <t>Catnap Kitty Pacifier Buddy</t>
  </si>
  <si>
    <t>Robbie Raccoon Pacifier Buddy</t>
  </si>
  <si>
    <t>Frenchy Fox Pacifier Buddy</t>
  </si>
  <si>
    <t>Skippy the Frog Pacifier Buddy</t>
  </si>
  <si>
    <t>Kozy Koala Pacifier Buddy</t>
  </si>
  <si>
    <t>Georgia Giraffe Pacifier Buddy</t>
  </si>
  <si>
    <t>George Giraffe Pacifier Buddy</t>
  </si>
  <si>
    <t>TF261</t>
  </si>
  <si>
    <t>TF262</t>
  </si>
  <si>
    <t>*indicates NEW Item!</t>
  </si>
  <si>
    <t>Plush Collection #1 (14 Units)</t>
  </si>
  <si>
    <t xml:space="preserve">Plush Collection #2 (16 Units) </t>
  </si>
  <si>
    <t>Coco Hippo 14" Plush</t>
  </si>
  <si>
    <t>Jojo Hippo 14" Plush</t>
  </si>
  <si>
    <t>Ziggy Zebra 14" Plush</t>
  </si>
  <si>
    <t>Blankie Collection #1 (14 Units)</t>
  </si>
  <si>
    <t xml:space="preserve">Blankie Collection #2 (16 Units) </t>
  </si>
  <si>
    <t>Franny Flamingo Blankie</t>
  </si>
  <si>
    <t>Franny Flamingo 14" Plush</t>
  </si>
  <si>
    <t>Coco Hippo Blankie</t>
  </si>
  <si>
    <t>Jojo Hippo Blankie</t>
  </si>
  <si>
    <t>Ziggy Zebra Blankie</t>
  </si>
  <si>
    <t>Teething Rattle Collection #1 (14 Units)</t>
  </si>
  <si>
    <t xml:space="preserve">Teething Rattle Collection #2 (16 Units) </t>
  </si>
  <si>
    <t>Franny Flamingo Rattle</t>
  </si>
  <si>
    <t>Coco Hippo Rattle</t>
  </si>
  <si>
    <t>Jojo Hippo Rattle</t>
  </si>
  <si>
    <t>Ziggy Zebra Rattle</t>
  </si>
  <si>
    <t>TF263</t>
  </si>
  <si>
    <t>18" Big Farm Bunny Collection (6 assorted)</t>
  </si>
  <si>
    <t>18" Farm Bunny Grey</t>
  </si>
  <si>
    <t>TF287</t>
  </si>
  <si>
    <t>Pacifier Buddies Collection #1 (14 Units)</t>
  </si>
  <si>
    <t>Franny Flamingo Pacifier Buddy</t>
  </si>
  <si>
    <t>Coco Hippo Pacifier Buddy</t>
  </si>
  <si>
    <t>Jojo Hippo Pacifier Buddy</t>
  </si>
  <si>
    <t>Ziggy Zebra Pacifier Buddy</t>
  </si>
  <si>
    <t>TF227</t>
  </si>
  <si>
    <t>Grey Polka Dot Spring Bunny</t>
  </si>
  <si>
    <t>Waggle Toys</t>
  </si>
  <si>
    <t>Waggle Toy Collection (6 Units)</t>
  </si>
  <si>
    <t xml:space="preserve">Boxer Dog Waggle Toy
</t>
  </si>
  <si>
    <t xml:space="preserve">Penny Pig Waggle Toy 
</t>
  </si>
  <si>
    <t xml:space="preserve">Belle Cow Waggle Toy
</t>
  </si>
  <si>
    <t xml:space="preserve">Ballerina Mouse Waggle Toy
</t>
  </si>
  <si>
    <t xml:space="preserve">Frenchy Fox Waggle Toy
</t>
  </si>
  <si>
    <t>Kozy Koala Waggle Toy</t>
  </si>
  <si>
    <t xml:space="preserve">Penny Pig Rattle
</t>
  </si>
  <si>
    <t xml:space="preserve">Penny Pig Blankie
</t>
  </si>
  <si>
    <t xml:space="preserve">Penny Pig 14" Plush 
</t>
  </si>
  <si>
    <t>TF267</t>
  </si>
  <si>
    <t>TF271</t>
  </si>
  <si>
    <t>TF275</t>
  </si>
  <si>
    <t>TF247</t>
  </si>
  <si>
    <t>TF269</t>
  </si>
  <si>
    <t>TF273</t>
  </si>
  <si>
    <t>TF277</t>
  </si>
  <si>
    <t>TF253</t>
  </si>
  <si>
    <t>TF268</t>
  </si>
  <si>
    <t>TF272</t>
  </si>
  <si>
    <t>TF276</t>
  </si>
  <si>
    <t>TF250</t>
  </si>
  <si>
    <t>TF270</t>
  </si>
  <si>
    <t>TF274</t>
  </si>
  <si>
    <t>TF278</t>
  </si>
  <si>
    <t>TF280</t>
  </si>
  <si>
    <t>TF288</t>
  </si>
  <si>
    <t>TF281</t>
  </si>
  <si>
    <t>TF282</t>
  </si>
  <si>
    <t>TF283</t>
  </si>
  <si>
    <t>TF284</t>
  </si>
  <si>
    <t>TF285</t>
  </si>
  <si>
    <t>TF286</t>
  </si>
  <si>
    <t>Fruit Bibs</t>
  </si>
  <si>
    <t>Fruit Bib Collection</t>
  </si>
  <si>
    <t>Strawberry Bib</t>
  </si>
  <si>
    <t>Orange Bib</t>
  </si>
  <si>
    <t>Lemon Bib</t>
  </si>
  <si>
    <t>Berry Bib</t>
  </si>
  <si>
    <t>TF291</t>
  </si>
  <si>
    <t>TF292</t>
  </si>
  <si>
    <t>TF293</t>
  </si>
  <si>
    <t>TF294</t>
  </si>
  <si>
    <t>TF295</t>
  </si>
  <si>
    <t>Rita Cheetah 14" Plush</t>
  </si>
  <si>
    <t>Bruce Lemur 14" Plush</t>
  </si>
  <si>
    <t>Charlie Cheetah 14" Plush</t>
  </si>
  <si>
    <t xml:space="preserve">Blankie Collection #3 (16 Units) </t>
  </si>
  <si>
    <t xml:space="preserve">Plush Collection #3 (16 Units) </t>
  </si>
  <si>
    <t xml:space="preserve">Teething Rattle Collection #3 (16 Units) </t>
  </si>
  <si>
    <t>Pacifier Buddies Collection #2 (14 Units)</t>
  </si>
  <si>
    <t>Pacifier Buddies Collection #3 (14 Units)</t>
  </si>
  <si>
    <t>Rita Cheetah Teething Rattle</t>
  </si>
  <si>
    <t>Charlie Cheetah Teething Rattle</t>
  </si>
  <si>
    <t>Bruce Lemur Pacifier Buddy</t>
  </si>
  <si>
    <t>Rita Cheetah Pacifier Buddy</t>
  </si>
  <si>
    <t>Charlie Cheetah Pacifier Buddy</t>
  </si>
  <si>
    <t>Bruce Lemur Teething Rattle</t>
  </si>
  <si>
    <t>Bruce Lemur Blankie</t>
  </si>
  <si>
    <t>Rita Cheetah Blankie</t>
  </si>
  <si>
    <t>Charlie Cheetah Blankie</t>
  </si>
  <si>
    <t>Bandana Bib Collection (5 Units)</t>
  </si>
  <si>
    <t>TF279</t>
  </si>
  <si>
    <t>TF299</t>
  </si>
  <si>
    <t>TF303</t>
  </si>
  <si>
    <t>TF307</t>
  </si>
  <si>
    <t>TF297</t>
  </si>
  <si>
    <t>TF301</t>
  </si>
  <si>
    <t>TF305</t>
  </si>
  <si>
    <t>TF298</t>
  </si>
  <si>
    <t>TF302</t>
  </si>
  <si>
    <t>TF306</t>
  </si>
  <si>
    <t>TF296</t>
  </si>
  <si>
    <t>TF300</t>
  </si>
  <si>
    <t>TF304</t>
  </si>
  <si>
    <t>CAROLINA BABY CO</t>
  </si>
  <si>
    <t>carolinababyco@aol.com</t>
  </si>
  <si>
    <t>864-882-3183</t>
  </si>
  <si>
    <t>Countertop Display (without $500 order)</t>
  </si>
  <si>
    <r>
      <t xml:space="preserve">Free Standing Display (Free with $1250 purchase)  </t>
    </r>
    <r>
      <rPr>
        <b/>
        <sz val="10"/>
        <rFont val="Arial"/>
        <family val="2"/>
      </rPr>
      <t>*not to be combined with free shipping promos)</t>
    </r>
  </si>
  <si>
    <r>
      <t xml:space="preserve">Countertop Display (Free with $500 purchase)  </t>
    </r>
    <r>
      <rPr>
        <b/>
        <sz val="10"/>
        <rFont val="Arial"/>
        <family val="2"/>
      </rPr>
      <t xml:space="preserve"> *not to be combined with free shipping promos)</t>
    </r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</si>
</sst>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9">
    <font>
      <sz val="10"/>
      <color indexed="8"/>
      <name val="Helvetica Neue"/>
    </font>
    <font>
      <sz val="10"/>
      <name val="Arial"/>
      <family val="2"/>
    </font>
    <font>
      <sz val="10"/>
      <name val="Helvetica Neue"/>
      <family val="2"/>
    </font>
    <font>
      <sz val="10"/>
      <name val="Arial Bold"/>
    </font>
    <font>
      <sz val="9"/>
      <name val="Arial"/>
      <family val="2"/>
    </font>
    <font>
      <sz val="11"/>
      <name val="Arial Bold"/>
    </font>
    <font>
      <b/>
      <sz val="9"/>
      <name val="Arial"/>
      <family val="2"/>
    </font>
    <font>
      <b/>
      <sz val="10"/>
      <name val="Arial"/>
      <family val="2"/>
    </font>
    <font>
      <sz val="8"/>
      <name val="Helvetica Neue"/>
      <family val="2"/>
    </font>
    <font>
      <u/>
      <sz val="10"/>
      <color theme="10"/>
      <name val="Helvetica Neue"/>
      <family val="2"/>
    </font>
    <font>
      <u/>
      <sz val="10"/>
      <color theme="11"/>
      <name val="Helvetica Neue"/>
      <family val="2"/>
    </font>
    <font>
      <b/>
      <sz val="10"/>
      <name val="Helvetica Neue"/>
      <family val="2"/>
    </font>
    <font>
      <b/>
      <sz val="9"/>
      <name val="Helvetica Neue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indexed="8"/>
      <name val="Helvetica Neue"/>
      <family val="2"/>
    </font>
    <font>
      <u/>
      <sz val="10"/>
      <color theme="10"/>
      <name val="Helvetica Neue"/>
    </font>
    <font>
      <sz val="10"/>
      <name val="Helvetica Neue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628">
    <xf numFmtId="0" fontId="0" fillId="0" borderId="0" applyNumberFormat="0" applyFill="0" applyBorder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222">
    <xf numFmtId="0" fontId="0" fillId="0" borderId="0" xfId="0"/>
    <xf numFmtId="0" fontId="2" fillId="0" borderId="0" xfId="0" applyNumberFormat="1" applyFont="1"/>
    <xf numFmtId="0" fontId="5" fillId="0" borderId="2" xfId="0" applyNumberFormat="1" applyFont="1" applyBorder="1" applyAlignment="1">
      <alignment horizontal="center"/>
    </xf>
    <xf numFmtId="0" fontId="2" fillId="0" borderId="0" xfId="0" applyFont="1"/>
    <xf numFmtId="0" fontId="5" fillId="0" borderId="4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right"/>
    </xf>
    <xf numFmtId="0" fontId="1" fillId="0" borderId="21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1" fillId="0" borderId="0" xfId="0" applyNumberFormat="1" applyFont="1"/>
    <xf numFmtId="0" fontId="7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/>
    <xf numFmtId="0" fontId="2" fillId="0" borderId="0" xfId="0" applyNumberFormat="1" applyFont="1" applyFill="1"/>
    <xf numFmtId="0" fontId="13" fillId="0" borderId="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164" fontId="7" fillId="3" borderId="3" xfId="0" applyNumberFormat="1" applyFont="1" applyFill="1" applyBorder="1" applyAlignment="1" applyProtection="1">
      <alignment horizontal="center" vertical="center"/>
    </xf>
    <xf numFmtId="164" fontId="1" fillId="0" borderId="3" xfId="0" applyNumberFormat="1" applyFont="1" applyFill="1" applyBorder="1" applyAlignment="1" applyProtection="1">
      <alignment horizontal="center" vertical="center"/>
    </xf>
    <xf numFmtId="164" fontId="1" fillId="2" borderId="12" xfId="0" applyNumberFormat="1" applyFont="1" applyFill="1" applyBorder="1" applyAlignment="1" applyProtection="1">
      <alignment horizontal="center" vertical="center"/>
    </xf>
    <xf numFmtId="164" fontId="1" fillId="2" borderId="3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0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27" xfId="0" applyNumberFormat="1" applyFont="1" applyBorder="1" applyAlignment="1" applyProtection="1">
      <alignment horizontal="center" vertical="center" wrapText="1"/>
    </xf>
    <xf numFmtId="0" fontId="7" fillId="0" borderId="9" xfId="0" applyNumberFormat="1" applyFont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vertical="center"/>
    </xf>
    <xf numFmtId="164" fontId="1" fillId="0" borderId="10" xfId="0" applyNumberFormat="1" applyFont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1" fontId="1" fillId="0" borderId="3" xfId="0" applyNumberFormat="1" applyFont="1" applyFill="1" applyBorder="1" applyAlignment="1" applyProtection="1">
      <alignment horizontal="center" vertical="center"/>
    </xf>
    <xf numFmtId="164" fontId="1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1" fontId="7" fillId="3" borderId="3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Border="1" applyAlignment="1" applyProtection="1">
      <alignment horizontal="center" vertical="center"/>
    </xf>
    <xf numFmtId="1" fontId="1" fillId="0" borderId="30" xfId="0" applyNumberFormat="1" applyFont="1" applyBorder="1" applyAlignment="1" applyProtection="1">
      <alignment horizontal="center" vertical="center"/>
    </xf>
    <xf numFmtId="164" fontId="1" fillId="0" borderId="9" xfId="0" applyNumberFormat="1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</xf>
    <xf numFmtId="1" fontId="1" fillId="0" borderId="11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1" fontId="1" fillId="0" borderId="10" xfId="0" applyNumberFormat="1" applyFont="1" applyBorder="1" applyAlignment="1" applyProtection="1">
      <alignment horizontal="center" vertical="center"/>
    </xf>
    <xf numFmtId="1" fontId="1" fillId="0" borderId="10" xfId="0" applyNumberFormat="1" applyFont="1" applyFill="1" applyBorder="1" applyAlignment="1" applyProtection="1">
      <alignment horizontal="center" vertical="center"/>
    </xf>
    <xf numFmtId="164" fontId="1" fillId="0" borderId="9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164" fontId="7" fillId="3" borderId="19" xfId="0" applyNumberFormat="1" applyFont="1" applyFill="1" applyBorder="1" applyAlignment="1" applyProtection="1">
      <alignment horizontal="center" vertical="center"/>
    </xf>
    <xf numFmtId="164" fontId="7" fillId="3" borderId="31" xfId="0" applyNumberFormat="1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1" fillId="0" borderId="27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 wrapText="1"/>
    </xf>
    <xf numFmtId="0" fontId="1" fillId="2" borderId="29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 wrapText="1"/>
    </xf>
    <xf numFmtId="164" fontId="7" fillId="3" borderId="13" xfId="0" applyNumberFormat="1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/>
    </xf>
    <xf numFmtId="0" fontId="7" fillId="3" borderId="3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164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/>
    </xf>
    <xf numFmtId="0" fontId="7" fillId="2" borderId="13" xfId="0" applyNumberFormat="1" applyFont="1" applyFill="1" applyBorder="1" applyAlignment="1" applyProtection="1">
      <alignment horizontal="center" vertical="center"/>
    </xf>
    <xf numFmtId="164" fontId="1" fillId="2" borderId="34" xfId="0" applyNumberFormat="1" applyFont="1" applyFill="1" applyBorder="1" applyAlignment="1" applyProtection="1">
      <alignment horizontal="center" vertical="center"/>
    </xf>
    <xf numFmtId="1" fontId="1" fillId="2" borderId="12" xfId="0" applyNumberFormat="1" applyFont="1" applyFill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164" fontId="1" fillId="0" borderId="36" xfId="0" applyNumberFormat="1" applyFont="1" applyBorder="1" applyAlignment="1" applyProtection="1">
      <alignment horizontal="center" vertical="center"/>
    </xf>
    <xf numFmtId="164" fontId="1" fillId="0" borderId="11" xfId="0" applyNumberFormat="1" applyFont="1" applyBorder="1" applyAlignment="1" applyProtection="1">
      <alignment horizontal="center" vertical="center"/>
    </xf>
    <xf numFmtId="164" fontId="7" fillId="3" borderId="9" xfId="0" applyNumberFormat="1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2" borderId="35" xfId="0" applyNumberFormat="1" applyFont="1" applyFill="1" applyBorder="1" applyAlignment="1" applyProtection="1">
      <alignment horizontal="center" vertical="center" wrapText="1"/>
    </xf>
    <xf numFmtId="0" fontId="7" fillId="3" borderId="13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64" fontId="1" fillId="0" borderId="9" xfId="0" applyNumberFormat="1" applyFont="1" applyFill="1" applyBorder="1" applyAlignment="1" applyProtection="1">
      <alignment horizontal="center" vertical="center" wrapText="1"/>
    </xf>
    <xf numFmtId="164" fontId="1" fillId="0" borderId="3" xfId="0" applyNumberFormat="1" applyFont="1" applyBorder="1" applyAlignment="1" applyProtection="1">
      <alignment horizontal="center" vertical="center" wrapText="1"/>
    </xf>
    <xf numFmtId="0" fontId="1" fillId="0" borderId="17" xfId="0" applyNumberFormat="1" applyFont="1" applyBorder="1" applyAlignment="1" applyProtection="1">
      <alignment horizontal="center" vertical="center" wrapText="1"/>
    </xf>
    <xf numFmtId="164" fontId="1" fillId="0" borderId="9" xfId="0" applyNumberFormat="1" applyFont="1" applyBorder="1" applyAlignment="1" applyProtection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7" fillId="3" borderId="15" xfId="0" applyNumberFormat="1" applyFont="1" applyFill="1" applyBorder="1" applyAlignment="1" applyProtection="1">
      <alignment horizontal="center" vertical="center" wrapText="1"/>
    </xf>
    <xf numFmtId="164" fontId="7" fillId="3" borderId="13" xfId="0" applyNumberFormat="1" applyFont="1" applyFill="1" applyBorder="1" applyAlignment="1" applyProtection="1">
      <alignment horizontal="center" vertical="center" wrapText="1"/>
    </xf>
    <xf numFmtId="164" fontId="7" fillId="3" borderId="35" xfId="0" applyNumberFormat="1" applyFont="1" applyFill="1" applyBorder="1" applyAlignment="1" applyProtection="1">
      <alignment horizontal="center" vertical="center" wrapText="1"/>
    </xf>
    <xf numFmtId="0" fontId="2" fillId="0" borderId="38" xfId="0" applyNumberFormat="1" applyFont="1" applyBorder="1" applyAlignment="1" applyProtection="1">
      <alignment horizontal="center" vertical="center"/>
    </xf>
    <xf numFmtId="164" fontId="1" fillId="0" borderId="39" xfId="0" applyNumberFormat="1" applyFont="1" applyBorder="1" applyAlignment="1" applyProtection="1">
      <alignment horizontal="center" vertical="center"/>
    </xf>
    <xf numFmtId="0" fontId="1" fillId="0" borderId="14" xfId="0" applyNumberFormat="1" applyFont="1" applyBorder="1" applyAlignment="1" applyProtection="1">
      <alignment horizontal="center" vertical="center" wrapText="1"/>
    </xf>
    <xf numFmtId="164" fontId="1" fillId="0" borderId="18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8" xfId="0" applyNumberFormat="1" applyFont="1" applyBorder="1" applyAlignment="1" applyProtection="1">
      <alignment horizontal="center" vertical="center"/>
    </xf>
    <xf numFmtId="1" fontId="1" fillId="0" borderId="18" xfId="0" applyNumberFormat="1" applyFont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20" xfId="0" applyNumberFormat="1" applyFont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0" fontId="7" fillId="2" borderId="28" xfId="0" applyNumberFormat="1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0" fontId="7" fillId="3" borderId="27" xfId="0" applyNumberFormat="1" applyFont="1" applyFill="1" applyBorder="1" applyAlignment="1" applyProtection="1">
      <alignment horizontal="center" vertical="center" wrapText="1"/>
    </xf>
    <xf numFmtId="164" fontId="7" fillId="3" borderId="9" xfId="0" applyNumberFormat="1" applyFont="1" applyFill="1" applyBorder="1" applyAlignment="1" applyProtection="1">
      <alignment horizontal="center" vertical="center" wrapText="1"/>
    </xf>
    <xf numFmtId="0" fontId="7" fillId="3" borderId="9" xfId="0" applyNumberFormat="1" applyFont="1" applyFill="1" applyBorder="1" applyAlignment="1" applyProtection="1">
      <alignment horizontal="center" vertical="center" wrapText="1"/>
    </xf>
    <xf numFmtId="0" fontId="1" fillId="0" borderId="27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/>
    </xf>
    <xf numFmtId="164" fontId="11" fillId="3" borderId="3" xfId="0" applyNumberFormat="1" applyFont="1" applyFill="1" applyBorder="1" applyAlignment="1" applyProtection="1">
      <alignment horizontal="center" vertical="center"/>
    </xf>
    <xf numFmtId="164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7" fillId="3" borderId="28" xfId="0" applyNumberFormat="1" applyFont="1" applyFill="1" applyBorder="1" applyAlignment="1" applyProtection="1">
      <alignment horizontal="center" vertical="center" wrapText="1"/>
    </xf>
    <xf numFmtId="164" fontId="7" fillId="3" borderId="28" xfId="0" applyNumberFormat="1" applyFont="1" applyFill="1" applyBorder="1" applyAlignment="1" applyProtection="1">
      <alignment horizontal="center" vertical="center" wrapText="1"/>
    </xf>
    <xf numFmtId="0" fontId="1" fillId="0" borderId="28" xfId="0" applyNumberFormat="1" applyFont="1" applyBorder="1" applyAlignment="1" applyProtection="1">
      <alignment horizontal="center" vertical="center" wrapText="1"/>
    </xf>
    <xf numFmtId="164" fontId="1" fillId="0" borderId="28" xfId="0" applyNumberFormat="1" applyFont="1" applyBorder="1" applyAlignment="1" applyProtection="1">
      <alignment horizontal="center" vertical="center" wrapText="1"/>
    </xf>
    <xf numFmtId="0" fontId="1" fillId="0" borderId="9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1" fontId="1" fillId="2" borderId="3" xfId="0" applyNumberFormat="1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horizontal="center" vertical="center" wrapText="1"/>
    </xf>
    <xf numFmtId="164" fontId="15" fillId="3" borderId="3" xfId="0" applyNumberFormat="1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 vertical="center"/>
    </xf>
    <xf numFmtId="0" fontId="1" fillId="0" borderId="13" xfId="0" applyNumberFormat="1" applyFont="1" applyBorder="1" applyAlignment="1" applyProtection="1">
      <alignment horizontal="center" vertical="center"/>
    </xf>
    <xf numFmtId="164" fontId="1" fillId="0" borderId="13" xfId="0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 applyProtection="1">
      <alignment horizontal="center" vertical="center"/>
    </xf>
    <xf numFmtId="0" fontId="1" fillId="0" borderId="33" xfId="0" applyNumberFormat="1" applyFont="1" applyBorder="1" applyAlignment="1" applyProtection="1">
      <alignment horizontal="center" vertical="center"/>
    </xf>
    <xf numFmtId="0" fontId="1" fillId="0" borderId="33" xfId="0" applyNumberFormat="1" applyFont="1" applyBorder="1" applyAlignment="1" applyProtection="1">
      <alignment horizontal="center" vertical="center" wrapText="1"/>
    </xf>
    <xf numFmtId="164" fontId="1" fillId="0" borderId="33" xfId="0" applyNumberFormat="1" applyFont="1" applyBorder="1" applyAlignment="1" applyProtection="1">
      <alignment horizontal="center" vertical="center"/>
    </xf>
    <xf numFmtId="0" fontId="2" fillId="0" borderId="33" xfId="0" applyNumberFormat="1" applyFont="1" applyBorder="1" applyAlignment="1" applyProtection="1">
      <alignment horizontal="center" vertical="center"/>
    </xf>
    <xf numFmtId="1" fontId="7" fillId="0" borderId="14" xfId="0" applyNumberFormat="1" applyFont="1" applyBorder="1" applyAlignment="1" applyProtection="1">
      <alignment horizontal="center" vertical="center"/>
      <protection locked="0"/>
    </xf>
    <xf numFmtId="1" fontId="7" fillId="0" borderId="10" xfId="0" applyNumberFormat="1" applyFont="1" applyBorder="1" applyAlignment="1" applyProtection="1">
      <alignment horizontal="center" vertical="center"/>
      <protection locked="0"/>
    </xf>
    <xf numFmtId="1" fontId="7" fillId="0" borderId="40" xfId="0" applyNumberFormat="1" applyFont="1" applyBorder="1" applyAlignment="1" applyProtection="1">
      <alignment horizontal="center" vertical="center"/>
      <protection locked="0"/>
    </xf>
    <xf numFmtId="0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NumberFormat="1" applyFont="1" applyBorder="1" applyAlignment="1" applyProtection="1">
      <alignment horizontal="center" vertical="center"/>
      <protection locked="0"/>
    </xf>
    <xf numFmtId="0" fontId="7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14" xfId="0" applyNumberFormat="1" applyFont="1" applyFill="1" applyBorder="1" applyAlignment="1" applyProtection="1">
      <alignment horizontal="center" vertical="center"/>
      <protection locked="0"/>
    </xf>
    <xf numFmtId="1" fontId="7" fillId="0" borderId="6" xfId="0" applyNumberFormat="1" applyFont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 applyProtection="1">
      <alignment horizontal="center" vertical="center"/>
      <protection locked="0"/>
    </xf>
    <xf numFmtId="0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3" borderId="14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12" xfId="0" applyNumberFormat="1" applyFont="1" applyFill="1" applyBorder="1" applyAlignment="1" applyProtection="1">
      <alignment horizontal="center" vertical="center"/>
      <protection locked="0"/>
    </xf>
    <xf numFmtId="1" fontId="7" fillId="0" borderId="11" xfId="0" applyNumberFormat="1" applyFont="1" applyBorder="1" applyAlignment="1" applyProtection="1">
      <alignment horizontal="center" vertical="center"/>
      <protection locked="0"/>
    </xf>
    <xf numFmtId="1" fontId="7" fillId="0" borderId="10" xfId="0" applyNumberFormat="1" applyFont="1" applyFill="1" applyBorder="1" applyAlignment="1" applyProtection="1">
      <alignment horizontal="center" vertical="center"/>
      <protection locked="0"/>
    </xf>
    <xf numFmtId="1" fontId="7" fillId="3" borderId="10" xfId="0" applyNumberFormat="1" applyFont="1" applyFill="1" applyBorder="1" applyAlignment="1" applyProtection="1">
      <alignment horizontal="center" vertic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1" fontId="7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NumberFormat="1" applyFont="1" applyBorder="1" applyAlignment="1" applyProtection="1">
      <alignment horizontal="center" vertical="center"/>
      <protection locked="0"/>
    </xf>
    <xf numFmtId="1" fontId="7" fillId="0" borderId="16" xfId="0" applyNumberFormat="1" applyFont="1" applyBorder="1" applyAlignment="1" applyProtection="1">
      <alignment horizontal="center" vertical="center"/>
      <protection locked="0"/>
    </xf>
    <xf numFmtId="0" fontId="17" fillId="0" borderId="0" xfId="0" applyNumberFormat="1" applyFont="1"/>
    <xf numFmtId="0" fontId="17" fillId="0" borderId="41" xfId="0" applyNumberFormat="1" applyFont="1" applyBorder="1"/>
    <xf numFmtId="1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NumberFormat="1" applyFont="1" applyBorder="1" applyAlignment="1" applyProtection="1">
      <alignment horizontal="left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5" xfId="0" applyNumberFormat="1" applyFont="1" applyBorder="1" applyAlignment="1">
      <alignment horizontal="left" vertical="center" wrapText="1"/>
    </xf>
    <xf numFmtId="0" fontId="1" fillId="0" borderId="37" xfId="0" applyNumberFormat="1" applyFont="1" applyBorder="1" applyAlignment="1">
      <alignment horizontal="left" vertical="center" wrapText="1"/>
    </xf>
    <xf numFmtId="1" fontId="7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30" xfId="0" applyNumberFormat="1" applyFont="1" applyBorder="1" applyAlignment="1" applyProtection="1">
      <alignment horizontal="center" vertical="center"/>
      <protection locked="0"/>
    </xf>
    <xf numFmtId="0" fontId="1" fillId="0" borderId="43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41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10" xfId="0" applyNumberFormat="1" applyFont="1" applyBorder="1" applyAlignment="1" applyProtection="1">
      <alignment horizontal="left" vertical="top" wrapText="1"/>
      <protection locked="0"/>
    </xf>
    <xf numFmtId="0" fontId="1" fillId="0" borderId="30" xfId="0" applyNumberFormat="1" applyFont="1" applyBorder="1" applyAlignment="1" applyProtection="1">
      <alignment horizontal="left" vertical="top" wrapText="1"/>
      <protection locked="0"/>
    </xf>
    <xf numFmtId="0" fontId="1" fillId="0" borderId="43" xfId="0" applyNumberFormat="1" applyFont="1" applyBorder="1" applyAlignment="1" applyProtection="1">
      <alignment horizontal="left" vertical="top" wrapText="1"/>
      <protection locked="0"/>
    </xf>
    <xf numFmtId="0" fontId="1" fillId="0" borderId="16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17" xfId="0" applyNumberFormat="1" applyFont="1" applyBorder="1" applyAlignment="1" applyProtection="1">
      <alignment horizontal="left" vertical="top" wrapText="1"/>
      <protection locked="0"/>
    </xf>
    <xf numFmtId="0" fontId="1" fillId="0" borderId="14" xfId="0" applyNumberFormat="1" applyFont="1" applyBorder="1" applyAlignment="1" applyProtection="1">
      <alignment horizontal="left" vertical="top" wrapText="1"/>
      <protection locked="0"/>
    </xf>
    <xf numFmtId="0" fontId="1" fillId="0" borderId="41" xfId="0" applyNumberFormat="1" applyFont="1" applyBorder="1" applyAlignment="1" applyProtection="1">
      <alignment horizontal="left" vertical="top" wrapText="1"/>
      <protection locked="0"/>
    </xf>
    <xf numFmtId="0" fontId="1" fillId="0" borderId="20" xfId="0" applyNumberFormat="1" applyFont="1" applyBorder="1" applyAlignment="1" applyProtection="1">
      <alignment horizontal="left" vertical="top" wrapText="1"/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42" xfId="0" applyNumberFormat="1" applyFont="1" applyBorder="1" applyAlignment="1" applyProtection="1">
      <alignment horizontal="center" vertical="center"/>
      <protection locked="0"/>
    </xf>
    <xf numFmtId="0" fontId="1" fillId="0" borderId="39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42" xfId="0" applyNumberFormat="1" applyFont="1" applyBorder="1" applyAlignment="1" applyProtection="1">
      <alignment horizontal="center" vertical="center"/>
      <protection locked="0"/>
    </xf>
    <xf numFmtId="49" fontId="1" fillId="0" borderId="39" xfId="0" applyNumberFormat="1" applyFont="1" applyBorder="1" applyAlignment="1" applyProtection="1">
      <alignment horizontal="center" vertical="center"/>
      <protection locked="0"/>
    </xf>
    <xf numFmtId="14" fontId="1" fillId="0" borderId="6" xfId="0" applyNumberFormat="1" applyFont="1" applyBorder="1" applyAlignment="1" applyProtection="1">
      <alignment horizontal="center" vertical="center"/>
      <protection locked="0"/>
    </xf>
    <xf numFmtId="14" fontId="1" fillId="0" borderId="42" xfId="0" applyNumberFormat="1" applyFont="1" applyBorder="1" applyAlignment="1" applyProtection="1">
      <alignment horizontal="center" vertical="center"/>
      <protection locked="0"/>
    </xf>
    <xf numFmtId="14" fontId="1" fillId="0" borderId="39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>
      <alignment horizontal="center" vertical="center"/>
    </xf>
    <xf numFmtId="0" fontId="16" fillId="0" borderId="0" xfId="627" applyNumberFormat="1" applyBorder="1" applyAlignment="1" applyProtection="1">
      <alignment horizontal="center" vertical="center"/>
    </xf>
    <xf numFmtId="49" fontId="18" fillId="0" borderId="0" xfId="0" applyNumberFormat="1" applyFont="1"/>
  </cellXfs>
  <cellStyles count="62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619760</xdr:colOff>
      <xdr:row>3</xdr:row>
      <xdr:rowOff>154940</xdr:rowOff>
    </xdr:from>
    <xdr:to>
      <xdr:col>1</xdr:col>
      <xdr:colOff>2346960</xdr:colOff>
      <xdr:row>21</xdr:row>
      <xdr:rowOff>5080</xdr:rowOff>
    </xdr:to>
    <xdr:grpSp>
      <xdr:nvGrpSpPr>
        <xdr:cNvPr id="16" name="Group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pSpPr>
          <a:grpSpLocks/>
        </xdr:cNvGrpSpPr>
      </xdr:nvGrpSpPr>
      <xdr:grpSpPr bwMode="auto">
        <a:xfrm>
          <a:off x="619760" y="726440"/>
          <a:ext cx="2359660" cy="2730500"/>
          <a:chOff x="1114425" y="600075"/>
          <a:chExt cx="2505075" cy="3066562"/>
        </a:xfrm>
      </xdr:grpSpPr>
      <xdr:pic>
        <xdr:nvPicPr>
          <xdr:cNvPr id="17" name="Picture 16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4425" y="600075"/>
            <a:ext cx="2505075" cy="2571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Picture 2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 t="71085" b="9639"/>
          <a:stretch>
            <a:fillRect/>
          </a:stretch>
        </xdr:blipFill>
        <xdr:spPr bwMode="auto">
          <a:xfrm>
            <a:off x="1457325" y="3228975"/>
            <a:ext cx="1866900" cy="4376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160023</xdr:colOff>
      <xdr:row>21</xdr:row>
      <xdr:rowOff>45720</xdr:rowOff>
    </xdr:from>
    <xdr:to>
      <xdr:col>1</xdr:col>
      <xdr:colOff>235582</xdr:colOff>
      <xdr:row>25</xdr:row>
      <xdr:rowOff>45720</xdr:rowOff>
    </xdr:to>
    <xdr:pic>
      <xdr:nvPicPr>
        <xdr:cNvPr id="5" name="Picture 4" descr="Logo219826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023" y="3497580"/>
          <a:ext cx="708019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olinababyco@ao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R201"/>
  <sheetViews>
    <sheetView showGridLines="0" tabSelected="1" zoomScale="125" zoomScaleNormal="125" zoomScalePageLayoutView="125" workbookViewId="0">
      <selection activeCell="B184" sqref="B184"/>
    </sheetView>
  </sheetViews>
  <sheetFormatPr defaultColWidth="12" defaultRowHeight="20.100000000000001" customHeight="1"/>
  <cols>
    <col min="1" max="1" width="9.42578125" style="1" customWidth="1"/>
    <col min="2" max="2" width="43.85546875" style="1" customWidth="1"/>
    <col min="3" max="3" width="14.42578125" style="1" customWidth="1"/>
    <col min="4" max="4" width="10.140625" style="1" customWidth="1"/>
    <col min="5" max="5" width="8.42578125" style="1" customWidth="1"/>
    <col min="6" max="6" width="9.42578125" style="1" customWidth="1"/>
    <col min="7" max="7" width="10.85546875" style="1" customWidth="1"/>
    <col min="8" max="8" width="17.28515625" style="1" customWidth="1"/>
    <col min="9" max="16384" width="12" style="1"/>
  </cols>
  <sheetData>
    <row r="1" spans="1:8" ht="20.100000000000001" customHeight="1">
      <c r="C1" s="177" t="s">
        <v>79</v>
      </c>
      <c r="D1" s="178"/>
      <c r="E1" s="178"/>
      <c r="F1" s="178"/>
      <c r="G1" s="178"/>
      <c r="H1" s="178"/>
    </row>
    <row r="2" spans="1:8" ht="12.95" customHeight="1">
      <c r="A2" s="9"/>
      <c r="B2" s="9"/>
      <c r="C2" s="10" t="s">
        <v>0</v>
      </c>
      <c r="D2" s="187"/>
      <c r="E2" s="194" t="s">
        <v>1</v>
      </c>
      <c r="F2" s="194"/>
      <c r="G2" s="187"/>
      <c r="H2" s="180"/>
    </row>
    <row r="3" spans="1:8" ht="12.95" customHeight="1">
      <c r="A3" s="11"/>
      <c r="B3" s="11"/>
      <c r="C3" s="12" t="s">
        <v>2</v>
      </c>
      <c r="D3" s="194"/>
      <c r="E3" s="194"/>
      <c r="F3" s="194"/>
      <c r="G3" s="194"/>
      <c r="H3" s="194"/>
    </row>
    <row r="4" spans="1:8" ht="12.95" customHeight="1">
      <c r="A4" s="11"/>
      <c r="B4" s="11"/>
      <c r="C4" s="12" t="s">
        <v>3</v>
      </c>
      <c r="D4" s="210"/>
      <c r="E4" s="211"/>
      <c r="F4" s="211"/>
      <c r="G4" s="212"/>
      <c r="H4" s="181" t="s">
        <v>4</v>
      </c>
    </row>
    <row r="5" spans="1:8" ht="12.95" customHeight="1">
      <c r="A5" s="11"/>
      <c r="B5" s="11"/>
      <c r="C5" s="10" t="s">
        <v>5</v>
      </c>
      <c r="D5" s="194"/>
      <c r="E5" s="194"/>
      <c r="F5" s="194"/>
      <c r="G5" s="194"/>
      <c r="H5" s="194"/>
    </row>
    <row r="6" spans="1:8" ht="12.95" customHeight="1">
      <c r="A6" s="11"/>
      <c r="B6" s="11"/>
      <c r="C6" s="10"/>
      <c r="D6" s="194"/>
      <c r="E6" s="194"/>
      <c r="F6" s="194"/>
      <c r="G6" s="194"/>
      <c r="H6" s="194"/>
    </row>
    <row r="7" spans="1:8" ht="12.95" customHeight="1">
      <c r="A7" s="11"/>
      <c r="B7" s="11"/>
      <c r="C7" s="12" t="s">
        <v>6</v>
      </c>
      <c r="D7" s="194"/>
      <c r="E7" s="194"/>
      <c r="F7" s="194"/>
      <c r="G7" s="194"/>
      <c r="H7" s="194"/>
    </row>
    <row r="8" spans="1:8" ht="12.95" customHeight="1">
      <c r="A8" s="11"/>
      <c r="B8" s="11"/>
      <c r="C8" s="10" t="s">
        <v>7</v>
      </c>
      <c r="D8" s="210"/>
      <c r="E8" s="211"/>
      <c r="F8" s="211"/>
      <c r="G8" s="211"/>
      <c r="H8" s="212"/>
    </row>
    <row r="9" spans="1:8" ht="12.95" customHeight="1">
      <c r="A9" s="11"/>
      <c r="B9" s="11"/>
      <c r="C9" s="10" t="s">
        <v>8</v>
      </c>
      <c r="D9" s="210"/>
      <c r="E9" s="211"/>
      <c r="F9" s="211"/>
      <c r="G9" s="211"/>
      <c r="H9" s="212"/>
    </row>
    <row r="10" spans="1:8" ht="12.95" customHeight="1">
      <c r="A10" s="11"/>
      <c r="B10" s="11"/>
      <c r="C10" s="10" t="s">
        <v>9</v>
      </c>
      <c r="D10" s="210"/>
      <c r="E10" s="211"/>
      <c r="F10" s="212"/>
      <c r="G10" s="187"/>
      <c r="H10" s="179"/>
    </row>
    <row r="11" spans="1:8" ht="12.95" customHeight="1">
      <c r="A11" s="11"/>
      <c r="B11" s="11"/>
      <c r="C11" s="10" t="s">
        <v>10</v>
      </c>
      <c r="D11" s="194"/>
      <c r="E11" s="194"/>
      <c r="F11" s="182" t="s">
        <v>11</v>
      </c>
      <c r="G11" s="194"/>
      <c r="H11" s="194"/>
    </row>
    <row r="12" spans="1:8" ht="12.95" customHeight="1">
      <c r="A12" s="11"/>
      <c r="B12" s="11"/>
      <c r="C12" s="10" t="s">
        <v>12</v>
      </c>
      <c r="D12" s="183" t="s">
        <v>13</v>
      </c>
      <c r="E12" s="184"/>
      <c r="F12" s="184"/>
      <c r="G12" s="184"/>
      <c r="H12" s="185"/>
    </row>
    <row r="13" spans="1:8" ht="12.95" customHeight="1">
      <c r="A13" s="11"/>
      <c r="B13" s="11"/>
      <c r="C13" s="10" t="s">
        <v>14</v>
      </c>
      <c r="D13" s="213"/>
      <c r="E13" s="214"/>
      <c r="F13" s="214"/>
      <c r="G13" s="214"/>
      <c r="H13" s="215"/>
    </row>
    <row r="14" spans="1:8" ht="12.95" customHeight="1">
      <c r="A14" s="11"/>
      <c r="B14" s="11"/>
      <c r="C14" s="10" t="s">
        <v>15</v>
      </c>
      <c r="D14" s="216"/>
      <c r="E14" s="217"/>
      <c r="F14" s="218"/>
      <c r="G14" s="182" t="s">
        <v>16</v>
      </c>
      <c r="H14" s="179"/>
    </row>
    <row r="15" spans="1:8" ht="12.95" customHeight="1">
      <c r="A15" s="11"/>
      <c r="B15" s="11"/>
      <c r="C15" s="10" t="s">
        <v>17</v>
      </c>
      <c r="D15" s="210"/>
      <c r="E15" s="211"/>
      <c r="F15" s="211"/>
      <c r="G15" s="211"/>
      <c r="H15" s="212"/>
    </row>
    <row r="16" spans="1:8" ht="12.95" customHeight="1">
      <c r="A16" s="11"/>
      <c r="B16" s="11"/>
      <c r="C16" s="13" t="s">
        <v>18</v>
      </c>
      <c r="D16" s="194"/>
      <c r="E16" s="194"/>
      <c r="F16" s="194"/>
      <c r="G16" s="194"/>
      <c r="H16" s="194"/>
    </row>
    <row r="17" spans="1:8" ht="12.95" customHeight="1">
      <c r="A17" s="11"/>
      <c r="B17" s="11"/>
      <c r="C17" s="13"/>
      <c r="D17" s="195"/>
      <c r="E17" s="196"/>
      <c r="F17" s="196"/>
      <c r="G17" s="196"/>
      <c r="H17" s="197"/>
    </row>
    <row r="18" spans="1:8" ht="12.95" customHeight="1">
      <c r="A18" s="11"/>
      <c r="B18" s="11"/>
      <c r="C18" s="12" t="s">
        <v>19</v>
      </c>
      <c r="D18" s="198"/>
      <c r="E18" s="199"/>
      <c r="F18" s="199"/>
      <c r="G18" s="199"/>
      <c r="H18" s="200"/>
    </row>
    <row r="19" spans="1:8" ht="12.95" customHeight="1">
      <c r="A19" s="11"/>
      <c r="B19" s="11"/>
      <c r="C19" s="10" t="s">
        <v>20</v>
      </c>
      <c r="D19" s="187" t="s">
        <v>21</v>
      </c>
      <c r="E19" s="187"/>
      <c r="F19" s="187" t="s">
        <v>22</v>
      </c>
      <c r="G19" s="187"/>
      <c r="H19" s="186"/>
    </row>
    <row r="20" spans="1:8" ht="12.95" customHeight="1">
      <c r="A20" s="11"/>
      <c r="B20" s="11"/>
      <c r="C20" s="10" t="s">
        <v>7</v>
      </c>
      <c r="D20" s="194"/>
      <c r="E20" s="194"/>
      <c r="F20" s="194"/>
      <c r="G20" s="194"/>
      <c r="H20" s="194"/>
    </row>
    <row r="21" spans="1:8" ht="12.95" customHeight="1">
      <c r="A21" s="11"/>
      <c r="B21" s="11"/>
      <c r="C21" s="10" t="s">
        <v>8</v>
      </c>
      <c r="D21" s="194"/>
      <c r="E21" s="194"/>
      <c r="F21" s="194"/>
      <c r="G21" s="194"/>
      <c r="H21" s="194"/>
    </row>
    <row r="22" spans="1:8" ht="12.95" customHeight="1">
      <c r="A22" s="11"/>
      <c r="B22" s="11"/>
      <c r="C22" s="10" t="s">
        <v>9</v>
      </c>
      <c r="D22" s="194"/>
      <c r="E22" s="194"/>
      <c r="F22" s="194"/>
      <c r="G22" s="187"/>
      <c r="H22" s="187"/>
    </row>
    <row r="23" spans="1:8" ht="12.95" customHeight="1">
      <c r="A23" s="219" t="s">
        <v>324</v>
      </c>
      <c r="B23" s="219"/>
      <c r="C23" s="10" t="s">
        <v>10</v>
      </c>
      <c r="D23" s="194"/>
      <c r="E23" s="194"/>
      <c r="F23" s="182" t="s">
        <v>11</v>
      </c>
      <c r="G23" s="194"/>
      <c r="H23" s="194"/>
    </row>
    <row r="24" spans="1:8" ht="12.95" customHeight="1">
      <c r="A24" s="220" t="s">
        <v>325</v>
      </c>
      <c r="B24" s="219"/>
      <c r="C24" s="10" t="s">
        <v>23</v>
      </c>
      <c r="D24" s="210"/>
      <c r="E24" s="211"/>
      <c r="F24" s="212"/>
      <c r="G24" s="182" t="s">
        <v>24</v>
      </c>
      <c r="H24" s="187"/>
    </row>
    <row r="25" spans="1:8" ht="12.95" customHeight="1">
      <c r="A25" s="219" t="s">
        <v>326</v>
      </c>
      <c r="B25" s="219"/>
      <c r="C25" s="9"/>
      <c r="D25" s="201"/>
      <c r="E25" s="202"/>
      <c r="F25" s="202"/>
      <c r="G25" s="202"/>
      <c r="H25" s="203"/>
    </row>
    <row r="26" spans="1:8" ht="12.95" customHeight="1">
      <c r="A26" s="11"/>
      <c r="B26" s="11"/>
      <c r="C26" s="10" t="s">
        <v>25</v>
      </c>
      <c r="D26" s="204"/>
      <c r="E26" s="205"/>
      <c r="F26" s="205"/>
      <c r="G26" s="205"/>
      <c r="H26" s="206"/>
    </row>
    <row r="27" spans="1:8" ht="12.95" customHeight="1">
      <c r="A27" s="23"/>
      <c r="B27" s="11"/>
      <c r="C27" s="9"/>
      <c r="D27" s="207"/>
      <c r="E27" s="208"/>
      <c r="F27" s="208"/>
      <c r="G27" s="208"/>
      <c r="H27" s="209"/>
    </row>
    <row r="28" spans="1:8" ht="15">
      <c r="B28" s="24" t="s">
        <v>218</v>
      </c>
      <c r="C28" s="11"/>
      <c r="D28" s="8"/>
      <c r="E28" s="2"/>
      <c r="F28" s="2"/>
      <c r="G28" s="2"/>
      <c r="H28" s="4"/>
    </row>
    <row r="29" spans="1:8" ht="25.5">
      <c r="A29" s="34" t="s">
        <v>26</v>
      </c>
      <c r="B29" s="34" t="s">
        <v>27</v>
      </c>
      <c r="C29" s="34" t="s">
        <v>65</v>
      </c>
      <c r="D29" s="35" t="s">
        <v>66</v>
      </c>
      <c r="E29" s="35" t="s">
        <v>28</v>
      </c>
      <c r="F29" s="35" t="s">
        <v>46</v>
      </c>
      <c r="G29" s="20" t="s">
        <v>29</v>
      </c>
      <c r="H29" s="25" t="s">
        <v>30</v>
      </c>
    </row>
    <row r="30" spans="1:8" ht="20.100000000000001" customHeight="1">
      <c r="A30" s="36"/>
      <c r="B30" s="37" t="s">
        <v>81</v>
      </c>
      <c r="C30" s="37"/>
      <c r="D30" s="36"/>
      <c r="E30" s="36"/>
      <c r="F30" s="36"/>
      <c r="G30" s="7"/>
      <c r="H30" s="26"/>
    </row>
    <row r="31" spans="1:8" ht="20.100000000000001" customHeight="1">
      <c r="A31" s="38" t="s">
        <v>148</v>
      </c>
      <c r="B31" s="39" t="s">
        <v>219</v>
      </c>
      <c r="C31" s="40">
        <v>48</v>
      </c>
      <c r="D31" s="41">
        <v>119</v>
      </c>
      <c r="E31" s="41">
        <f>SUM(D31*2)</f>
        <v>238</v>
      </c>
      <c r="F31" s="38">
        <v>1</v>
      </c>
      <c r="G31" s="173"/>
      <c r="H31" s="27">
        <f>G31*F31*D31</f>
        <v>0</v>
      </c>
    </row>
    <row r="32" spans="1:8" ht="20.100000000000001" customHeight="1">
      <c r="A32" s="42" t="s">
        <v>31</v>
      </c>
      <c r="B32" s="43" t="s">
        <v>150</v>
      </c>
      <c r="C32" s="44">
        <v>30</v>
      </c>
      <c r="D32" s="45">
        <v>8.5</v>
      </c>
      <c r="E32" s="45">
        <f>SUM(D32*2)</f>
        <v>17</v>
      </c>
      <c r="F32" s="42">
        <v>6</v>
      </c>
      <c r="G32" s="163"/>
      <c r="H32" s="28">
        <f t="shared" ref="H32:H38" si="0">G32*F32*D32</f>
        <v>0</v>
      </c>
    </row>
    <row r="33" spans="1:8" ht="20.100000000000001" customHeight="1">
      <c r="A33" s="42" t="s">
        <v>32</v>
      </c>
      <c r="B33" s="43" t="s">
        <v>151</v>
      </c>
      <c r="C33" s="44">
        <v>34</v>
      </c>
      <c r="D33" s="45">
        <v>8.5</v>
      </c>
      <c r="E33" s="45">
        <f t="shared" ref="E33:E35" si="1">SUM(D33*2)</f>
        <v>17</v>
      </c>
      <c r="F33" s="42">
        <v>6</v>
      </c>
      <c r="G33" s="163"/>
      <c r="H33" s="28">
        <f t="shared" si="0"/>
        <v>0</v>
      </c>
    </row>
    <row r="34" spans="1:8" ht="20.100000000000001" customHeight="1">
      <c r="A34" s="42" t="s">
        <v>33</v>
      </c>
      <c r="B34" s="43" t="s">
        <v>258</v>
      </c>
      <c r="C34" s="44">
        <v>32</v>
      </c>
      <c r="D34" s="45">
        <v>8.5</v>
      </c>
      <c r="E34" s="45">
        <f t="shared" si="1"/>
        <v>17</v>
      </c>
      <c r="F34" s="42">
        <v>6</v>
      </c>
      <c r="G34" s="163"/>
      <c r="H34" s="28">
        <f t="shared" si="0"/>
        <v>0</v>
      </c>
    </row>
    <row r="35" spans="1:8" ht="20.100000000000001" customHeight="1">
      <c r="A35" s="42" t="s">
        <v>34</v>
      </c>
      <c r="B35" s="43" t="s">
        <v>152</v>
      </c>
      <c r="C35" s="44">
        <v>36</v>
      </c>
      <c r="D35" s="45">
        <v>8.5</v>
      </c>
      <c r="E35" s="45">
        <f t="shared" si="1"/>
        <v>17</v>
      </c>
      <c r="F35" s="42">
        <v>6</v>
      </c>
      <c r="G35" s="163"/>
      <c r="H35" s="28">
        <f t="shared" si="0"/>
        <v>0</v>
      </c>
    </row>
    <row r="36" spans="1:8" ht="20.100000000000001" customHeight="1">
      <c r="A36" s="42" t="s">
        <v>35</v>
      </c>
      <c r="B36" s="43" t="s">
        <v>153</v>
      </c>
      <c r="C36" s="43">
        <v>28</v>
      </c>
      <c r="D36" s="45">
        <v>8.5</v>
      </c>
      <c r="E36" s="46">
        <f>(D36*2)</f>
        <v>17</v>
      </c>
      <c r="F36" s="42">
        <v>6</v>
      </c>
      <c r="G36" s="164"/>
      <c r="H36" s="28">
        <f t="shared" si="0"/>
        <v>0</v>
      </c>
    </row>
    <row r="37" spans="1:8" ht="20.100000000000001" customHeight="1">
      <c r="A37" s="42" t="s">
        <v>48</v>
      </c>
      <c r="B37" s="43" t="s">
        <v>159</v>
      </c>
      <c r="C37" s="47">
        <v>38</v>
      </c>
      <c r="D37" s="45">
        <v>8.5</v>
      </c>
      <c r="E37" s="48">
        <f>SUM(D37*2)</f>
        <v>17</v>
      </c>
      <c r="F37" s="42">
        <v>6</v>
      </c>
      <c r="G37" s="164"/>
      <c r="H37" s="28">
        <f t="shared" si="0"/>
        <v>0</v>
      </c>
    </row>
    <row r="38" spans="1:8" ht="20.100000000000001" customHeight="1">
      <c r="A38" s="49" t="s">
        <v>149</v>
      </c>
      <c r="B38" s="50" t="s">
        <v>154</v>
      </c>
      <c r="C38" s="51">
        <v>12</v>
      </c>
      <c r="D38" s="45">
        <v>8.5</v>
      </c>
      <c r="E38" s="52">
        <f t="shared" ref="E38" si="2">SUM(D38*2)</f>
        <v>17</v>
      </c>
      <c r="F38" s="53">
        <v>6</v>
      </c>
      <c r="G38" s="174"/>
      <c r="H38" s="28">
        <f t="shared" si="0"/>
        <v>0</v>
      </c>
    </row>
    <row r="39" spans="1:8" ht="20.100000000000001" customHeight="1">
      <c r="A39" s="38" t="s">
        <v>161</v>
      </c>
      <c r="B39" s="39" t="s">
        <v>220</v>
      </c>
      <c r="C39" s="54">
        <v>48</v>
      </c>
      <c r="D39" s="41">
        <v>136</v>
      </c>
      <c r="E39" s="41">
        <f t="shared" ref="E39:E43" si="3">SUM(D39*2)</f>
        <v>272</v>
      </c>
      <c r="F39" s="38">
        <v>1</v>
      </c>
      <c r="G39" s="32"/>
      <c r="H39" s="27">
        <f>G39*F39*D39</f>
        <v>0</v>
      </c>
    </row>
    <row r="40" spans="1:8" ht="20.100000000000001" customHeight="1">
      <c r="A40" s="55" t="s">
        <v>323</v>
      </c>
      <c r="B40" s="55" t="s">
        <v>294</v>
      </c>
      <c r="C40" s="56">
        <v>4</v>
      </c>
      <c r="D40" s="45">
        <v>8.5</v>
      </c>
      <c r="E40" s="57">
        <f>SUM(D40*2)</f>
        <v>17</v>
      </c>
      <c r="F40" s="42">
        <v>6</v>
      </c>
      <c r="G40" s="152"/>
      <c r="H40" s="28">
        <f t="shared" ref="H40:H47" si="4">G40*F40*D40</f>
        <v>0</v>
      </c>
    </row>
    <row r="41" spans="1:8" ht="20.100000000000001" customHeight="1">
      <c r="A41" s="58" t="s">
        <v>47</v>
      </c>
      <c r="B41" s="59" t="s">
        <v>155</v>
      </c>
      <c r="C41" s="60">
        <v>24</v>
      </c>
      <c r="D41" s="45">
        <v>8.5</v>
      </c>
      <c r="E41" s="57">
        <f t="shared" si="3"/>
        <v>17</v>
      </c>
      <c r="F41" s="42">
        <v>6</v>
      </c>
      <c r="G41" s="170"/>
      <c r="H41" s="28">
        <f t="shared" si="4"/>
        <v>0</v>
      </c>
    </row>
    <row r="42" spans="1:8" ht="20.100000000000001" customHeight="1">
      <c r="A42" s="58" t="s">
        <v>69</v>
      </c>
      <c r="B42" s="59" t="s">
        <v>156</v>
      </c>
      <c r="C42" s="47">
        <v>22</v>
      </c>
      <c r="D42" s="45">
        <v>8.5</v>
      </c>
      <c r="E42" s="46">
        <f t="shared" si="3"/>
        <v>17</v>
      </c>
      <c r="F42" s="42">
        <v>6</v>
      </c>
      <c r="G42" s="164"/>
      <c r="H42" s="28">
        <f t="shared" si="4"/>
        <v>0</v>
      </c>
    </row>
    <row r="43" spans="1:8" ht="20.100000000000001" customHeight="1">
      <c r="A43" s="61" t="s">
        <v>114</v>
      </c>
      <c r="B43" s="61" t="s">
        <v>157</v>
      </c>
      <c r="C43" s="62">
        <v>20</v>
      </c>
      <c r="D43" s="45">
        <v>8.5</v>
      </c>
      <c r="E43" s="57">
        <f t="shared" si="3"/>
        <v>17</v>
      </c>
      <c r="F43" s="42">
        <v>6</v>
      </c>
      <c r="G43" s="152"/>
      <c r="H43" s="28">
        <f t="shared" si="4"/>
        <v>0</v>
      </c>
    </row>
    <row r="44" spans="1:8" ht="20.100000000000001" customHeight="1">
      <c r="A44" s="49" t="s">
        <v>145</v>
      </c>
      <c r="B44" s="50" t="s">
        <v>144</v>
      </c>
      <c r="C44" s="63">
        <v>16</v>
      </c>
      <c r="D44" s="45">
        <v>8.5</v>
      </c>
      <c r="E44" s="64">
        <f>SUM(D44*2)</f>
        <v>17</v>
      </c>
      <c r="F44" s="42">
        <v>6</v>
      </c>
      <c r="G44" s="171"/>
      <c r="H44" s="28">
        <f t="shared" si="4"/>
        <v>0</v>
      </c>
    </row>
    <row r="45" spans="1:8" ht="20.100000000000001" customHeight="1">
      <c r="A45" s="65" t="s">
        <v>259</v>
      </c>
      <c r="B45" s="65" t="s">
        <v>227</v>
      </c>
      <c r="C45" s="63">
        <v>8</v>
      </c>
      <c r="D45" s="45">
        <v>8.5</v>
      </c>
      <c r="E45" s="64">
        <f>SUM(D45*2)</f>
        <v>17</v>
      </c>
      <c r="F45" s="42">
        <v>6</v>
      </c>
      <c r="G45" s="171"/>
      <c r="H45" s="28">
        <f t="shared" si="4"/>
        <v>0</v>
      </c>
    </row>
    <row r="46" spans="1:8" ht="20.100000000000001" customHeight="1">
      <c r="A46" s="65" t="s">
        <v>260</v>
      </c>
      <c r="B46" s="65" t="s">
        <v>221</v>
      </c>
      <c r="C46" s="63">
        <v>10</v>
      </c>
      <c r="D46" s="45">
        <v>8.5</v>
      </c>
      <c r="E46" s="64">
        <f>SUM(D46*2)</f>
        <v>17</v>
      </c>
      <c r="F46" s="42">
        <v>6</v>
      </c>
      <c r="G46" s="171"/>
      <c r="H46" s="28">
        <f t="shared" si="4"/>
        <v>0</v>
      </c>
    </row>
    <row r="47" spans="1:8" ht="20.100000000000001" customHeight="1">
      <c r="A47" s="65" t="s">
        <v>261</v>
      </c>
      <c r="B47" s="65" t="s">
        <v>222</v>
      </c>
      <c r="C47" s="63">
        <v>10</v>
      </c>
      <c r="D47" s="45">
        <v>8.5</v>
      </c>
      <c r="E47" s="64">
        <f>SUM(D47*2)</f>
        <v>17</v>
      </c>
      <c r="F47" s="42">
        <v>6</v>
      </c>
      <c r="G47" s="171"/>
      <c r="H47" s="28">
        <f t="shared" si="4"/>
        <v>0</v>
      </c>
    </row>
    <row r="48" spans="1:8" ht="20.100000000000001" customHeight="1">
      <c r="A48" s="66" t="s">
        <v>162</v>
      </c>
      <c r="B48" s="66" t="s">
        <v>297</v>
      </c>
      <c r="C48" s="54">
        <v>48</v>
      </c>
      <c r="D48" s="67">
        <v>136</v>
      </c>
      <c r="E48" s="68">
        <f t="shared" ref="E48" si="5">SUM(D48*2)</f>
        <v>272</v>
      </c>
      <c r="F48" s="38">
        <v>1</v>
      </c>
      <c r="G48" s="32"/>
      <c r="H48" s="27">
        <f>G48*F48*D48</f>
        <v>0</v>
      </c>
    </row>
    <row r="49" spans="1:10" ht="20.100000000000001" customHeight="1">
      <c r="A49" s="69" t="s">
        <v>321</v>
      </c>
      <c r="B49" s="69" t="s">
        <v>293</v>
      </c>
      <c r="C49" s="47">
        <v>2</v>
      </c>
      <c r="D49" s="45">
        <v>8.5</v>
      </c>
      <c r="E49" s="48">
        <f>SUM(D49*2)</f>
        <v>17</v>
      </c>
      <c r="F49" s="42">
        <v>6</v>
      </c>
      <c r="G49" s="164"/>
      <c r="H49" s="28">
        <f t="shared" ref="H49:H55" si="6">G49*F49*D49</f>
        <v>0</v>
      </c>
    </row>
    <row r="50" spans="1:10" ht="20.100000000000001" customHeight="1">
      <c r="A50" s="69" t="s">
        <v>322</v>
      </c>
      <c r="B50" s="69" t="s">
        <v>295</v>
      </c>
      <c r="C50" s="47">
        <v>2</v>
      </c>
      <c r="D50" s="45">
        <v>8.5</v>
      </c>
      <c r="E50" s="48">
        <f t="shared" ref="E50" si="7">SUM(D50*2)</f>
        <v>17</v>
      </c>
      <c r="F50" s="42">
        <v>6</v>
      </c>
      <c r="G50" s="164"/>
      <c r="H50" s="28">
        <f t="shared" si="6"/>
        <v>0</v>
      </c>
    </row>
    <row r="51" spans="1:10" ht="20.100000000000001" customHeight="1">
      <c r="A51" s="42" t="s">
        <v>62</v>
      </c>
      <c r="B51" s="43" t="s">
        <v>160</v>
      </c>
      <c r="C51" s="47">
        <v>26</v>
      </c>
      <c r="D51" s="45">
        <v>8.5</v>
      </c>
      <c r="E51" s="48">
        <f t="shared" ref="E51" si="8">SUM(D51*2)</f>
        <v>17</v>
      </c>
      <c r="F51" s="42">
        <v>6</v>
      </c>
      <c r="G51" s="164"/>
      <c r="H51" s="28">
        <f t="shared" si="6"/>
        <v>0</v>
      </c>
    </row>
    <row r="52" spans="1:10" ht="20.100000000000001" customHeight="1">
      <c r="A52" s="42" t="s">
        <v>84</v>
      </c>
      <c r="B52" s="43" t="s">
        <v>158</v>
      </c>
      <c r="C52" s="47">
        <v>40</v>
      </c>
      <c r="D52" s="45">
        <v>8.5</v>
      </c>
      <c r="E52" s="48">
        <f>SUM(D52*2)</f>
        <v>17</v>
      </c>
      <c r="F52" s="42">
        <v>6</v>
      </c>
      <c r="G52" s="164"/>
      <c r="H52" s="28">
        <f t="shared" si="6"/>
        <v>0</v>
      </c>
    </row>
    <row r="53" spans="1:10" ht="20.100000000000001" customHeight="1">
      <c r="A53" s="70" t="s">
        <v>115</v>
      </c>
      <c r="B53" s="70" t="s">
        <v>163</v>
      </c>
      <c r="C53" s="47">
        <v>18</v>
      </c>
      <c r="D53" s="45">
        <v>8.5</v>
      </c>
      <c r="E53" s="48">
        <f t="shared" ref="E53:E54" si="9">SUM(D53*2)</f>
        <v>17</v>
      </c>
      <c r="F53" s="42">
        <v>6</v>
      </c>
      <c r="G53" s="164"/>
      <c r="H53" s="28">
        <f t="shared" si="6"/>
        <v>0</v>
      </c>
    </row>
    <row r="54" spans="1:10" ht="20.100000000000001" customHeight="1">
      <c r="A54" s="70" t="s">
        <v>116</v>
      </c>
      <c r="B54" s="70" t="s">
        <v>164</v>
      </c>
      <c r="C54" s="47">
        <v>18</v>
      </c>
      <c r="D54" s="57">
        <v>8.5</v>
      </c>
      <c r="E54" s="48">
        <f t="shared" si="9"/>
        <v>17</v>
      </c>
      <c r="F54" s="58">
        <v>6</v>
      </c>
      <c r="G54" s="164"/>
      <c r="H54" s="28">
        <f t="shared" si="6"/>
        <v>0</v>
      </c>
    </row>
    <row r="55" spans="1:10" ht="20.100000000000001" customHeight="1">
      <c r="A55" s="49" t="s">
        <v>262</v>
      </c>
      <c r="B55" s="72" t="s">
        <v>223</v>
      </c>
      <c r="C55" s="47">
        <v>6</v>
      </c>
      <c r="D55" s="45">
        <v>8.5</v>
      </c>
      <c r="E55" s="48">
        <f t="shared" ref="E55" si="10">SUM(D55*2)</f>
        <v>17</v>
      </c>
      <c r="F55" s="42">
        <v>6</v>
      </c>
      <c r="G55" s="164"/>
      <c r="H55" s="28">
        <f t="shared" si="6"/>
        <v>0</v>
      </c>
    </row>
    <row r="56" spans="1:10" s="22" customFormat="1" ht="20.100000000000001" customHeight="1">
      <c r="A56" s="73"/>
      <c r="B56" s="74" t="s">
        <v>83</v>
      </c>
      <c r="C56" s="74"/>
      <c r="D56" s="30"/>
      <c r="E56" s="30"/>
      <c r="F56" s="75"/>
      <c r="G56" s="190"/>
      <c r="H56" s="29"/>
      <c r="J56" s="1"/>
    </row>
    <row r="57" spans="1:10" s="22" customFormat="1" ht="20.100000000000001" customHeight="1">
      <c r="A57" s="76" t="s">
        <v>165</v>
      </c>
      <c r="B57" s="77" t="s">
        <v>224</v>
      </c>
      <c r="C57" s="40">
        <v>50</v>
      </c>
      <c r="D57" s="78">
        <v>98</v>
      </c>
      <c r="E57" s="78">
        <f>SUM(D57*2)</f>
        <v>196</v>
      </c>
      <c r="F57" s="76">
        <v>1</v>
      </c>
      <c r="G57" s="173"/>
      <c r="H57" s="27">
        <f>G57*F57*D57</f>
        <v>0</v>
      </c>
    </row>
    <row r="58" spans="1:10" s="22" customFormat="1" ht="20.100000000000001" customHeight="1">
      <c r="A58" s="42" t="s">
        <v>41</v>
      </c>
      <c r="B58" s="43" t="s">
        <v>172</v>
      </c>
      <c r="C58" s="44">
        <v>30</v>
      </c>
      <c r="D58" s="45">
        <v>7</v>
      </c>
      <c r="E58" s="45">
        <f>SUM(D58*2)</f>
        <v>14</v>
      </c>
      <c r="F58" s="42">
        <v>6</v>
      </c>
      <c r="G58" s="163"/>
      <c r="H58" s="28">
        <f t="shared" ref="H58:H64" si="11">G58*F58*D58</f>
        <v>0</v>
      </c>
    </row>
    <row r="59" spans="1:10" s="22" customFormat="1" ht="20.100000000000001" customHeight="1">
      <c r="A59" s="42" t="s">
        <v>42</v>
      </c>
      <c r="B59" s="43" t="s">
        <v>173</v>
      </c>
      <c r="C59" s="44">
        <v>34</v>
      </c>
      <c r="D59" s="45">
        <v>7</v>
      </c>
      <c r="E59" s="45">
        <f t="shared" ref="E59:E64" si="12">SUM(D59*2)</f>
        <v>14</v>
      </c>
      <c r="F59" s="42">
        <v>6</v>
      </c>
      <c r="G59" s="163"/>
      <c r="H59" s="28">
        <f t="shared" si="11"/>
        <v>0</v>
      </c>
    </row>
    <row r="60" spans="1:10" s="22" customFormat="1" ht="20.100000000000001" customHeight="1">
      <c r="A60" s="42" t="s">
        <v>43</v>
      </c>
      <c r="B60" s="43" t="s">
        <v>257</v>
      </c>
      <c r="C60" s="44">
        <v>32</v>
      </c>
      <c r="D60" s="45">
        <v>7</v>
      </c>
      <c r="E60" s="45">
        <f t="shared" si="12"/>
        <v>14</v>
      </c>
      <c r="F60" s="42">
        <v>6</v>
      </c>
      <c r="G60" s="163"/>
      <c r="H60" s="28">
        <f t="shared" si="11"/>
        <v>0</v>
      </c>
    </row>
    <row r="61" spans="1:10" ht="20.100000000000001" customHeight="1">
      <c r="A61" s="42" t="s">
        <v>44</v>
      </c>
      <c r="B61" s="43" t="s">
        <v>174</v>
      </c>
      <c r="C61" s="44">
        <v>36</v>
      </c>
      <c r="D61" s="45">
        <v>7</v>
      </c>
      <c r="E61" s="45">
        <f t="shared" si="12"/>
        <v>14</v>
      </c>
      <c r="F61" s="42">
        <v>6</v>
      </c>
      <c r="G61" s="163"/>
      <c r="H61" s="28">
        <f t="shared" si="11"/>
        <v>0</v>
      </c>
      <c r="J61" s="22"/>
    </row>
    <row r="62" spans="1:10" ht="20.100000000000001" customHeight="1">
      <c r="A62" s="53" t="s">
        <v>45</v>
      </c>
      <c r="B62" s="79" t="s">
        <v>175</v>
      </c>
      <c r="C62" s="43">
        <v>28</v>
      </c>
      <c r="D62" s="45">
        <v>7</v>
      </c>
      <c r="E62" s="28">
        <f t="shared" si="12"/>
        <v>14</v>
      </c>
      <c r="F62" s="42">
        <v>6</v>
      </c>
      <c r="G62" s="174"/>
      <c r="H62" s="28">
        <f t="shared" si="11"/>
        <v>0</v>
      </c>
    </row>
    <row r="63" spans="1:10" ht="20.100000000000001" customHeight="1">
      <c r="A63" s="80" t="s">
        <v>52</v>
      </c>
      <c r="B63" s="79" t="s">
        <v>182</v>
      </c>
      <c r="C63" s="47">
        <v>38</v>
      </c>
      <c r="D63" s="45">
        <v>7</v>
      </c>
      <c r="E63" s="28">
        <f>SUM(D63*2)</f>
        <v>14</v>
      </c>
      <c r="F63" s="42">
        <v>6</v>
      </c>
      <c r="G63" s="164"/>
      <c r="H63" s="28">
        <f t="shared" si="11"/>
        <v>0</v>
      </c>
    </row>
    <row r="64" spans="1:10" ht="20.100000000000001" customHeight="1">
      <c r="A64" s="61" t="s">
        <v>167</v>
      </c>
      <c r="B64" s="61" t="s">
        <v>176</v>
      </c>
      <c r="C64" s="51">
        <v>12</v>
      </c>
      <c r="D64" s="45">
        <v>7</v>
      </c>
      <c r="E64" s="28">
        <f t="shared" si="12"/>
        <v>14</v>
      </c>
      <c r="F64" s="42">
        <v>6</v>
      </c>
      <c r="G64" s="175"/>
      <c r="H64" s="28">
        <f t="shared" si="11"/>
        <v>0</v>
      </c>
    </row>
    <row r="65" spans="1:8" ht="20.100000000000001" customHeight="1">
      <c r="A65" s="38" t="s">
        <v>168</v>
      </c>
      <c r="B65" s="39" t="s">
        <v>225</v>
      </c>
      <c r="C65" s="81">
        <v>50</v>
      </c>
      <c r="D65" s="78">
        <v>112</v>
      </c>
      <c r="E65" s="78">
        <f>SUM(D65*2)</f>
        <v>224</v>
      </c>
      <c r="F65" s="76">
        <v>1</v>
      </c>
      <c r="G65" s="169"/>
      <c r="H65" s="27">
        <f>G65*F65*D65</f>
        <v>0</v>
      </c>
    </row>
    <row r="66" spans="1:8" ht="20.100000000000001" customHeight="1">
      <c r="A66" s="55" t="s">
        <v>320</v>
      </c>
      <c r="B66" s="55" t="s">
        <v>307</v>
      </c>
      <c r="C66" s="56">
        <v>4</v>
      </c>
      <c r="D66" s="45">
        <v>7</v>
      </c>
      <c r="E66" s="57">
        <f>SUM(D66*2)</f>
        <v>14</v>
      </c>
      <c r="F66" s="42">
        <v>6</v>
      </c>
      <c r="G66" s="152"/>
      <c r="H66" s="28">
        <f t="shared" ref="H66:H73" si="13">G66*F66*D66</f>
        <v>0</v>
      </c>
    </row>
    <row r="67" spans="1:8" ht="20.100000000000001" customHeight="1">
      <c r="A67" s="58" t="s">
        <v>51</v>
      </c>
      <c r="B67" s="59" t="s">
        <v>179</v>
      </c>
      <c r="C67" s="60">
        <v>24</v>
      </c>
      <c r="D67" s="45">
        <v>7</v>
      </c>
      <c r="E67" s="28">
        <f t="shared" ref="E67:E69" si="14">SUM(D67*2)</f>
        <v>14</v>
      </c>
      <c r="F67" s="42">
        <v>6</v>
      </c>
      <c r="G67" s="170"/>
      <c r="H67" s="28">
        <f t="shared" si="13"/>
        <v>0</v>
      </c>
    </row>
    <row r="68" spans="1:8" ht="20.100000000000001" customHeight="1">
      <c r="A68" s="58" t="s">
        <v>71</v>
      </c>
      <c r="B68" s="59" t="s">
        <v>180</v>
      </c>
      <c r="C68" s="47">
        <v>22</v>
      </c>
      <c r="D68" s="45">
        <v>7</v>
      </c>
      <c r="E68" s="28">
        <f t="shared" si="14"/>
        <v>14</v>
      </c>
      <c r="F68" s="42">
        <v>6</v>
      </c>
      <c r="G68" s="170"/>
      <c r="H68" s="28">
        <f t="shared" si="13"/>
        <v>0</v>
      </c>
    </row>
    <row r="69" spans="1:8" ht="20.100000000000001" customHeight="1">
      <c r="A69" s="53" t="s">
        <v>117</v>
      </c>
      <c r="B69" s="79" t="s">
        <v>181</v>
      </c>
      <c r="C69" s="62">
        <v>20</v>
      </c>
      <c r="D69" s="45">
        <v>7</v>
      </c>
      <c r="E69" s="28">
        <f t="shared" si="14"/>
        <v>14</v>
      </c>
      <c r="F69" s="42">
        <v>6</v>
      </c>
      <c r="G69" s="170"/>
      <c r="H69" s="28">
        <f t="shared" si="13"/>
        <v>0</v>
      </c>
    </row>
    <row r="70" spans="1:8" ht="20.100000000000001" customHeight="1">
      <c r="A70" s="49" t="s">
        <v>146</v>
      </c>
      <c r="B70" s="50" t="s">
        <v>178</v>
      </c>
      <c r="C70" s="63">
        <v>16</v>
      </c>
      <c r="D70" s="45">
        <v>7</v>
      </c>
      <c r="E70" s="28">
        <f>SUM(D70*2)</f>
        <v>14</v>
      </c>
      <c r="F70" s="42">
        <v>6</v>
      </c>
      <c r="G70" s="171"/>
      <c r="H70" s="28">
        <f t="shared" si="13"/>
        <v>0</v>
      </c>
    </row>
    <row r="71" spans="1:8" ht="20.100000000000001" customHeight="1">
      <c r="A71" s="53" t="s">
        <v>263</v>
      </c>
      <c r="B71" s="79" t="s">
        <v>226</v>
      </c>
      <c r="C71" s="63">
        <v>8</v>
      </c>
      <c r="D71" s="45">
        <v>7</v>
      </c>
      <c r="E71" s="28">
        <f t="shared" ref="E71:E73" si="15">SUM(D71*2)</f>
        <v>14</v>
      </c>
      <c r="F71" s="42">
        <v>6</v>
      </c>
      <c r="G71" s="171"/>
      <c r="H71" s="28">
        <f t="shared" si="13"/>
        <v>0</v>
      </c>
    </row>
    <row r="72" spans="1:8" ht="20.100000000000001" customHeight="1">
      <c r="A72" s="53" t="s">
        <v>264</v>
      </c>
      <c r="B72" s="79" t="s">
        <v>228</v>
      </c>
      <c r="C72" s="63">
        <v>10</v>
      </c>
      <c r="D72" s="45">
        <v>7</v>
      </c>
      <c r="E72" s="28">
        <f t="shared" si="15"/>
        <v>14</v>
      </c>
      <c r="F72" s="42">
        <v>6</v>
      </c>
      <c r="G72" s="170"/>
      <c r="H72" s="28">
        <f t="shared" si="13"/>
        <v>0</v>
      </c>
    </row>
    <row r="73" spans="1:8" ht="20.100000000000001" customHeight="1">
      <c r="A73" s="53" t="s">
        <v>265</v>
      </c>
      <c r="B73" s="79" t="s">
        <v>229</v>
      </c>
      <c r="C73" s="63">
        <v>10</v>
      </c>
      <c r="D73" s="45">
        <v>7</v>
      </c>
      <c r="E73" s="28">
        <f t="shared" si="15"/>
        <v>14</v>
      </c>
      <c r="F73" s="42">
        <v>6</v>
      </c>
      <c r="G73" s="170"/>
      <c r="H73" s="28">
        <f t="shared" si="13"/>
        <v>0</v>
      </c>
    </row>
    <row r="74" spans="1:8" ht="20.100000000000001" customHeight="1">
      <c r="A74" s="83" t="s">
        <v>169</v>
      </c>
      <c r="B74" s="83" t="s">
        <v>296</v>
      </c>
      <c r="C74" s="83">
        <v>50</v>
      </c>
      <c r="D74" s="27">
        <v>112</v>
      </c>
      <c r="E74" s="27">
        <v>156</v>
      </c>
      <c r="F74" s="38">
        <v>1</v>
      </c>
      <c r="G74" s="32"/>
      <c r="H74" s="27">
        <f>G74*F74*D74</f>
        <v>0</v>
      </c>
    </row>
    <row r="75" spans="1:8" ht="20.100000000000001" customHeight="1">
      <c r="A75" s="69" t="s">
        <v>318</v>
      </c>
      <c r="B75" s="69" t="s">
        <v>308</v>
      </c>
      <c r="C75" s="47">
        <v>2</v>
      </c>
      <c r="D75" s="45">
        <v>7</v>
      </c>
      <c r="E75" s="48">
        <f>SUM(D75*2)</f>
        <v>14</v>
      </c>
      <c r="F75" s="42">
        <v>6</v>
      </c>
      <c r="G75" s="164"/>
      <c r="H75" s="28">
        <f t="shared" ref="H75:H82" si="16">G75*F75*D75</f>
        <v>0</v>
      </c>
    </row>
    <row r="76" spans="1:8" ht="20.100000000000001" customHeight="1">
      <c r="A76" s="69" t="s">
        <v>319</v>
      </c>
      <c r="B76" s="69" t="s">
        <v>309</v>
      </c>
      <c r="C76" s="47">
        <v>2</v>
      </c>
      <c r="D76" s="45">
        <v>7</v>
      </c>
      <c r="E76" s="48">
        <f t="shared" ref="E76" si="17">SUM(D76*2)</f>
        <v>14</v>
      </c>
      <c r="F76" s="42">
        <v>6</v>
      </c>
      <c r="G76" s="164"/>
      <c r="H76" s="28">
        <f t="shared" si="16"/>
        <v>0</v>
      </c>
    </row>
    <row r="77" spans="1:8" ht="20.100000000000001" customHeight="1">
      <c r="A77" s="42" t="s">
        <v>64</v>
      </c>
      <c r="B77" s="43" t="s">
        <v>183</v>
      </c>
      <c r="C77" s="47">
        <v>26</v>
      </c>
      <c r="D77" s="45">
        <v>7</v>
      </c>
      <c r="E77" s="28">
        <f>SUM(D77*2)</f>
        <v>14</v>
      </c>
      <c r="F77" s="42">
        <v>6</v>
      </c>
      <c r="G77" s="176"/>
      <c r="H77" s="28">
        <f t="shared" si="16"/>
        <v>0</v>
      </c>
    </row>
    <row r="78" spans="1:8" ht="20.100000000000001" customHeight="1">
      <c r="A78" s="42" t="s">
        <v>86</v>
      </c>
      <c r="B78" s="43" t="s">
        <v>88</v>
      </c>
      <c r="C78" s="47">
        <v>40</v>
      </c>
      <c r="D78" s="45">
        <v>7</v>
      </c>
      <c r="E78" s="28">
        <f t="shared" ref="E78" si="18">SUM(D78*2)</f>
        <v>14</v>
      </c>
      <c r="F78" s="42">
        <v>6</v>
      </c>
      <c r="G78" s="152"/>
      <c r="H78" s="28">
        <f t="shared" si="16"/>
        <v>0</v>
      </c>
    </row>
    <row r="79" spans="1:8" ht="20.100000000000001" customHeight="1">
      <c r="A79" s="49" t="s">
        <v>118</v>
      </c>
      <c r="B79" s="50" t="s">
        <v>184</v>
      </c>
      <c r="C79" s="47">
        <v>18</v>
      </c>
      <c r="D79" s="45">
        <v>7</v>
      </c>
      <c r="E79" s="28">
        <f>SUM(D79*2)</f>
        <v>14</v>
      </c>
      <c r="F79" s="42">
        <v>6</v>
      </c>
      <c r="G79" s="170"/>
      <c r="H79" s="28">
        <f t="shared" si="16"/>
        <v>0</v>
      </c>
    </row>
    <row r="80" spans="1:8" ht="20.100000000000001" customHeight="1">
      <c r="A80" s="42" t="s">
        <v>119</v>
      </c>
      <c r="B80" s="79" t="s">
        <v>185</v>
      </c>
      <c r="C80" s="47">
        <v>18</v>
      </c>
      <c r="D80" s="57">
        <v>7</v>
      </c>
      <c r="E80" s="84">
        <f>SUM(D80*2)</f>
        <v>14</v>
      </c>
      <c r="F80" s="58">
        <v>6</v>
      </c>
      <c r="G80" s="170"/>
      <c r="H80" s="28">
        <f t="shared" si="16"/>
        <v>0</v>
      </c>
    </row>
    <row r="81" spans="1:8" ht="20.100000000000001" customHeight="1">
      <c r="A81" s="85" t="s">
        <v>166</v>
      </c>
      <c r="B81" s="43" t="s">
        <v>177</v>
      </c>
      <c r="C81" s="71">
        <v>14</v>
      </c>
      <c r="D81" s="45">
        <v>7</v>
      </c>
      <c r="E81" s="28">
        <f>SUM(D81*2)</f>
        <v>14</v>
      </c>
      <c r="F81" s="42">
        <v>6</v>
      </c>
      <c r="G81" s="174"/>
      <c r="H81" s="28">
        <f t="shared" si="16"/>
        <v>0</v>
      </c>
    </row>
    <row r="82" spans="1:8" ht="20.100000000000001" customHeight="1">
      <c r="A82" s="85" t="s">
        <v>266</v>
      </c>
      <c r="B82" s="86" t="s">
        <v>230</v>
      </c>
      <c r="C82" s="47">
        <v>6</v>
      </c>
      <c r="D82" s="45">
        <v>7</v>
      </c>
      <c r="E82" s="28">
        <f>SUM(D82*2)</f>
        <v>14</v>
      </c>
      <c r="F82" s="42">
        <v>6</v>
      </c>
      <c r="G82" s="176"/>
      <c r="H82" s="28">
        <f t="shared" si="16"/>
        <v>0</v>
      </c>
    </row>
    <row r="83" spans="1:8" ht="20.100000000000001" customHeight="1">
      <c r="A83" s="87"/>
      <c r="B83" s="88" t="s">
        <v>82</v>
      </c>
      <c r="C83" s="88"/>
      <c r="D83" s="89"/>
      <c r="E83" s="29"/>
      <c r="F83" s="90"/>
      <c r="G83" s="191"/>
      <c r="H83" s="30"/>
    </row>
    <row r="84" spans="1:8" ht="20.100000000000001" customHeight="1">
      <c r="A84" s="38" t="s">
        <v>216</v>
      </c>
      <c r="B84" s="39" t="s">
        <v>231</v>
      </c>
      <c r="C84" s="40">
        <v>52</v>
      </c>
      <c r="D84" s="78">
        <v>77</v>
      </c>
      <c r="E84" s="78">
        <f>SUM(D84*2)</f>
        <v>154</v>
      </c>
      <c r="F84" s="76">
        <v>1</v>
      </c>
      <c r="G84" s="162"/>
      <c r="H84" s="27">
        <f>G84*F84*D84</f>
        <v>0</v>
      </c>
    </row>
    <row r="85" spans="1:8" ht="20.100000000000001" customHeight="1">
      <c r="A85" s="42" t="s">
        <v>36</v>
      </c>
      <c r="B85" s="43" t="s">
        <v>188</v>
      </c>
      <c r="C85" s="44">
        <v>30</v>
      </c>
      <c r="D85" s="45">
        <v>5.5</v>
      </c>
      <c r="E85" s="45">
        <f>SUM(D85*2)</f>
        <v>11</v>
      </c>
      <c r="F85" s="42">
        <v>6</v>
      </c>
      <c r="G85" s="163"/>
      <c r="H85" s="28">
        <f t="shared" ref="H85:H91" si="19">G85*F85*D85</f>
        <v>0</v>
      </c>
    </row>
    <row r="86" spans="1:8" ht="20.100000000000001" customHeight="1">
      <c r="A86" s="42" t="s">
        <v>37</v>
      </c>
      <c r="B86" s="43" t="s">
        <v>189</v>
      </c>
      <c r="C86" s="44">
        <v>34</v>
      </c>
      <c r="D86" s="45">
        <v>5.5</v>
      </c>
      <c r="E86" s="45">
        <f t="shared" ref="E86:E89" si="20">SUM(D86*2)</f>
        <v>11</v>
      </c>
      <c r="F86" s="42">
        <v>6</v>
      </c>
      <c r="G86" s="163"/>
      <c r="H86" s="28">
        <f t="shared" si="19"/>
        <v>0</v>
      </c>
    </row>
    <row r="87" spans="1:8" ht="20.100000000000001" customHeight="1">
      <c r="A87" s="42" t="s">
        <v>38</v>
      </c>
      <c r="B87" s="43" t="s">
        <v>256</v>
      </c>
      <c r="C87" s="44">
        <v>32</v>
      </c>
      <c r="D87" s="45">
        <v>5.5</v>
      </c>
      <c r="E87" s="45">
        <f t="shared" si="20"/>
        <v>11</v>
      </c>
      <c r="F87" s="42">
        <v>6</v>
      </c>
      <c r="G87" s="163"/>
      <c r="H87" s="28">
        <f t="shared" si="19"/>
        <v>0</v>
      </c>
    </row>
    <row r="88" spans="1:8" ht="20.100000000000001" customHeight="1">
      <c r="A88" s="42" t="s">
        <v>39</v>
      </c>
      <c r="B88" s="43" t="s">
        <v>190</v>
      </c>
      <c r="C88" s="44">
        <v>36</v>
      </c>
      <c r="D88" s="45">
        <v>5.5</v>
      </c>
      <c r="E88" s="45">
        <f t="shared" si="20"/>
        <v>11</v>
      </c>
      <c r="F88" s="42">
        <v>6</v>
      </c>
      <c r="G88" s="163"/>
      <c r="H88" s="28">
        <f t="shared" si="19"/>
        <v>0</v>
      </c>
    </row>
    <row r="89" spans="1:8" ht="20.100000000000001" customHeight="1">
      <c r="A89" s="42" t="s">
        <v>40</v>
      </c>
      <c r="B89" s="43" t="s">
        <v>191</v>
      </c>
      <c r="C89" s="43">
        <v>28</v>
      </c>
      <c r="D89" s="45">
        <v>5.5</v>
      </c>
      <c r="E89" s="46">
        <f t="shared" si="20"/>
        <v>11</v>
      </c>
      <c r="F89" s="42">
        <v>6</v>
      </c>
      <c r="G89" s="164"/>
      <c r="H89" s="28">
        <f t="shared" si="19"/>
        <v>0</v>
      </c>
    </row>
    <row r="90" spans="1:8" ht="20.100000000000001" customHeight="1">
      <c r="A90" s="80" t="s">
        <v>50</v>
      </c>
      <c r="B90" s="91" t="s">
        <v>198</v>
      </c>
      <c r="C90" s="47">
        <v>38</v>
      </c>
      <c r="D90" s="92">
        <v>5.5</v>
      </c>
      <c r="E90" s="46">
        <f>SUM(D90*2)</f>
        <v>11</v>
      </c>
      <c r="F90" s="42">
        <v>6</v>
      </c>
      <c r="G90" s="164"/>
      <c r="H90" s="28">
        <f t="shared" si="19"/>
        <v>0</v>
      </c>
    </row>
    <row r="91" spans="1:8" ht="20.100000000000001" customHeight="1">
      <c r="A91" s="61" t="s">
        <v>170</v>
      </c>
      <c r="B91" s="61" t="s">
        <v>192</v>
      </c>
      <c r="C91" s="51">
        <v>12</v>
      </c>
      <c r="D91" s="45">
        <v>5.5</v>
      </c>
      <c r="E91" s="46">
        <f t="shared" ref="E91" si="21">SUM(D91*2)</f>
        <v>11</v>
      </c>
      <c r="F91" s="42">
        <v>6</v>
      </c>
      <c r="G91" s="164"/>
      <c r="H91" s="28">
        <f t="shared" si="19"/>
        <v>0</v>
      </c>
    </row>
    <row r="92" spans="1:8" ht="20.100000000000001" customHeight="1">
      <c r="A92" s="76" t="s">
        <v>217</v>
      </c>
      <c r="B92" s="77" t="s">
        <v>232</v>
      </c>
      <c r="C92" s="77">
        <v>52</v>
      </c>
      <c r="D92" s="78">
        <v>88</v>
      </c>
      <c r="E92" s="78">
        <f>SUM(D92*2)</f>
        <v>176</v>
      </c>
      <c r="F92" s="76">
        <v>1</v>
      </c>
      <c r="G92" s="169"/>
      <c r="H92" s="27">
        <f>G92*F92*D92</f>
        <v>0</v>
      </c>
    </row>
    <row r="93" spans="1:8" ht="20.100000000000001" customHeight="1">
      <c r="A93" s="55" t="s">
        <v>317</v>
      </c>
      <c r="B93" s="55" t="s">
        <v>306</v>
      </c>
      <c r="C93" s="56">
        <v>4</v>
      </c>
      <c r="D93" s="45">
        <v>5.5</v>
      </c>
      <c r="E93" s="57">
        <f>SUM(D93*2)</f>
        <v>11</v>
      </c>
      <c r="F93" s="42">
        <v>6</v>
      </c>
      <c r="G93" s="152"/>
      <c r="H93" s="28">
        <f t="shared" ref="H93:H100" si="22">G93*F93*D93</f>
        <v>0</v>
      </c>
    </row>
    <row r="94" spans="1:8" ht="20.100000000000001" customHeight="1">
      <c r="A94" s="58" t="s">
        <v>49</v>
      </c>
      <c r="B94" s="59" t="s">
        <v>195</v>
      </c>
      <c r="C94" s="60">
        <v>24</v>
      </c>
      <c r="D94" s="45">
        <v>5.5</v>
      </c>
      <c r="E94" s="57">
        <f>SUM(D94*2)</f>
        <v>11</v>
      </c>
      <c r="F94" s="42">
        <v>6</v>
      </c>
      <c r="G94" s="170"/>
      <c r="H94" s="28">
        <f t="shared" si="22"/>
        <v>0</v>
      </c>
    </row>
    <row r="95" spans="1:8" ht="20.100000000000001" customHeight="1">
      <c r="A95" s="58" t="s">
        <v>70</v>
      </c>
      <c r="B95" s="59" t="s">
        <v>196</v>
      </c>
      <c r="C95" s="47">
        <v>22</v>
      </c>
      <c r="D95" s="45">
        <v>5.5</v>
      </c>
      <c r="E95" s="93">
        <v>15.5</v>
      </c>
      <c r="F95" s="42">
        <v>6</v>
      </c>
      <c r="G95" s="170"/>
      <c r="H95" s="28">
        <f t="shared" si="22"/>
        <v>0</v>
      </c>
    </row>
    <row r="96" spans="1:8" ht="20.100000000000001" customHeight="1">
      <c r="A96" s="49" t="s">
        <v>120</v>
      </c>
      <c r="B96" s="50" t="s">
        <v>197</v>
      </c>
      <c r="C96" s="62">
        <v>20</v>
      </c>
      <c r="D96" s="45">
        <v>5.5</v>
      </c>
      <c r="E96" s="93">
        <v>11</v>
      </c>
      <c r="F96" s="42">
        <v>6</v>
      </c>
      <c r="G96" s="170"/>
      <c r="H96" s="28">
        <f t="shared" si="22"/>
        <v>0</v>
      </c>
    </row>
    <row r="97" spans="1:252" s="22" customFormat="1" ht="20.100000000000001" customHeight="1">
      <c r="A97" s="49" t="s">
        <v>147</v>
      </c>
      <c r="B97" s="50" t="s">
        <v>194</v>
      </c>
      <c r="C97" s="63">
        <v>16</v>
      </c>
      <c r="D97" s="45">
        <v>5.5</v>
      </c>
      <c r="E97" s="64">
        <f>SUM(D97*2)</f>
        <v>11</v>
      </c>
      <c r="F97" s="42">
        <v>6</v>
      </c>
      <c r="G97" s="171"/>
      <c r="H97" s="28">
        <f t="shared" si="22"/>
        <v>0</v>
      </c>
      <c r="J97" s="1"/>
    </row>
    <row r="98" spans="1:252" ht="20.100000000000001" customHeight="1">
      <c r="A98" s="42" t="s">
        <v>267</v>
      </c>
      <c r="B98" s="43" t="s">
        <v>233</v>
      </c>
      <c r="C98" s="63">
        <v>8</v>
      </c>
      <c r="D98" s="45">
        <v>5.5</v>
      </c>
      <c r="E98" s="45">
        <f t="shared" ref="E98:E100" si="23">SUM(D98*2)</f>
        <v>11</v>
      </c>
      <c r="F98" s="42">
        <v>6</v>
      </c>
      <c r="G98" s="163"/>
      <c r="H98" s="28">
        <f t="shared" si="22"/>
        <v>0</v>
      </c>
      <c r="J98" s="22"/>
    </row>
    <row r="99" spans="1:252" s="19" customFormat="1" ht="20.100000000000001" customHeight="1">
      <c r="A99" s="42" t="s">
        <v>268</v>
      </c>
      <c r="B99" s="43" t="s">
        <v>234</v>
      </c>
      <c r="C99" s="63">
        <v>10</v>
      </c>
      <c r="D99" s="45">
        <v>5.5</v>
      </c>
      <c r="E99" s="45">
        <f t="shared" si="23"/>
        <v>11</v>
      </c>
      <c r="F99" s="42">
        <v>6</v>
      </c>
      <c r="G99" s="163"/>
      <c r="H99" s="28">
        <f t="shared" si="22"/>
        <v>0</v>
      </c>
      <c r="J99" s="1"/>
    </row>
    <row r="100" spans="1:252" ht="20.100000000000001" customHeight="1">
      <c r="A100" s="42" t="s">
        <v>269</v>
      </c>
      <c r="B100" s="43" t="s">
        <v>235</v>
      </c>
      <c r="C100" s="63">
        <v>10</v>
      </c>
      <c r="D100" s="45">
        <v>5.5</v>
      </c>
      <c r="E100" s="46">
        <f t="shared" si="23"/>
        <v>11</v>
      </c>
      <c r="F100" s="42">
        <v>6</v>
      </c>
      <c r="G100" s="164"/>
      <c r="H100" s="28">
        <f t="shared" si="22"/>
        <v>0</v>
      </c>
      <c r="J100" s="19"/>
    </row>
    <row r="101" spans="1:252" ht="20.100000000000001" customHeight="1">
      <c r="A101" s="83" t="s">
        <v>237</v>
      </c>
      <c r="B101" s="83" t="s">
        <v>298</v>
      </c>
      <c r="C101" s="83">
        <v>52</v>
      </c>
      <c r="D101" s="94">
        <v>88</v>
      </c>
      <c r="E101" s="94">
        <f t="shared" ref="E101" si="24">SUM(D101*2)</f>
        <v>176</v>
      </c>
      <c r="F101" s="95">
        <v>1</v>
      </c>
      <c r="G101" s="172"/>
      <c r="H101" s="27">
        <f>G101*F101*D101</f>
        <v>0</v>
      </c>
    </row>
    <row r="102" spans="1:252" ht="20.100000000000001" customHeight="1">
      <c r="A102" s="69" t="s">
        <v>315</v>
      </c>
      <c r="B102" s="69" t="s">
        <v>301</v>
      </c>
      <c r="C102" s="47">
        <v>2</v>
      </c>
      <c r="D102" s="45">
        <v>5.5</v>
      </c>
      <c r="E102" s="48">
        <f>SUM(D102*2)</f>
        <v>11</v>
      </c>
      <c r="F102" s="42">
        <v>6</v>
      </c>
      <c r="G102" s="164"/>
      <c r="H102" s="28">
        <f t="shared" ref="H102:H109" si="25">G102*F102*D102</f>
        <v>0</v>
      </c>
    </row>
    <row r="103" spans="1:252" ht="20.100000000000001" customHeight="1">
      <c r="A103" s="69" t="s">
        <v>316</v>
      </c>
      <c r="B103" s="69" t="s">
        <v>302</v>
      </c>
      <c r="C103" s="47">
        <v>2</v>
      </c>
      <c r="D103" s="45">
        <v>5.5</v>
      </c>
      <c r="E103" s="48">
        <f t="shared" ref="E103" si="26">SUM(D103*2)</f>
        <v>11</v>
      </c>
      <c r="F103" s="42">
        <v>6</v>
      </c>
      <c r="G103" s="164"/>
      <c r="H103" s="28">
        <f t="shared" si="25"/>
        <v>0</v>
      </c>
    </row>
    <row r="104" spans="1:252" ht="20.100000000000001" customHeight="1">
      <c r="A104" s="42" t="s">
        <v>63</v>
      </c>
      <c r="B104" s="43" t="s">
        <v>199</v>
      </c>
      <c r="C104" s="47">
        <v>26</v>
      </c>
      <c r="D104" s="92">
        <v>5.5</v>
      </c>
      <c r="E104" s="46">
        <f>SUM(D104*2)</f>
        <v>11</v>
      </c>
      <c r="F104" s="42">
        <v>6</v>
      </c>
      <c r="G104" s="164"/>
      <c r="H104" s="28">
        <f t="shared" si="25"/>
        <v>0</v>
      </c>
    </row>
    <row r="105" spans="1:252" ht="20.100000000000001" customHeight="1">
      <c r="A105" s="42" t="s">
        <v>85</v>
      </c>
      <c r="B105" s="43" t="s">
        <v>87</v>
      </c>
      <c r="C105" s="47">
        <v>40</v>
      </c>
      <c r="D105" s="92">
        <v>5.5</v>
      </c>
      <c r="E105" s="48">
        <f t="shared" ref="E105" si="27">SUM(D105*2)</f>
        <v>11</v>
      </c>
      <c r="F105" s="42">
        <v>6</v>
      </c>
      <c r="G105" s="152"/>
      <c r="H105" s="28">
        <f t="shared" si="25"/>
        <v>0</v>
      </c>
    </row>
    <row r="106" spans="1:252" ht="20.100000000000001" customHeight="1">
      <c r="A106" s="49" t="s">
        <v>121</v>
      </c>
      <c r="B106" s="50" t="s">
        <v>200</v>
      </c>
      <c r="C106" s="47">
        <v>18</v>
      </c>
      <c r="D106" s="92">
        <v>5.5</v>
      </c>
      <c r="E106" s="93">
        <v>11</v>
      </c>
      <c r="F106" s="42">
        <v>6</v>
      </c>
      <c r="G106" s="170"/>
      <c r="H106" s="28">
        <f t="shared" si="25"/>
        <v>0</v>
      </c>
    </row>
    <row r="107" spans="1:252" s="3" customFormat="1" ht="20.100000000000001" customHeight="1">
      <c r="A107" s="53" t="s">
        <v>122</v>
      </c>
      <c r="B107" s="79" t="s">
        <v>201</v>
      </c>
      <c r="C107" s="47">
        <v>18</v>
      </c>
      <c r="D107" s="92">
        <v>5.5</v>
      </c>
      <c r="E107" s="93">
        <v>11</v>
      </c>
      <c r="F107" s="42">
        <v>6</v>
      </c>
      <c r="G107" s="170"/>
      <c r="H107" s="28">
        <f t="shared" si="25"/>
        <v>0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</row>
    <row r="108" spans="1:252" s="22" customFormat="1" ht="20.100000000000001" customHeight="1">
      <c r="A108" s="61" t="s">
        <v>171</v>
      </c>
      <c r="B108" s="61" t="s">
        <v>193</v>
      </c>
      <c r="C108" s="71">
        <v>14</v>
      </c>
      <c r="D108" s="45">
        <v>5.5</v>
      </c>
      <c r="E108" s="46">
        <f>SUM(D108*2)</f>
        <v>11</v>
      </c>
      <c r="F108" s="42">
        <v>6</v>
      </c>
      <c r="G108" s="164"/>
      <c r="H108" s="28">
        <f t="shared" si="25"/>
        <v>0</v>
      </c>
      <c r="J108" s="1"/>
    </row>
    <row r="109" spans="1:252" s="22" customFormat="1" ht="20.100000000000001" customHeight="1">
      <c r="A109" s="53" t="s">
        <v>270</v>
      </c>
      <c r="B109" s="79" t="s">
        <v>236</v>
      </c>
      <c r="C109" s="47">
        <v>6</v>
      </c>
      <c r="D109" s="92">
        <v>5.5</v>
      </c>
      <c r="E109" s="93">
        <v>11</v>
      </c>
      <c r="F109" s="42">
        <v>6</v>
      </c>
      <c r="G109" s="170"/>
      <c r="H109" s="28">
        <f t="shared" si="25"/>
        <v>0</v>
      </c>
    </row>
    <row r="110" spans="1:252" ht="20.100000000000001" customHeight="1">
      <c r="A110" s="96"/>
      <c r="B110" s="96" t="s">
        <v>80</v>
      </c>
      <c r="C110" s="96"/>
      <c r="D110" s="37"/>
      <c r="E110" s="37"/>
      <c r="F110" s="37"/>
      <c r="G110" s="192"/>
      <c r="H110" s="31"/>
      <c r="J110" s="22"/>
    </row>
    <row r="111" spans="1:252" ht="20.100000000000001" customHeight="1">
      <c r="A111" s="97" t="s">
        <v>78</v>
      </c>
      <c r="B111" s="97" t="s">
        <v>241</v>
      </c>
      <c r="C111" s="97">
        <v>53</v>
      </c>
      <c r="D111" s="98">
        <v>98</v>
      </c>
      <c r="E111" s="98">
        <f>D111*2</f>
        <v>196</v>
      </c>
      <c r="F111" s="99">
        <v>1</v>
      </c>
      <c r="G111" s="165"/>
      <c r="H111" s="27">
        <f>G111*F111*D111</f>
        <v>0</v>
      </c>
    </row>
    <row r="112" spans="1:252" ht="20.100000000000001" customHeight="1">
      <c r="A112" s="100" t="s">
        <v>72</v>
      </c>
      <c r="B112" s="100" t="s">
        <v>202</v>
      </c>
      <c r="C112" s="100">
        <v>30</v>
      </c>
      <c r="D112" s="101">
        <v>7</v>
      </c>
      <c r="E112" s="102">
        <v>14</v>
      </c>
      <c r="F112" s="42">
        <v>6</v>
      </c>
      <c r="G112" s="166"/>
      <c r="H112" s="28">
        <f t="shared" ref="H112:H118" si="28">G112*F112*D112</f>
        <v>0</v>
      </c>
    </row>
    <row r="113" spans="1:252" s="3" customFormat="1" ht="20.100000000000001" customHeight="1">
      <c r="A113" s="100" t="s">
        <v>73</v>
      </c>
      <c r="B113" s="100" t="s">
        <v>203</v>
      </c>
      <c r="C113" s="100">
        <v>32</v>
      </c>
      <c r="D113" s="101">
        <v>7</v>
      </c>
      <c r="E113" s="102">
        <v>14</v>
      </c>
      <c r="F113" s="42">
        <v>6</v>
      </c>
      <c r="G113" s="166"/>
      <c r="H113" s="28">
        <f t="shared" si="28"/>
        <v>0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</row>
    <row r="114" spans="1:252" s="3" customFormat="1" ht="20.100000000000001" customHeight="1">
      <c r="A114" s="100" t="s">
        <v>74</v>
      </c>
      <c r="B114" s="100" t="s">
        <v>204</v>
      </c>
      <c r="C114" s="100">
        <v>28</v>
      </c>
      <c r="D114" s="101">
        <v>7</v>
      </c>
      <c r="E114" s="102">
        <v>14</v>
      </c>
      <c r="F114" s="42">
        <v>6</v>
      </c>
      <c r="G114" s="166"/>
      <c r="H114" s="28">
        <f t="shared" si="28"/>
        <v>0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</row>
    <row r="115" spans="1:252" s="3" customFormat="1" ht="20.100000000000001" customHeight="1">
      <c r="A115" s="100" t="s">
        <v>76</v>
      </c>
      <c r="B115" s="100" t="s">
        <v>210</v>
      </c>
      <c r="C115" s="100">
        <v>38</v>
      </c>
      <c r="D115" s="103">
        <v>7</v>
      </c>
      <c r="E115" s="102">
        <v>14</v>
      </c>
      <c r="F115" s="42">
        <v>6</v>
      </c>
      <c r="G115" s="167"/>
      <c r="H115" s="28">
        <f t="shared" si="28"/>
        <v>0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</row>
    <row r="116" spans="1:252" s="3" customFormat="1" ht="20.100000000000001" customHeight="1">
      <c r="A116" s="100" t="s">
        <v>110</v>
      </c>
      <c r="B116" s="104" t="s">
        <v>205</v>
      </c>
      <c r="C116" s="100">
        <v>34</v>
      </c>
      <c r="D116" s="105">
        <v>7</v>
      </c>
      <c r="E116" s="102">
        <v>14</v>
      </c>
      <c r="F116" s="58">
        <v>6</v>
      </c>
      <c r="G116" s="157"/>
      <c r="H116" s="28">
        <f t="shared" si="28"/>
        <v>0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</row>
    <row r="117" spans="1:252" s="19" customFormat="1" ht="20.100000000000001" customHeight="1">
      <c r="A117" s="106" t="s">
        <v>111</v>
      </c>
      <c r="B117" s="106" t="s">
        <v>206</v>
      </c>
      <c r="C117" s="100">
        <v>36</v>
      </c>
      <c r="D117" s="103">
        <v>7</v>
      </c>
      <c r="E117" s="102">
        <v>14</v>
      </c>
      <c r="F117" s="42">
        <v>6</v>
      </c>
      <c r="G117" s="167"/>
      <c r="H117" s="28">
        <f t="shared" si="28"/>
        <v>0</v>
      </c>
      <c r="J117" s="1"/>
    </row>
    <row r="118" spans="1:252" ht="20.100000000000001" customHeight="1">
      <c r="A118" s="61" t="s">
        <v>186</v>
      </c>
      <c r="B118" s="61" t="s">
        <v>207</v>
      </c>
      <c r="C118" s="100">
        <v>12</v>
      </c>
      <c r="D118" s="103">
        <v>7</v>
      </c>
      <c r="E118" s="102">
        <v>14</v>
      </c>
      <c r="F118" s="42">
        <v>6</v>
      </c>
      <c r="G118" s="167"/>
      <c r="H118" s="28">
        <f t="shared" si="28"/>
        <v>0</v>
      </c>
      <c r="J118" s="19"/>
    </row>
    <row r="119" spans="1:252" ht="20.100000000000001" customHeight="1">
      <c r="A119" s="97" t="s">
        <v>138</v>
      </c>
      <c r="B119" s="97" t="s">
        <v>299</v>
      </c>
      <c r="C119" s="107">
        <v>53</v>
      </c>
      <c r="D119" s="108">
        <v>98</v>
      </c>
      <c r="E119" s="109">
        <f>D119*2</f>
        <v>196</v>
      </c>
      <c r="F119" s="97">
        <v>1</v>
      </c>
      <c r="G119" s="168"/>
      <c r="H119" s="27">
        <f>G119*F119*D119</f>
        <v>0</v>
      </c>
    </row>
    <row r="120" spans="1:252" ht="20.100000000000001" customHeight="1">
      <c r="A120" s="55" t="s">
        <v>314</v>
      </c>
      <c r="B120" s="110" t="s">
        <v>303</v>
      </c>
      <c r="C120" s="47">
        <v>4</v>
      </c>
      <c r="D120" s="111">
        <v>7</v>
      </c>
      <c r="E120" s="57">
        <f>SUM(D120*2)</f>
        <v>14</v>
      </c>
      <c r="F120" s="42">
        <v>6</v>
      </c>
      <c r="G120" s="152"/>
      <c r="H120" s="28">
        <f t="shared" ref="H120:H126" si="29">G120*F120*D120</f>
        <v>0</v>
      </c>
    </row>
    <row r="121" spans="1:252" s="21" customFormat="1" ht="20.100000000000001" customHeight="1">
      <c r="A121" s="100" t="s">
        <v>75</v>
      </c>
      <c r="B121" s="112" t="s">
        <v>209</v>
      </c>
      <c r="C121" s="106">
        <v>24</v>
      </c>
      <c r="D121" s="113">
        <v>7</v>
      </c>
      <c r="E121" s="102">
        <v>14</v>
      </c>
      <c r="F121" s="42">
        <v>6</v>
      </c>
      <c r="G121" s="167"/>
      <c r="H121" s="28">
        <f t="shared" si="29"/>
        <v>0</v>
      </c>
      <c r="J121" s="1"/>
    </row>
    <row r="122" spans="1:252" s="3" customFormat="1" ht="20.100000000000001" customHeight="1">
      <c r="A122" s="114" t="s">
        <v>112</v>
      </c>
      <c r="B122" s="115" t="s">
        <v>212</v>
      </c>
      <c r="C122" s="100">
        <v>22</v>
      </c>
      <c r="D122" s="103">
        <v>7</v>
      </c>
      <c r="E122" s="102">
        <v>14</v>
      </c>
      <c r="F122" s="42">
        <v>6</v>
      </c>
      <c r="G122" s="167"/>
      <c r="H122" s="28">
        <f t="shared" si="29"/>
        <v>0</v>
      </c>
      <c r="I122" s="1"/>
      <c r="J122" s="2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</row>
    <row r="123" spans="1:252" s="19" customFormat="1" ht="20.100000000000001" customHeight="1">
      <c r="A123" s="114" t="s">
        <v>135</v>
      </c>
      <c r="B123" s="114" t="s">
        <v>213</v>
      </c>
      <c r="C123" s="100">
        <v>20</v>
      </c>
      <c r="D123" s="103">
        <v>7</v>
      </c>
      <c r="E123" s="102">
        <v>14</v>
      </c>
      <c r="F123" s="42">
        <v>6</v>
      </c>
      <c r="G123" s="167"/>
      <c r="H123" s="28">
        <f t="shared" si="29"/>
        <v>0</v>
      </c>
      <c r="J123" s="1"/>
    </row>
    <row r="124" spans="1:252" ht="20.100000000000001" customHeight="1">
      <c r="A124" s="114" t="s">
        <v>271</v>
      </c>
      <c r="B124" s="114" t="s">
        <v>242</v>
      </c>
      <c r="C124" s="100">
        <v>8</v>
      </c>
      <c r="D124" s="103">
        <v>7</v>
      </c>
      <c r="E124" s="102">
        <v>14</v>
      </c>
      <c r="F124" s="42">
        <v>6</v>
      </c>
      <c r="G124" s="167"/>
      <c r="H124" s="28">
        <f t="shared" si="29"/>
        <v>0</v>
      </c>
      <c r="J124" s="19"/>
    </row>
    <row r="125" spans="1:252" s="3" customFormat="1" ht="20.100000000000001" customHeight="1">
      <c r="A125" s="114" t="s">
        <v>272</v>
      </c>
      <c r="B125" s="114" t="s">
        <v>243</v>
      </c>
      <c r="C125" s="100">
        <v>10</v>
      </c>
      <c r="D125" s="103">
        <v>7</v>
      </c>
      <c r="E125" s="102">
        <v>14</v>
      </c>
      <c r="F125" s="42">
        <v>6</v>
      </c>
      <c r="G125" s="167"/>
      <c r="H125" s="28">
        <f t="shared" si="29"/>
        <v>0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</row>
    <row r="126" spans="1:252" s="19" customFormat="1" ht="20.100000000000001" customHeight="1">
      <c r="A126" s="114" t="s">
        <v>273</v>
      </c>
      <c r="B126" s="114" t="s">
        <v>244</v>
      </c>
      <c r="C126" s="100">
        <v>10</v>
      </c>
      <c r="D126" s="103">
        <v>7</v>
      </c>
      <c r="E126" s="102">
        <v>14</v>
      </c>
      <c r="F126" s="42">
        <v>6</v>
      </c>
      <c r="G126" s="167"/>
      <c r="H126" s="28">
        <f t="shared" si="29"/>
        <v>0</v>
      </c>
      <c r="J126" s="1"/>
    </row>
    <row r="127" spans="1:252" ht="20.100000000000001" customHeight="1">
      <c r="A127" s="97" t="s">
        <v>240</v>
      </c>
      <c r="B127" s="97" t="s">
        <v>300</v>
      </c>
      <c r="C127" s="97">
        <v>53</v>
      </c>
      <c r="D127" s="98">
        <v>98</v>
      </c>
      <c r="E127" s="98">
        <f>D127*2</f>
        <v>196</v>
      </c>
      <c r="F127" s="99">
        <v>1</v>
      </c>
      <c r="G127" s="165"/>
      <c r="H127" s="27">
        <f>G127*F127*D127</f>
        <v>0</v>
      </c>
      <c r="J127" s="19"/>
    </row>
    <row r="128" spans="1:252" ht="20.100000000000001" customHeight="1">
      <c r="A128" s="69" t="s">
        <v>312</v>
      </c>
      <c r="B128" s="69" t="s">
        <v>304</v>
      </c>
      <c r="C128" s="47">
        <v>2</v>
      </c>
      <c r="D128" s="45">
        <v>7</v>
      </c>
      <c r="E128" s="48">
        <f>SUM(D128*2)</f>
        <v>14</v>
      </c>
      <c r="F128" s="42">
        <v>6</v>
      </c>
      <c r="G128" s="164"/>
      <c r="H128" s="28">
        <f t="shared" ref="H128:H134" si="30">G128*F128*D128</f>
        <v>0</v>
      </c>
    </row>
    <row r="129" spans="1:252" ht="20.100000000000001" customHeight="1">
      <c r="A129" s="82" t="s">
        <v>313</v>
      </c>
      <c r="B129" s="82" t="s">
        <v>305</v>
      </c>
      <c r="C129" s="116">
        <v>2</v>
      </c>
      <c r="D129" s="45">
        <v>7</v>
      </c>
      <c r="E129" s="48">
        <f t="shared" ref="E129" si="31">SUM(D129*2)</f>
        <v>14</v>
      </c>
      <c r="F129" s="42">
        <v>6</v>
      </c>
      <c r="G129" s="164"/>
      <c r="H129" s="28">
        <f t="shared" si="30"/>
        <v>0</v>
      </c>
    </row>
    <row r="130" spans="1:252" ht="20.100000000000001" customHeight="1">
      <c r="A130" s="117" t="s">
        <v>77</v>
      </c>
      <c r="B130" s="117" t="s">
        <v>211</v>
      </c>
      <c r="C130" s="118">
        <v>26</v>
      </c>
      <c r="D130" s="103">
        <v>7</v>
      </c>
      <c r="E130" s="102">
        <v>14</v>
      </c>
      <c r="F130" s="42">
        <v>6</v>
      </c>
      <c r="G130" s="167"/>
      <c r="H130" s="28">
        <f t="shared" si="30"/>
        <v>0</v>
      </c>
    </row>
    <row r="131" spans="1:252" ht="20.100000000000001" customHeight="1">
      <c r="A131" s="114" t="s">
        <v>136</v>
      </c>
      <c r="B131" s="114" t="s">
        <v>214</v>
      </c>
      <c r="C131" s="100">
        <v>18</v>
      </c>
      <c r="D131" s="103">
        <v>7</v>
      </c>
      <c r="E131" s="102">
        <v>14</v>
      </c>
      <c r="F131" s="42">
        <v>6</v>
      </c>
      <c r="G131" s="167"/>
      <c r="H131" s="28">
        <f t="shared" si="30"/>
        <v>0</v>
      </c>
    </row>
    <row r="132" spans="1:252" ht="20.100000000000001" customHeight="1">
      <c r="A132" s="114" t="s">
        <v>137</v>
      </c>
      <c r="B132" s="114" t="s">
        <v>215</v>
      </c>
      <c r="C132" s="100">
        <v>18</v>
      </c>
      <c r="D132" s="103">
        <v>7</v>
      </c>
      <c r="E132" s="102">
        <v>14</v>
      </c>
      <c r="F132" s="42">
        <v>6</v>
      </c>
      <c r="G132" s="167"/>
      <c r="H132" s="28">
        <f t="shared" si="30"/>
        <v>0</v>
      </c>
    </row>
    <row r="133" spans="1:252" ht="20.100000000000001" customHeight="1">
      <c r="A133" s="61" t="s">
        <v>187</v>
      </c>
      <c r="B133" s="61" t="s">
        <v>208</v>
      </c>
      <c r="C133" s="100">
        <v>14</v>
      </c>
      <c r="D133" s="103">
        <v>7</v>
      </c>
      <c r="E133" s="102">
        <v>14</v>
      </c>
      <c r="F133" s="42">
        <v>6</v>
      </c>
      <c r="G133" s="167"/>
      <c r="H133" s="28">
        <f t="shared" si="30"/>
        <v>0</v>
      </c>
    </row>
    <row r="134" spans="1:252" ht="20.100000000000001" customHeight="1">
      <c r="A134" s="114" t="s">
        <v>274</v>
      </c>
      <c r="B134" s="114" t="s">
        <v>245</v>
      </c>
      <c r="C134" s="100">
        <v>6</v>
      </c>
      <c r="D134" s="103">
        <v>7</v>
      </c>
      <c r="E134" s="102">
        <v>14</v>
      </c>
      <c r="F134" s="42">
        <v>6</v>
      </c>
      <c r="G134" s="167"/>
      <c r="H134" s="28">
        <f t="shared" si="30"/>
        <v>0</v>
      </c>
    </row>
    <row r="135" spans="1:252" s="3" customFormat="1" ht="20.100000000000001" customHeight="1">
      <c r="A135" s="87"/>
      <c r="B135" s="88" t="s">
        <v>248</v>
      </c>
      <c r="C135" s="88"/>
      <c r="D135" s="89"/>
      <c r="E135" s="30"/>
      <c r="F135" s="90"/>
      <c r="G135" s="193"/>
      <c r="H135" s="3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</row>
    <row r="136" spans="1:252" ht="20.100000000000001" customHeight="1">
      <c r="A136" s="38" t="s">
        <v>275</v>
      </c>
      <c r="B136" s="39" t="s">
        <v>249</v>
      </c>
      <c r="C136" s="40">
        <v>46</v>
      </c>
      <c r="D136" s="78">
        <v>48</v>
      </c>
      <c r="E136" s="78">
        <f>SUM(D136*2)</f>
        <v>96</v>
      </c>
      <c r="F136" s="76">
        <v>1</v>
      </c>
      <c r="G136" s="162"/>
      <c r="H136" s="27">
        <f>G136*F136*D136</f>
        <v>0</v>
      </c>
    </row>
    <row r="137" spans="1:252" ht="20.100000000000001" customHeight="1">
      <c r="A137" s="42" t="s">
        <v>276</v>
      </c>
      <c r="B137" s="43" t="s">
        <v>250</v>
      </c>
      <c r="C137" s="44">
        <v>46</v>
      </c>
      <c r="D137" s="45">
        <v>8</v>
      </c>
      <c r="E137" s="45">
        <f>SUM(D137*2)</f>
        <v>16</v>
      </c>
      <c r="F137" s="42">
        <v>6</v>
      </c>
      <c r="G137" s="163"/>
      <c r="H137" s="28">
        <f t="shared" ref="H137:H142" si="32">G137*F137*D137</f>
        <v>0</v>
      </c>
    </row>
    <row r="138" spans="1:252" ht="20.100000000000001" customHeight="1">
      <c r="A138" s="42" t="s">
        <v>277</v>
      </c>
      <c r="B138" s="43" t="s">
        <v>251</v>
      </c>
      <c r="C138" s="44">
        <v>46</v>
      </c>
      <c r="D138" s="45">
        <v>8</v>
      </c>
      <c r="E138" s="45">
        <f t="shared" ref="E138:E141" si="33">SUM(D138*2)</f>
        <v>16</v>
      </c>
      <c r="F138" s="42">
        <v>6</v>
      </c>
      <c r="G138" s="163"/>
      <c r="H138" s="28">
        <f t="shared" si="32"/>
        <v>0</v>
      </c>
    </row>
    <row r="139" spans="1:252" ht="20.100000000000001" customHeight="1">
      <c r="A139" s="42" t="s">
        <v>278</v>
      </c>
      <c r="B139" s="43" t="s">
        <v>252</v>
      </c>
      <c r="C139" s="44">
        <v>46</v>
      </c>
      <c r="D139" s="45">
        <v>8</v>
      </c>
      <c r="E139" s="45">
        <f t="shared" si="33"/>
        <v>16</v>
      </c>
      <c r="F139" s="42">
        <v>6</v>
      </c>
      <c r="G139" s="163"/>
      <c r="H139" s="28">
        <f t="shared" si="32"/>
        <v>0</v>
      </c>
    </row>
    <row r="140" spans="1:252" ht="20.100000000000001" customHeight="1">
      <c r="A140" s="42" t="s">
        <v>279</v>
      </c>
      <c r="B140" s="43" t="s">
        <v>253</v>
      </c>
      <c r="C140" s="44">
        <v>46</v>
      </c>
      <c r="D140" s="45">
        <v>8</v>
      </c>
      <c r="E140" s="45">
        <f t="shared" si="33"/>
        <v>16</v>
      </c>
      <c r="F140" s="42">
        <v>6</v>
      </c>
      <c r="G140" s="163"/>
      <c r="H140" s="28">
        <f t="shared" si="32"/>
        <v>0</v>
      </c>
    </row>
    <row r="141" spans="1:252" ht="20.100000000000001" customHeight="1">
      <c r="A141" s="42" t="s">
        <v>280</v>
      </c>
      <c r="B141" s="43" t="s">
        <v>254</v>
      </c>
      <c r="C141" s="44">
        <v>46</v>
      </c>
      <c r="D141" s="45">
        <v>8</v>
      </c>
      <c r="E141" s="46">
        <f t="shared" si="33"/>
        <v>16</v>
      </c>
      <c r="F141" s="42">
        <v>6</v>
      </c>
      <c r="G141" s="164"/>
      <c r="H141" s="28">
        <f t="shared" si="32"/>
        <v>0</v>
      </c>
    </row>
    <row r="142" spans="1:252" ht="20.100000000000001" customHeight="1">
      <c r="A142" s="80" t="s">
        <v>281</v>
      </c>
      <c r="B142" s="91" t="s">
        <v>255</v>
      </c>
      <c r="C142" s="44">
        <v>46</v>
      </c>
      <c r="D142" s="92">
        <v>8</v>
      </c>
      <c r="E142" s="46">
        <f>SUM(D142*2)</f>
        <v>16</v>
      </c>
      <c r="F142" s="42">
        <v>6</v>
      </c>
      <c r="G142" s="164"/>
      <c r="H142" s="28">
        <f t="shared" si="32"/>
        <v>0</v>
      </c>
    </row>
    <row r="143" spans="1:252" ht="20.100000000000001" customHeight="1">
      <c r="A143" s="119"/>
      <c r="B143" s="120" t="s">
        <v>123</v>
      </c>
      <c r="C143" s="120"/>
      <c r="D143" s="121"/>
      <c r="E143" s="121"/>
      <c r="F143" s="37"/>
      <c r="G143" s="192"/>
      <c r="H143" s="31"/>
    </row>
    <row r="144" spans="1:252" ht="20.100000000000001" customHeight="1">
      <c r="A144" s="122" t="s">
        <v>246</v>
      </c>
      <c r="B144" s="123" t="s">
        <v>238</v>
      </c>
      <c r="C144" s="123">
        <v>41</v>
      </c>
      <c r="D144" s="124">
        <v>60</v>
      </c>
      <c r="E144" s="124">
        <v>120</v>
      </c>
      <c r="F144" s="125">
        <v>1</v>
      </c>
      <c r="G144" s="156"/>
      <c r="H144" s="27">
        <f>G144*F144*D144</f>
        <v>0</v>
      </c>
    </row>
    <row r="145" spans="1:16" ht="20.100000000000001" customHeight="1">
      <c r="A145" s="126" t="s">
        <v>124</v>
      </c>
      <c r="B145" s="126" t="s">
        <v>130</v>
      </c>
      <c r="C145" s="126">
        <v>42</v>
      </c>
      <c r="D145" s="102">
        <v>10</v>
      </c>
      <c r="E145" s="102">
        <v>20</v>
      </c>
      <c r="F145" s="42">
        <v>6</v>
      </c>
      <c r="G145" s="161"/>
      <c r="H145" s="28">
        <f t="shared" ref="H145:H150" si="34">G145*F145*D145</f>
        <v>0</v>
      </c>
    </row>
    <row r="146" spans="1:16" ht="20.100000000000001" customHeight="1">
      <c r="A146" s="126" t="s">
        <v>125</v>
      </c>
      <c r="B146" s="126" t="s">
        <v>131</v>
      </c>
      <c r="C146" s="126">
        <v>42</v>
      </c>
      <c r="D146" s="102">
        <v>10</v>
      </c>
      <c r="E146" s="102">
        <v>20</v>
      </c>
      <c r="F146" s="42">
        <v>6</v>
      </c>
      <c r="G146" s="161"/>
      <c r="H146" s="28">
        <f t="shared" si="34"/>
        <v>0</v>
      </c>
    </row>
    <row r="147" spans="1:16" ht="20.100000000000001" customHeight="1">
      <c r="A147" s="126" t="s">
        <v>126</v>
      </c>
      <c r="B147" s="126" t="s">
        <v>132</v>
      </c>
      <c r="C147" s="126">
        <v>42</v>
      </c>
      <c r="D147" s="102">
        <v>10</v>
      </c>
      <c r="E147" s="102">
        <v>20</v>
      </c>
      <c r="F147" s="42">
        <v>6</v>
      </c>
      <c r="G147" s="161"/>
      <c r="H147" s="28">
        <f t="shared" si="34"/>
        <v>0</v>
      </c>
    </row>
    <row r="148" spans="1:16" ht="20.100000000000001" customHeight="1">
      <c r="A148" s="126" t="s">
        <v>127</v>
      </c>
      <c r="B148" s="126" t="s">
        <v>133</v>
      </c>
      <c r="C148" s="126">
        <v>42</v>
      </c>
      <c r="D148" s="102">
        <v>10</v>
      </c>
      <c r="E148" s="102">
        <v>20</v>
      </c>
      <c r="F148" s="42">
        <v>6</v>
      </c>
      <c r="G148" s="161"/>
      <c r="H148" s="28">
        <f t="shared" si="34"/>
        <v>0</v>
      </c>
    </row>
    <row r="149" spans="1:16" ht="20.100000000000001" customHeight="1">
      <c r="A149" s="126" t="s">
        <v>128</v>
      </c>
      <c r="B149" s="126" t="s">
        <v>239</v>
      </c>
      <c r="C149" s="126">
        <v>42</v>
      </c>
      <c r="D149" s="102">
        <v>10</v>
      </c>
      <c r="E149" s="102">
        <v>20</v>
      </c>
      <c r="F149" s="42">
        <v>6</v>
      </c>
      <c r="G149" s="161"/>
      <c r="H149" s="28">
        <f t="shared" si="34"/>
        <v>0</v>
      </c>
    </row>
    <row r="150" spans="1:16" ht="20.100000000000001" customHeight="1">
      <c r="A150" s="126" t="s">
        <v>129</v>
      </c>
      <c r="B150" s="126" t="s">
        <v>134</v>
      </c>
      <c r="C150" s="126">
        <v>42</v>
      </c>
      <c r="D150" s="102">
        <v>10</v>
      </c>
      <c r="E150" s="102">
        <v>20</v>
      </c>
      <c r="F150" s="42">
        <v>6</v>
      </c>
      <c r="G150" s="161"/>
      <c r="H150" s="28">
        <f t="shared" si="34"/>
        <v>0</v>
      </c>
    </row>
    <row r="151" spans="1:16" ht="20.100000000000001" customHeight="1">
      <c r="A151" s="120"/>
      <c r="B151" s="120" t="s">
        <v>113</v>
      </c>
      <c r="C151" s="120"/>
      <c r="D151" s="37"/>
      <c r="E151" s="37"/>
      <c r="F151" s="37"/>
      <c r="G151" s="192"/>
      <c r="H151" s="31"/>
    </row>
    <row r="152" spans="1:16" ht="20.100000000000001" customHeight="1">
      <c r="A152" s="127" t="s">
        <v>89</v>
      </c>
      <c r="B152" s="127" t="s">
        <v>90</v>
      </c>
      <c r="C152" s="127">
        <v>43</v>
      </c>
      <c r="D152" s="128">
        <v>55</v>
      </c>
      <c r="E152" s="128">
        <v>110</v>
      </c>
      <c r="F152" s="127">
        <v>1</v>
      </c>
      <c r="G152" s="33"/>
      <c r="H152" s="27">
        <f>G152*F152*D152</f>
        <v>0</v>
      </c>
    </row>
    <row r="153" spans="1:16" ht="20.100000000000001" customHeight="1">
      <c r="A153" s="117" t="s">
        <v>91</v>
      </c>
      <c r="B153" s="117" t="s">
        <v>101</v>
      </c>
      <c r="C153" s="117">
        <v>44</v>
      </c>
      <c r="D153" s="129">
        <v>5.5</v>
      </c>
      <c r="E153" s="129">
        <v>11</v>
      </c>
      <c r="F153" s="42">
        <v>6</v>
      </c>
      <c r="G153" s="158"/>
      <c r="H153" s="28">
        <f t="shared" ref="H153:H162" si="35">G153*F153*D153</f>
        <v>0</v>
      </c>
    </row>
    <row r="154" spans="1:16" s="21" customFormat="1" ht="20.100000000000001" customHeight="1">
      <c r="A154" s="130" t="s">
        <v>92</v>
      </c>
      <c r="B154" s="130" t="s">
        <v>102</v>
      </c>
      <c r="C154" s="117">
        <v>44</v>
      </c>
      <c r="D154" s="129">
        <v>5.5</v>
      </c>
      <c r="E154" s="129">
        <v>11</v>
      </c>
      <c r="F154" s="42">
        <v>6</v>
      </c>
      <c r="G154" s="159"/>
      <c r="H154" s="28">
        <f t="shared" si="35"/>
        <v>0</v>
      </c>
      <c r="I154" s="1"/>
      <c r="J154" s="1"/>
      <c r="K154" s="1"/>
      <c r="L154" s="1"/>
      <c r="M154" s="1"/>
      <c r="N154" s="1"/>
      <c r="O154" s="1"/>
      <c r="P154" s="1"/>
    </row>
    <row r="155" spans="1:16" s="21" customFormat="1" ht="20.100000000000001" customHeight="1">
      <c r="A155" s="130" t="s">
        <v>93</v>
      </c>
      <c r="B155" s="130" t="s">
        <v>103</v>
      </c>
      <c r="C155" s="117">
        <v>44</v>
      </c>
      <c r="D155" s="129">
        <v>5.5</v>
      </c>
      <c r="E155" s="129">
        <v>11</v>
      </c>
      <c r="F155" s="42">
        <v>6</v>
      </c>
      <c r="G155" s="160"/>
      <c r="H155" s="28">
        <f t="shared" si="35"/>
        <v>0</v>
      </c>
      <c r="I155" s="1"/>
      <c r="J155" s="1"/>
      <c r="K155" s="1"/>
      <c r="L155" s="1"/>
      <c r="M155" s="1"/>
      <c r="N155" s="1"/>
      <c r="O155" s="1"/>
      <c r="P155" s="1"/>
    </row>
    <row r="156" spans="1:16" s="21" customFormat="1" ht="20.100000000000001" customHeight="1">
      <c r="A156" s="130" t="s">
        <v>94</v>
      </c>
      <c r="B156" s="130" t="s">
        <v>104</v>
      </c>
      <c r="C156" s="117">
        <v>44</v>
      </c>
      <c r="D156" s="129">
        <v>5.5</v>
      </c>
      <c r="E156" s="129">
        <v>11</v>
      </c>
      <c r="F156" s="42">
        <v>6</v>
      </c>
      <c r="G156" s="160"/>
      <c r="H156" s="28">
        <f t="shared" si="35"/>
        <v>0</v>
      </c>
      <c r="J156" s="1"/>
    </row>
    <row r="157" spans="1:16" s="21" customFormat="1" ht="20.100000000000001" customHeight="1">
      <c r="A157" s="130" t="s">
        <v>95</v>
      </c>
      <c r="B157" s="130" t="s">
        <v>105</v>
      </c>
      <c r="C157" s="117">
        <v>44</v>
      </c>
      <c r="D157" s="129">
        <v>5.5</v>
      </c>
      <c r="E157" s="129">
        <v>11</v>
      </c>
      <c r="F157" s="42">
        <v>6</v>
      </c>
      <c r="G157" s="160"/>
      <c r="H157" s="28">
        <f t="shared" si="35"/>
        <v>0</v>
      </c>
    </row>
    <row r="158" spans="1:16" s="21" customFormat="1" ht="20.100000000000001" customHeight="1">
      <c r="A158" s="130" t="s">
        <v>96</v>
      </c>
      <c r="B158" s="130" t="s">
        <v>106</v>
      </c>
      <c r="C158" s="117">
        <v>44</v>
      </c>
      <c r="D158" s="129">
        <v>5.5</v>
      </c>
      <c r="E158" s="129">
        <v>11</v>
      </c>
      <c r="F158" s="42">
        <v>6</v>
      </c>
      <c r="G158" s="160"/>
      <c r="H158" s="28">
        <f t="shared" si="35"/>
        <v>0</v>
      </c>
    </row>
    <row r="159" spans="1:16" s="21" customFormat="1" ht="20.100000000000001" customHeight="1">
      <c r="A159" s="130" t="s">
        <v>97</v>
      </c>
      <c r="B159" s="130" t="s">
        <v>107</v>
      </c>
      <c r="C159" s="117">
        <v>44</v>
      </c>
      <c r="D159" s="129">
        <v>5.5</v>
      </c>
      <c r="E159" s="129">
        <v>11</v>
      </c>
      <c r="F159" s="42">
        <v>6</v>
      </c>
      <c r="G159" s="160"/>
      <c r="H159" s="28">
        <f t="shared" si="35"/>
        <v>0</v>
      </c>
    </row>
    <row r="160" spans="1:16" s="21" customFormat="1" ht="20.100000000000001" customHeight="1">
      <c r="A160" s="130" t="s">
        <v>98</v>
      </c>
      <c r="B160" s="130" t="s">
        <v>108</v>
      </c>
      <c r="C160" s="117">
        <v>44</v>
      </c>
      <c r="D160" s="129">
        <v>5.5</v>
      </c>
      <c r="E160" s="129">
        <v>11</v>
      </c>
      <c r="F160" s="42">
        <v>6</v>
      </c>
      <c r="G160" s="160"/>
      <c r="H160" s="28">
        <f t="shared" si="35"/>
        <v>0</v>
      </c>
    </row>
    <row r="161" spans="1:16" ht="20.100000000000001" customHeight="1">
      <c r="A161" s="130" t="s">
        <v>99</v>
      </c>
      <c r="B161" s="130" t="s">
        <v>109</v>
      </c>
      <c r="C161" s="117">
        <v>44</v>
      </c>
      <c r="D161" s="129">
        <v>5.5</v>
      </c>
      <c r="E161" s="129">
        <v>11</v>
      </c>
      <c r="F161" s="42">
        <v>6</v>
      </c>
      <c r="G161" s="160"/>
      <c r="H161" s="28">
        <f t="shared" si="35"/>
        <v>0</v>
      </c>
      <c r="I161" s="21"/>
      <c r="J161" s="21"/>
      <c r="K161" s="21"/>
      <c r="L161" s="21"/>
      <c r="M161" s="21"/>
      <c r="N161" s="21"/>
      <c r="O161" s="21"/>
      <c r="P161" s="21"/>
    </row>
    <row r="162" spans="1:16" ht="20.100000000000001" customHeight="1">
      <c r="A162" s="130" t="s">
        <v>100</v>
      </c>
      <c r="B162" s="130" t="s">
        <v>247</v>
      </c>
      <c r="C162" s="117">
        <v>44</v>
      </c>
      <c r="D162" s="129">
        <v>5.5</v>
      </c>
      <c r="E162" s="129">
        <v>11</v>
      </c>
      <c r="F162" s="42">
        <v>6</v>
      </c>
      <c r="G162" s="160"/>
      <c r="H162" s="28">
        <f t="shared" si="35"/>
        <v>0</v>
      </c>
      <c r="I162" s="21"/>
      <c r="J162" s="21"/>
      <c r="K162" s="21"/>
      <c r="L162" s="21"/>
      <c r="M162" s="21"/>
      <c r="N162" s="21"/>
      <c r="O162" s="21"/>
      <c r="P162" s="21"/>
    </row>
    <row r="163" spans="1:16" ht="20.100000000000001" customHeight="1">
      <c r="A163" s="36"/>
      <c r="B163" s="37" t="s">
        <v>282</v>
      </c>
      <c r="C163" s="37"/>
      <c r="D163" s="36"/>
      <c r="E163" s="36"/>
      <c r="F163" s="36"/>
      <c r="G163" s="192"/>
      <c r="H163" s="26"/>
      <c r="J163" s="21"/>
    </row>
    <row r="164" spans="1:16" ht="20.100000000000001" customHeight="1">
      <c r="A164" s="131" t="s">
        <v>288</v>
      </c>
      <c r="B164" s="131" t="s">
        <v>283</v>
      </c>
      <c r="C164" s="131">
        <v>56</v>
      </c>
      <c r="D164" s="132">
        <v>28</v>
      </c>
      <c r="E164" s="41">
        <f>SUM(D164*2)</f>
        <v>56</v>
      </c>
      <c r="F164" s="125">
        <v>1</v>
      </c>
      <c r="G164" s="156"/>
      <c r="H164" s="27">
        <f>G164*F164*D164</f>
        <v>0</v>
      </c>
    </row>
    <row r="165" spans="1:16" ht="20.100000000000001" customHeight="1">
      <c r="A165" s="133" t="s">
        <v>289</v>
      </c>
      <c r="B165" s="133" t="s">
        <v>284</v>
      </c>
      <c r="C165" s="133">
        <v>56</v>
      </c>
      <c r="D165" s="134">
        <v>7</v>
      </c>
      <c r="E165" s="45">
        <f>SUM(D165*2)</f>
        <v>14</v>
      </c>
      <c r="F165" s="135">
        <v>6</v>
      </c>
      <c r="G165" s="157"/>
      <c r="H165" s="28">
        <f t="shared" ref="H165:H168" si="36">G165*F165*D165</f>
        <v>0</v>
      </c>
    </row>
    <row r="166" spans="1:16" ht="20.100000000000001" customHeight="1">
      <c r="A166" s="133" t="s">
        <v>290</v>
      </c>
      <c r="B166" s="133" t="s">
        <v>285</v>
      </c>
      <c r="C166" s="133">
        <v>56</v>
      </c>
      <c r="D166" s="134">
        <v>7</v>
      </c>
      <c r="E166" s="136">
        <f>SUM(D166*2)</f>
        <v>14</v>
      </c>
      <c r="F166" s="135">
        <v>6</v>
      </c>
      <c r="G166" s="157"/>
      <c r="H166" s="28">
        <f t="shared" si="36"/>
        <v>0</v>
      </c>
    </row>
    <row r="167" spans="1:16" ht="20.100000000000001" customHeight="1">
      <c r="A167" s="133" t="s">
        <v>291</v>
      </c>
      <c r="B167" s="133" t="s">
        <v>286</v>
      </c>
      <c r="C167" s="133">
        <v>56</v>
      </c>
      <c r="D167" s="134">
        <v>7</v>
      </c>
      <c r="E167" s="45">
        <f>SUM(D167*2)</f>
        <v>14</v>
      </c>
      <c r="F167" s="135">
        <v>6</v>
      </c>
      <c r="G167" s="157"/>
      <c r="H167" s="28">
        <f t="shared" si="36"/>
        <v>0</v>
      </c>
    </row>
    <row r="168" spans="1:16" ht="20.100000000000001" customHeight="1">
      <c r="A168" s="133" t="s">
        <v>292</v>
      </c>
      <c r="B168" s="133" t="s">
        <v>287</v>
      </c>
      <c r="C168" s="133">
        <v>56</v>
      </c>
      <c r="D168" s="134">
        <v>7</v>
      </c>
      <c r="E168" s="45">
        <f>SUM(D168*2)</f>
        <v>14</v>
      </c>
      <c r="F168" s="135">
        <v>6</v>
      </c>
      <c r="G168" s="157"/>
      <c r="H168" s="28">
        <f t="shared" si="36"/>
        <v>0</v>
      </c>
    </row>
    <row r="169" spans="1:16" ht="20.100000000000001" customHeight="1">
      <c r="A169" s="137"/>
      <c r="B169" s="31" t="s">
        <v>139</v>
      </c>
      <c r="C169" s="31"/>
      <c r="D169" s="30"/>
      <c r="E169" s="30"/>
      <c r="F169" s="138"/>
      <c r="G169" s="191"/>
      <c r="H169" s="30"/>
    </row>
    <row r="170" spans="1:16" ht="20.100000000000001" customHeight="1">
      <c r="A170" s="39" t="s">
        <v>56</v>
      </c>
      <c r="B170" s="139" t="s">
        <v>310</v>
      </c>
      <c r="C170" s="139">
        <v>54</v>
      </c>
      <c r="D170" s="140">
        <v>25</v>
      </c>
      <c r="E170" s="41">
        <f>SUM(D170*2)</f>
        <v>50</v>
      </c>
      <c r="F170" s="141">
        <v>1</v>
      </c>
      <c r="G170" s="154"/>
      <c r="H170" s="27">
        <f>G170*F170*D170</f>
        <v>0</v>
      </c>
    </row>
    <row r="171" spans="1:16" ht="20.100000000000001" customHeight="1">
      <c r="A171" s="43" t="s">
        <v>57</v>
      </c>
      <c r="B171" s="142" t="s">
        <v>140</v>
      </c>
      <c r="C171" s="142">
        <v>54</v>
      </c>
      <c r="D171" s="143">
        <v>5</v>
      </c>
      <c r="E171" s="45">
        <f t="shared" ref="E171:E175" si="37">SUM(D171*2)</f>
        <v>10</v>
      </c>
      <c r="F171" s="42">
        <v>6</v>
      </c>
      <c r="G171" s="155"/>
      <c r="H171" s="28">
        <f t="shared" ref="H171:H175" si="38">G171*F171*D171</f>
        <v>0</v>
      </c>
    </row>
    <row r="172" spans="1:16" ht="20.100000000000001" customHeight="1">
      <c r="A172" s="43" t="s">
        <v>58</v>
      </c>
      <c r="B172" s="142" t="s">
        <v>141</v>
      </c>
      <c r="C172" s="142">
        <v>54</v>
      </c>
      <c r="D172" s="143">
        <v>5</v>
      </c>
      <c r="E172" s="45">
        <f t="shared" si="37"/>
        <v>10</v>
      </c>
      <c r="F172" s="42">
        <v>6</v>
      </c>
      <c r="G172" s="155"/>
      <c r="H172" s="28">
        <f t="shared" si="38"/>
        <v>0</v>
      </c>
    </row>
    <row r="173" spans="1:16" ht="20.100000000000001" customHeight="1">
      <c r="A173" s="43" t="s">
        <v>59</v>
      </c>
      <c r="B173" s="142" t="s">
        <v>142</v>
      </c>
      <c r="C173" s="142">
        <v>54</v>
      </c>
      <c r="D173" s="143">
        <v>5</v>
      </c>
      <c r="E173" s="45">
        <f t="shared" si="37"/>
        <v>10</v>
      </c>
      <c r="F173" s="42">
        <v>6</v>
      </c>
      <c r="G173" s="155"/>
      <c r="H173" s="28">
        <f t="shared" si="38"/>
        <v>0</v>
      </c>
    </row>
    <row r="174" spans="1:16" ht="20.100000000000001" customHeight="1">
      <c r="A174" s="43" t="s">
        <v>60</v>
      </c>
      <c r="B174" s="142" t="s">
        <v>143</v>
      </c>
      <c r="C174" s="142">
        <v>54</v>
      </c>
      <c r="D174" s="143">
        <v>5</v>
      </c>
      <c r="E174" s="45">
        <f t="shared" si="37"/>
        <v>10</v>
      </c>
      <c r="F174" s="42">
        <v>6</v>
      </c>
      <c r="G174" s="155"/>
      <c r="H174" s="28">
        <f t="shared" si="38"/>
        <v>0</v>
      </c>
    </row>
    <row r="175" spans="1:16" ht="20.100000000000001" customHeight="1">
      <c r="A175" s="43" t="s">
        <v>67</v>
      </c>
      <c r="B175" s="142" t="s">
        <v>68</v>
      </c>
      <c r="C175" s="142">
        <v>54</v>
      </c>
      <c r="D175" s="143">
        <v>5</v>
      </c>
      <c r="E175" s="45">
        <f t="shared" si="37"/>
        <v>10</v>
      </c>
      <c r="F175" s="42">
        <v>6</v>
      </c>
      <c r="G175" s="155"/>
      <c r="H175" s="28">
        <f t="shared" si="38"/>
        <v>0</v>
      </c>
    </row>
    <row r="176" spans="1:16" ht="20.100000000000001" customHeight="1">
      <c r="A176" s="137"/>
      <c r="B176" s="31" t="s">
        <v>61</v>
      </c>
      <c r="C176" s="31"/>
      <c r="D176" s="30"/>
      <c r="E176" s="30"/>
      <c r="F176" s="138"/>
      <c r="G176" s="191"/>
      <c r="H176" s="30"/>
    </row>
    <row r="177" spans="1:8" ht="27.75" customHeight="1">
      <c r="A177" s="144" t="s">
        <v>53</v>
      </c>
      <c r="B177" s="100" t="s">
        <v>328</v>
      </c>
      <c r="C177" s="144">
        <v>58</v>
      </c>
      <c r="D177" s="145">
        <v>0</v>
      </c>
      <c r="E177" s="145" t="s">
        <v>54</v>
      </c>
      <c r="F177" s="146">
        <v>1</v>
      </c>
      <c r="G177" s="151"/>
      <c r="H177" s="28">
        <f t="shared" ref="H177:H178" si="39">G177*F177*D177</f>
        <v>0</v>
      </c>
    </row>
    <row r="178" spans="1:8" ht="26.25" customHeight="1">
      <c r="A178" s="147" t="s">
        <v>55</v>
      </c>
      <c r="B178" s="188" t="s">
        <v>329</v>
      </c>
      <c r="C178" s="148">
        <v>58</v>
      </c>
      <c r="D178" s="149">
        <v>0</v>
      </c>
      <c r="E178" s="149" t="s">
        <v>54</v>
      </c>
      <c r="F178" s="150">
        <v>1</v>
      </c>
      <c r="G178" s="152"/>
      <c r="H178" s="28">
        <f t="shared" si="39"/>
        <v>0</v>
      </c>
    </row>
    <row r="179" spans="1:8" ht="27.75" customHeight="1">
      <c r="A179" s="144" t="s">
        <v>311</v>
      </c>
      <c r="B179" s="189" t="s">
        <v>327</v>
      </c>
      <c r="C179" s="144">
        <v>58</v>
      </c>
      <c r="D179" s="145">
        <v>50</v>
      </c>
      <c r="E179" s="145" t="s">
        <v>54</v>
      </c>
      <c r="F179" s="146">
        <v>1</v>
      </c>
      <c r="G179" s="153"/>
      <c r="H179" s="28">
        <f>G179*F179*D179</f>
        <v>0</v>
      </c>
    </row>
    <row r="180" spans="1:8" ht="20.100000000000001" customHeight="1">
      <c r="A180" s="221"/>
      <c r="B180" s="14"/>
      <c r="C180" s="15"/>
      <c r="D180" s="16"/>
      <c r="E180" s="17"/>
      <c r="F180" s="18"/>
      <c r="G180" s="5"/>
      <c r="H180" s="6">
        <f>SUM(H30:H179)</f>
        <v>0</v>
      </c>
    </row>
    <row r="181" spans="1:8" ht="20.100000000000001" customHeight="1">
      <c r="A181" s="221"/>
    </row>
    <row r="182" spans="1:8" ht="20.100000000000001" customHeight="1">
      <c r="A182" s="221"/>
    </row>
    <row r="183" spans="1:8" ht="20.100000000000001" customHeight="1">
      <c r="A183" s="221"/>
    </row>
    <row r="184" spans="1:8" ht="20.100000000000001" customHeight="1">
      <c r="A184" s="221"/>
    </row>
    <row r="185" spans="1:8" ht="20.100000000000001" customHeight="1">
      <c r="A185" s="221"/>
    </row>
    <row r="186" spans="1:8" ht="20.100000000000001" customHeight="1">
      <c r="A186" s="221"/>
    </row>
    <row r="187" spans="1:8" ht="20.100000000000001" customHeight="1">
      <c r="A187" s="221"/>
    </row>
    <row r="188" spans="1:8" ht="20.100000000000001" customHeight="1">
      <c r="A188" s="221"/>
    </row>
    <row r="189" spans="1:8" ht="20.100000000000001" customHeight="1">
      <c r="A189" s="221"/>
    </row>
    <row r="190" spans="1:8" ht="20.100000000000001" customHeight="1">
      <c r="A190" s="221"/>
    </row>
    <row r="191" spans="1:8" ht="20.100000000000001" customHeight="1">
      <c r="A191" s="221"/>
    </row>
    <row r="192" spans="1:8" ht="20.100000000000001" customHeight="1">
      <c r="A192" s="221"/>
    </row>
    <row r="193" spans="1:1" ht="20.100000000000001" customHeight="1">
      <c r="A193" s="221"/>
    </row>
    <row r="194" spans="1:1" ht="20.100000000000001" customHeight="1">
      <c r="A194" s="221"/>
    </row>
    <row r="195" spans="1:1" ht="20.100000000000001" customHeight="1">
      <c r="A195" s="221"/>
    </row>
    <row r="196" spans="1:1" ht="20.100000000000001" customHeight="1">
      <c r="A196" s="221"/>
    </row>
    <row r="197" spans="1:1" ht="20.100000000000001" customHeight="1">
      <c r="A197" s="221"/>
    </row>
    <row r="198" spans="1:1" ht="20.100000000000001" customHeight="1">
      <c r="A198" s="221"/>
    </row>
    <row r="199" spans="1:1" ht="20.100000000000001" customHeight="1">
      <c r="A199" s="221"/>
    </row>
    <row r="200" spans="1:1" ht="20.100000000000001" customHeight="1">
      <c r="A200" s="221"/>
    </row>
    <row r="201" spans="1:1" ht="20.100000000000001" customHeight="1">
      <c r="A201" s="221"/>
    </row>
  </sheetData>
  <sheetProtection password="EB83" sheet="1" objects="1" scenarios="1"/>
  <mergeCells count="25">
    <mergeCell ref="A23:B23"/>
    <mergeCell ref="A24:B24"/>
    <mergeCell ref="A25:B25"/>
    <mergeCell ref="D22:F22"/>
    <mergeCell ref="D24:F24"/>
    <mergeCell ref="D23:E23"/>
    <mergeCell ref="D11:E11"/>
    <mergeCell ref="D13:H13"/>
    <mergeCell ref="D14:F14"/>
    <mergeCell ref="D15:H15"/>
    <mergeCell ref="G11:H11"/>
    <mergeCell ref="E2:F2"/>
    <mergeCell ref="D4:G4"/>
    <mergeCell ref="D8:H8"/>
    <mergeCell ref="D9:H9"/>
    <mergeCell ref="D10:F10"/>
    <mergeCell ref="D3:H3"/>
    <mergeCell ref="D5:H5"/>
    <mergeCell ref="D6:H7"/>
    <mergeCell ref="D16:H16"/>
    <mergeCell ref="D17:H18"/>
    <mergeCell ref="D21:H21"/>
    <mergeCell ref="G23:H23"/>
    <mergeCell ref="D25:H27"/>
    <mergeCell ref="D20:H20"/>
  </mergeCells>
  <phoneticPr fontId="8" type="noConversion"/>
  <conditionalFormatting sqref="A1:A1048576">
    <cfRule type="duplicateValues" dxfId="0" priority="1"/>
  </conditionalFormatting>
  <hyperlinks>
    <hyperlink ref="A24" r:id="rId1"/>
  </hyperlinks>
  <pageMargins left="0.25" right="0.25" top="0.75" bottom="0.75" header="0.3" footer="0.3"/>
  <pageSetup scale="78" fitToHeight="0" orientation="portrait" useFirstPageNumber="1" r:id="rId2"/>
  <headerFooter alignWithMargins="0"/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OFB Order Form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Bonn</dc:creator>
  <cp:lastModifiedBy>Jim Poole</cp:lastModifiedBy>
  <cp:lastPrinted>2019-12-18T22:43:58Z</cp:lastPrinted>
  <dcterms:created xsi:type="dcterms:W3CDTF">2012-01-20T17:04:42Z</dcterms:created>
  <dcterms:modified xsi:type="dcterms:W3CDTF">2021-04-08T19:43:12Z</dcterms:modified>
</cp:coreProperties>
</file>