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ate1904="1" autoCompressPictures="0"/>
  <bookViews>
    <workbookView xWindow="5772" yWindow="0" windowWidth="20736" windowHeight="11760"/>
  </bookViews>
  <sheets>
    <sheet name="OFB Order Form" sheetId="6" r:id="rId1"/>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H246" i="6"/>
  <c r="H245" l="1"/>
  <c r="H164"/>
  <c r="E164"/>
  <c r="H163"/>
  <c r="E163"/>
  <c r="H162"/>
  <c r="E162"/>
  <c r="H161"/>
  <c r="E161"/>
  <c r="H160"/>
  <c r="E160"/>
  <c r="H159"/>
  <c r="E159"/>
  <c r="H158"/>
  <c r="E158"/>
  <c r="H156"/>
  <c r="H150"/>
  <c r="H154"/>
  <c r="H153"/>
  <c r="E151"/>
  <c r="E144"/>
  <c r="E136"/>
  <c r="H151"/>
  <c r="H128"/>
  <c r="H120"/>
  <c r="E120"/>
  <c r="H119"/>
  <c r="E119"/>
  <c r="H118"/>
  <c r="E118"/>
  <c r="E58"/>
  <c r="E60"/>
  <c r="H96"/>
  <c r="E96"/>
  <c r="H88"/>
  <c r="E88"/>
  <c r="H87"/>
  <c r="E87"/>
  <c r="H86"/>
  <c r="E86"/>
  <c r="E36"/>
  <c r="H60"/>
  <c r="H55"/>
  <c r="E55"/>
  <c r="H45"/>
  <c r="E45"/>
  <c r="H47"/>
  <c r="E47"/>
  <c r="H46"/>
  <c r="E46"/>
  <c r="H58"/>
  <c r="E72"/>
  <c r="H72"/>
  <c r="E73"/>
  <c r="H73"/>
  <c r="E74"/>
  <c r="H74"/>
  <c r="E75"/>
  <c r="H75"/>
  <c r="E76"/>
  <c r="H76"/>
  <c r="E98"/>
  <c r="H98"/>
  <c r="E77"/>
  <c r="H77"/>
  <c r="E79"/>
  <c r="H79"/>
  <c r="H149"/>
  <c r="H148"/>
  <c r="H147"/>
  <c r="H146"/>
  <c r="H152"/>
  <c r="H140"/>
  <c r="H145"/>
  <c r="H155"/>
  <c r="H143"/>
  <c r="H100"/>
  <c r="E100"/>
  <c r="H99"/>
  <c r="E99"/>
  <c r="H127"/>
  <c r="E127"/>
  <c r="H111"/>
  <c r="E111"/>
  <c r="H102"/>
  <c r="E102"/>
  <c r="H101"/>
  <c r="E101"/>
  <c r="E90"/>
  <c r="E78"/>
  <c r="E92"/>
  <c r="E91"/>
  <c r="E131"/>
  <c r="E94"/>
  <c r="E93"/>
  <c r="E84"/>
  <c r="E83"/>
  <c r="E82"/>
  <c r="E81"/>
  <c r="E85"/>
  <c r="H53"/>
  <c r="E53"/>
  <c r="H52"/>
  <c r="E52"/>
  <c r="H196"/>
  <c r="H197"/>
  <c r="H198"/>
  <c r="H199"/>
  <c r="H200"/>
  <c r="H176"/>
  <c r="H177"/>
  <c r="H178"/>
  <c r="H179"/>
  <c r="H180"/>
  <c r="H181"/>
  <c r="H182"/>
  <c r="H184"/>
  <c r="H185"/>
  <c r="H186"/>
  <c r="H187"/>
  <c r="H188"/>
  <c r="H189"/>
  <c r="H190"/>
  <c r="H191"/>
  <c r="H192"/>
  <c r="H193"/>
  <c r="H194"/>
  <c r="H31"/>
  <c r="H32"/>
  <c r="H33"/>
  <c r="H34"/>
  <c r="H35"/>
  <c r="H36"/>
  <c r="H57"/>
  <c r="H38"/>
  <c r="H54"/>
  <c r="H39"/>
  <c r="H44"/>
  <c r="H40"/>
  <c r="H41"/>
  <c r="H42"/>
  <c r="H43"/>
  <c r="H61"/>
  <c r="H48"/>
  <c r="H50"/>
  <c r="H51"/>
  <c r="H59"/>
  <c r="H37"/>
  <c r="H49"/>
  <c r="H63"/>
  <c r="H64"/>
  <c r="H65"/>
  <c r="H66"/>
  <c r="H67"/>
  <c r="H68"/>
  <c r="H70"/>
  <c r="H166"/>
  <c r="H167"/>
  <c r="H168"/>
  <c r="H169"/>
  <c r="H170"/>
  <c r="H171"/>
  <c r="H172"/>
  <c r="H173"/>
  <c r="H174"/>
  <c r="H95"/>
  <c r="H80"/>
  <c r="H85"/>
  <c r="H81"/>
  <c r="H82"/>
  <c r="H83"/>
  <c r="H84"/>
  <c r="H93"/>
  <c r="H94"/>
  <c r="H89"/>
  <c r="H131"/>
  <c r="H91"/>
  <c r="H92"/>
  <c r="H78"/>
  <c r="H90"/>
  <c r="H104"/>
  <c r="H105"/>
  <c r="H106"/>
  <c r="H107"/>
  <c r="H108"/>
  <c r="H130"/>
  <c r="H109"/>
  <c r="H133"/>
  <c r="H134"/>
  <c r="H112"/>
  <c r="H117"/>
  <c r="H113"/>
  <c r="H114"/>
  <c r="H115"/>
  <c r="H116"/>
  <c r="H125"/>
  <c r="H126"/>
  <c r="H121"/>
  <c r="H123"/>
  <c r="H124"/>
  <c r="H132"/>
  <c r="H110"/>
  <c r="H122"/>
  <c r="H236"/>
  <c r="H237"/>
  <c r="H238"/>
  <c r="H239"/>
  <c r="H240"/>
  <c r="H241"/>
  <c r="H136"/>
  <c r="H137"/>
  <c r="H138"/>
  <c r="H139"/>
  <c r="H141"/>
  <c r="H144"/>
  <c r="H142"/>
  <c r="H202"/>
  <c r="H203"/>
  <c r="H204"/>
  <c r="H205"/>
  <c r="H206"/>
  <c r="H207"/>
  <c r="H209"/>
  <c r="H210"/>
  <c r="H211"/>
  <c r="H212"/>
  <c r="H214"/>
  <c r="H215"/>
  <c r="H216"/>
  <c r="H217"/>
  <c r="H219"/>
  <c r="H220"/>
  <c r="H221"/>
  <c r="H222"/>
  <c r="H223"/>
  <c r="H224"/>
  <c r="H225"/>
  <c r="H226"/>
  <c r="H228"/>
  <c r="H229"/>
  <c r="H230"/>
  <c r="H231"/>
  <c r="H232"/>
  <c r="H233"/>
  <c r="H234"/>
  <c r="H243"/>
  <c r="H244"/>
  <c r="E134"/>
  <c r="E133"/>
  <c r="E95"/>
  <c r="E54"/>
  <c r="E38"/>
  <c r="E57"/>
  <c r="E65"/>
  <c r="E132"/>
  <c r="E124"/>
  <c r="E123"/>
  <c r="E112"/>
  <c r="E80"/>
  <c r="E49"/>
  <c r="E37"/>
  <c r="E39"/>
  <c r="E41"/>
  <c r="E61"/>
  <c r="E43"/>
  <c r="E59"/>
  <c r="E51"/>
  <c r="E50"/>
  <c r="E121"/>
  <c r="E48"/>
  <c r="E113"/>
  <c r="E115"/>
  <c r="E117"/>
  <c r="E122"/>
  <c r="E110"/>
  <c r="E109"/>
  <c r="E130"/>
  <c r="E108"/>
  <c r="E107"/>
  <c r="E106"/>
  <c r="E105"/>
  <c r="E104"/>
  <c r="E42"/>
  <c r="E44"/>
  <c r="E68"/>
  <c r="E70"/>
  <c r="E67"/>
  <c r="E66"/>
  <c r="E64"/>
  <c r="E40"/>
  <c r="E35"/>
  <c r="E34"/>
  <c r="E33"/>
  <c r="E32"/>
  <c r="E31"/>
</calcChain>
</file>

<file path=xl/sharedStrings.xml><?xml version="1.0" encoding="utf-8"?>
<sst xmlns="http://schemas.openxmlformats.org/spreadsheetml/2006/main" count="466" uniqueCount="458">
  <si>
    <t>Existing Customer:</t>
  </si>
  <si>
    <t>New Customer</t>
  </si>
  <si>
    <t>Customer Name:</t>
  </si>
  <si>
    <t>Purchase Order #:</t>
  </si>
  <si>
    <t>Order Date:</t>
  </si>
  <si>
    <t>Start /Cancel:</t>
  </si>
  <si>
    <t>CUSTOMER BILL TO:</t>
  </si>
  <si>
    <t>Contact Name:</t>
  </si>
  <si>
    <t>Address:</t>
  </si>
  <si>
    <t>City, State, Zip:</t>
  </si>
  <si>
    <t>Telephone:</t>
  </si>
  <si>
    <t>*Email:</t>
  </si>
  <si>
    <t>Payment:</t>
  </si>
  <si>
    <t>Card #:</t>
  </si>
  <si>
    <t>Expires:</t>
  </si>
  <si>
    <t>CVV#:</t>
  </si>
  <si>
    <t>Credit Business Account:</t>
  </si>
  <si>
    <t xml:space="preserve">**Signature: </t>
  </si>
  <si>
    <t>CUSTOMER SHIP TO:</t>
  </si>
  <si>
    <t>Same as Bill To:</t>
  </si>
  <si>
    <t>Y</t>
  </si>
  <si>
    <t>N</t>
  </si>
  <si>
    <t>Sales Rep:</t>
  </si>
  <si>
    <t>Company:</t>
  </si>
  <si>
    <t>Notes:</t>
  </si>
  <si>
    <t>STYLE #</t>
  </si>
  <si>
    <t>DESCRIPTION</t>
  </si>
  <si>
    <t>RETAIL</t>
  </si>
  <si>
    <t>UNITS</t>
  </si>
  <si>
    <t>TOTAL</t>
  </si>
  <si>
    <t>TOTAL:</t>
  </si>
  <si>
    <t>“By signing below, you agree to purchase the above selected pieces and authorize your credit card to be billed for the
same plus ground shipping and handling charges. Your credit card will not be billed until your order is ready to ship.”</t>
  </si>
  <si>
    <t>Purchasing Agent Signature:</t>
  </si>
  <si>
    <t>TF002</t>
    <phoneticPr fontId="0" type="noConversion"/>
  </si>
  <si>
    <t>TF003</t>
    <phoneticPr fontId="0" type="noConversion"/>
  </si>
  <si>
    <t>TF004</t>
    <phoneticPr fontId="0" type="noConversion"/>
  </si>
  <si>
    <t>TF005</t>
  </si>
  <si>
    <t>TF007</t>
  </si>
  <si>
    <t>TF010</t>
  </si>
  <si>
    <t>TF011</t>
  </si>
  <si>
    <t>TF012</t>
  </si>
  <si>
    <t>TF013</t>
  </si>
  <si>
    <t>TF015</t>
  </si>
  <si>
    <t>TF018</t>
  </si>
  <si>
    <t>TF019</t>
  </si>
  <si>
    <t>TF020</t>
  </si>
  <si>
    <t>TF021</t>
  </si>
  <si>
    <t>TF023</t>
  </si>
  <si>
    <t>PK
SIZE</t>
  </si>
  <si>
    <t>FARM BUDDIES TERMS &amp; CONDITIONS</t>
  </si>
  <si>
    <t>TF028</t>
  </si>
  <si>
    <t>TF030</t>
  </si>
  <si>
    <t>TF031</t>
  </si>
  <si>
    <t>TF033</t>
  </si>
  <si>
    <t>TF045</t>
  </si>
  <si>
    <t>TF049</t>
  </si>
  <si>
    <t>TF044</t>
  </si>
  <si>
    <t>FARM BUDDIES - 14" PLUSH &amp; RATTLE 
GIFT SETS</t>
  </si>
  <si>
    <t>TF052</t>
  </si>
  <si>
    <t>TF054</t>
  </si>
  <si>
    <t>TF057</t>
  </si>
  <si>
    <t>TF058</t>
  </si>
  <si>
    <t>TF059</t>
  </si>
  <si>
    <t>TF062</t>
  </si>
  <si>
    <t>TF063</t>
  </si>
  <si>
    <t>TF064</t>
  </si>
  <si>
    <t>Boxer the Dog 18" Plush Toy</t>
  </si>
  <si>
    <t>Belle Cow 18" Plush Toy</t>
  </si>
  <si>
    <t>Boxer the Dog 22" Plush Toy</t>
  </si>
  <si>
    <t>Boxer the Dog Gift Set</t>
  </si>
  <si>
    <t>Ballerina Mouse Gift Set</t>
  </si>
  <si>
    <t>TFD01</t>
  </si>
  <si>
    <t>Free Standing Display</t>
  </si>
  <si>
    <t>N/A</t>
  </si>
  <si>
    <t>TFD02</t>
  </si>
  <si>
    <t>TF084</t>
    <phoneticPr fontId="2" type="noConversion"/>
  </si>
  <si>
    <t>Boxer the Dog Bib</t>
    <phoneticPr fontId="2" type="noConversion"/>
  </si>
  <si>
    <t>Pirate Pig Bib</t>
    <phoneticPr fontId="2" type="noConversion"/>
  </si>
  <si>
    <t>Catnap Kitty Bib</t>
    <phoneticPr fontId="2" type="noConversion"/>
  </si>
  <si>
    <t>Pork Chop Bib</t>
    <phoneticPr fontId="2" type="noConversion"/>
  </si>
  <si>
    <t>TF077</t>
    <phoneticPr fontId="2" type="noConversion"/>
  </si>
  <si>
    <t>TF078</t>
    <phoneticPr fontId="2" type="noConversion"/>
  </si>
  <si>
    <t>TF079</t>
    <phoneticPr fontId="2" type="noConversion"/>
  </si>
  <si>
    <t>TF080</t>
    <phoneticPr fontId="2" type="noConversion"/>
  </si>
  <si>
    <t>TF081</t>
    <phoneticPr fontId="2" type="noConversion"/>
  </si>
  <si>
    <t>TF082</t>
    <phoneticPr fontId="2" type="noConversion"/>
  </si>
  <si>
    <t>TF083</t>
    <phoneticPr fontId="2" type="noConversion"/>
  </si>
  <si>
    <t>Boxer the Dog Activity Blankie</t>
    <phoneticPr fontId="2" type="noConversion"/>
  </si>
  <si>
    <t>Pirate Pig Activity Blankie</t>
    <phoneticPr fontId="2" type="noConversion"/>
  </si>
  <si>
    <t>Ballerina Mouse Activity Blankie</t>
    <phoneticPr fontId="2" type="noConversion"/>
  </si>
  <si>
    <t>Catnap Kitty Activity Blankie</t>
    <phoneticPr fontId="2" type="noConversion"/>
  </si>
  <si>
    <t>Surfer Chick Activity Blankie</t>
    <phoneticPr fontId="2" type="noConversion"/>
  </si>
  <si>
    <t>Ballerina Mouse Bib</t>
  </si>
  <si>
    <t>BIBS</t>
  </si>
  <si>
    <t>ACTIVITY BLANKIES</t>
  </si>
  <si>
    <t>DISPLAY</t>
  </si>
  <si>
    <t>TF091</t>
  </si>
  <si>
    <t>TF093</t>
  </si>
  <si>
    <t>TF095</t>
  </si>
  <si>
    <t>BLANKETS</t>
  </si>
  <si>
    <t>TF125</t>
  </si>
  <si>
    <t>TF126</t>
  </si>
  <si>
    <t>TF127</t>
  </si>
  <si>
    <t>TF128</t>
  </si>
  <si>
    <t>Farm Girl Blanket with Purple Polka Dots</t>
  </si>
  <si>
    <t>Farm Girl Blanket with Pink Polka Dots</t>
  </si>
  <si>
    <t>Farm Boy Blanket with Blue Stripes</t>
  </si>
  <si>
    <t>TF032</t>
  </si>
  <si>
    <t>PAGE NO.      IN CATALOG</t>
  </si>
  <si>
    <t>WS       COST</t>
  </si>
  <si>
    <t>TF130</t>
  </si>
  <si>
    <t>Dreamy Sheep Bandana Bib</t>
  </si>
  <si>
    <t>TF131</t>
  </si>
  <si>
    <t>TF143</t>
  </si>
  <si>
    <t>TF132</t>
  </si>
  <si>
    <t>TF144</t>
  </si>
  <si>
    <t>TF145</t>
  </si>
  <si>
    <t>TF133</t>
  </si>
  <si>
    <t>TF147</t>
  </si>
  <si>
    <t>TF148</t>
  </si>
  <si>
    <t>TF149</t>
  </si>
  <si>
    <t>TF150</t>
  </si>
  <si>
    <t>TF151</t>
  </si>
  <si>
    <t>TF152</t>
  </si>
  <si>
    <t>TF146</t>
  </si>
  <si>
    <t>Brick &amp; Mortar</t>
  </si>
  <si>
    <t>PACIFIER BUDDIES</t>
  </si>
  <si>
    <t xml:space="preserve"> 14" PLUSH</t>
  </si>
  <si>
    <t xml:space="preserve"> 18" PLUSH</t>
  </si>
  <si>
    <t>22" PLUSH</t>
  </si>
  <si>
    <t>RATTLES</t>
  </si>
  <si>
    <t>BLANKIES</t>
  </si>
  <si>
    <t>Organic Farm Kids</t>
  </si>
  <si>
    <t>TF134</t>
  </si>
  <si>
    <t>TF 135</t>
  </si>
  <si>
    <t>TF136</t>
  </si>
  <si>
    <t>TF137</t>
  </si>
  <si>
    <t>TF138</t>
  </si>
  <si>
    <t>Susie Sunshine Organic Farm Girl Teething Rattle</t>
  </si>
  <si>
    <t>TF139</t>
  </si>
  <si>
    <t>Susie Sunshine Organic Farm Girl 15" Plush</t>
  </si>
  <si>
    <t>Barnyard Billy Organic Farm Boy 15" Plush</t>
  </si>
  <si>
    <t>Barnyard Billy Organic Farm Boy Teetthing Rattle</t>
  </si>
  <si>
    <t>TF140</t>
  </si>
  <si>
    <t>TF141</t>
  </si>
  <si>
    <t>Susie Sunshine Organic Farm Girl Blankie</t>
  </si>
  <si>
    <t>TF142</t>
  </si>
  <si>
    <t>Barnyard Billy Organic Farm Boy Blankie</t>
  </si>
  <si>
    <t>TF166</t>
  </si>
  <si>
    <t>TF167</t>
  </si>
  <si>
    <t>TF165</t>
  </si>
  <si>
    <t>TF168</t>
  </si>
  <si>
    <t>Ballerina Mouse 18" Plush Toy</t>
  </si>
  <si>
    <t>TF171</t>
  </si>
  <si>
    <t>TF172</t>
  </si>
  <si>
    <t>TF173</t>
  </si>
  <si>
    <t>TF175</t>
  </si>
  <si>
    <t>TF176</t>
  </si>
  <si>
    <t>TF177</t>
  </si>
  <si>
    <t>TF178</t>
  </si>
  <si>
    <t>OFB Bib Collection (6 Units)</t>
  </si>
  <si>
    <t>TBD01</t>
  </si>
  <si>
    <t>Margeaux Moose Teething Rattle</t>
  </si>
  <si>
    <t>Marshall Moose Teething Rattle</t>
  </si>
  <si>
    <t>Margeaux Moose Blankie</t>
  </si>
  <si>
    <t>Marshall Moose Blankie</t>
  </si>
  <si>
    <t>Buster Beaver Blankie</t>
  </si>
  <si>
    <t>TF186</t>
  </si>
  <si>
    <t>Organic Spring Bunnies Collection (10 assorted)</t>
  </si>
  <si>
    <t>TF187</t>
  </si>
  <si>
    <t>TF188</t>
  </si>
  <si>
    <t>TF189</t>
  </si>
  <si>
    <t>TF190</t>
  </si>
  <si>
    <t>TF191</t>
  </si>
  <si>
    <t>TF192</t>
  </si>
  <si>
    <t>TF193</t>
  </si>
  <si>
    <t>TF194</t>
  </si>
  <si>
    <t>TF195</t>
  </si>
  <si>
    <t>TF196</t>
  </si>
  <si>
    <t>Turquoise &amp; Green Print Spring Bunny</t>
  </si>
  <si>
    <t>Purple Stripe &amp; Pink Polka Dot Spring Bunny</t>
  </si>
  <si>
    <t>Purple Stripe Spring Bunny</t>
  </si>
  <si>
    <t>Pink Polka Dot Spring Bunny</t>
  </si>
  <si>
    <t>Pink with Purple Star Point Spring Bunny</t>
  </si>
  <si>
    <t>Blue Stripe &amp; White Polka Dot Spring Bunny</t>
  </si>
  <si>
    <t>Turq Stripe &amp; Blue with White Star Print Spring Bunny</t>
  </si>
  <si>
    <t>Blue Stripes Spring Bunny</t>
  </si>
  <si>
    <t>Green Stripes Spring Bunny</t>
  </si>
  <si>
    <t>TF183</t>
  </si>
  <si>
    <t>TF184</t>
  </si>
  <si>
    <t>TF185</t>
  </si>
  <si>
    <t>Organic Spring Bunnies</t>
  </si>
  <si>
    <t>TF199</t>
  </si>
  <si>
    <t>TF200</t>
  </si>
  <si>
    <t>TF201</t>
  </si>
  <si>
    <t>TF205</t>
  </si>
  <si>
    <t>TF206</t>
  </si>
  <si>
    <t>TF207</t>
  </si>
  <si>
    <t>TF202</t>
  </si>
  <si>
    <t>TF203</t>
  </si>
  <si>
    <t>TF204</t>
  </si>
  <si>
    <t>BURP CLOTHS</t>
  </si>
  <si>
    <t>TF121</t>
  </si>
  <si>
    <t>TF122</t>
  </si>
  <si>
    <t>TF123</t>
  </si>
  <si>
    <t>TF124</t>
  </si>
  <si>
    <t>Farm Girl Burp Cloth with Polka Dots and Stripes</t>
  </si>
  <si>
    <t xml:space="preserve">Free Standing Display + Suggested Product
</t>
  </si>
  <si>
    <t>18" Big Farm Bunnies</t>
  </si>
  <si>
    <t>TF220</t>
  </si>
  <si>
    <t>TF221</t>
  </si>
  <si>
    <t>TF222</t>
  </si>
  <si>
    <t>TF223</t>
  </si>
  <si>
    <t>TF224</t>
  </si>
  <si>
    <t>TF225</t>
  </si>
  <si>
    <t xml:space="preserve">18" Farm Bunny Pink </t>
  </si>
  <si>
    <t>18" Farm Bunny Purple</t>
  </si>
  <si>
    <t>18" Farm Bunny Turquoise</t>
  </si>
  <si>
    <t>18" Farm Bunny Blue</t>
  </si>
  <si>
    <t>18" Farm Bunny Green</t>
  </si>
  <si>
    <t>TF217</t>
  </si>
  <si>
    <t>TF218</t>
  </si>
  <si>
    <t>TF219</t>
  </si>
  <si>
    <t>TF029</t>
  </si>
  <si>
    <t>Pirate Pig 18" Plush Toy</t>
  </si>
  <si>
    <t>18" Plush Collection
5 assorted - 1 of each character</t>
  </si>
  <si>
    <t>TF046</t>
  </si>
  <si>
    <t>Pirate Pig Gift Set</t>
  </si>
  <si>
    <t>TF226</t>
  </si>
  <si>
    <t>BANDANA BIBS</t>
  </si>
  <si>
    <t>Purple Polka Dots Bandana Bib</t>
  </si>
  <si>
    <t>Pink Polka Dots Bandana Bib</t>
  </si>
  <si>
    <t>Blue Stripes Bandana Bib</t>
  </si>
  <si>
    <t>Grey Stripes Bandana Bib</t>
  </si>
  <si>
    <t>Checkerboard Bandana Bib</t>
  </si>
  <si>
    <t>Farm Crinkle Blankies</t>
  </si>
  <si>
    <t>Piggy</t>
  </si>
  <si>
    <t>Kitty</t>
  </si>
  <si>
    <t>Chick</t>
  </si>
  <si>
    <t>Tractor</t>
  </si>
  <si>
    <t>TF230</t>
  </si>
  <si>
    <t>TF231</t>
  </si>
  <si>
    <t>TF232</t>
  </si>
  <si>
    <t>TF233</t>
  </si>
  <si>
    <t>TF234</t>
  </si>
  <si>
    <t>Farm Crinkle Blankie Collection (4 assorted)</t>
  </si>
  <si>
    <t>Wade Waddles 14" Plush</t>
  </si>
  <si>
    <t>TF053</t>
  </si>
  <si>
    <t>TF235</t>
  </si>
  <si>
    <t>TF237</t>
  </si>
  <si>
    <t>TF236</t>
  </si>
  <si>
    <t>Bandana Bib Collection (7 Units)</t>
  </si>
  <si>
    <t>TF047</t>
  </si>
  <si>
    <t>Penny the Pig Gift Set</t>
  </si>
  <si>
    <t>TF048</t>
  </si>
  <si>
    <t>Belle Cow Gift Set</t>
  </si>
  <si>
    <t>TF238</t>
  </si>
  <si>
    <t>TF241</t>
  </si>
  <si>
    <t>TF240</t>
  </si>
  <si>
    <t>TF243</t>
  </si>
  <si>
    <t>TF239</t>
  </si>
  <si>
    <t>TF242</t>
  </si>
  <si>
    <t>Farm Buddies Gift Set Collection
5 assorted - 1 of each character</t>
  </si>
  <si>
    <t>Activity Blankie Collection (5 assorted)</t>
  </si>
  <si>
    <t>TF258</t>
  </si>
  <si>
    <t>TF246</t>
  </si>
  <si>
    <t xml:space="preserve">Boxer Dog 14" Plush 
</t>
  </si>
  <si>
    <t xml:space="preserve">Pirate Pig 14" Plush 
</t>
  </si>
  <si>
    <t xml:space="preserve">Belle Cow 14" Plush 
</t>
  </si>
  <si>
    <t xml:space="preserve">Ballerina Mouse 14" Plush 
</t>
  </si>
  <si>
    <t xml:space="preserve">Pork Chop 14" Plush </t>
  </si>
  <si>
    <t>Cupcake the Unicorn 14" Plush</t>
  </si>
  <si>
    <t xml:space="preserve">Clyde the Pony 14" Plush </t>
  </si>
  <si>
    <t xml:space="preserve">TF241 </t>
  </si>
  <si>
    <t xml:space="preserve">Catnap Kitty 14" Plush </t>
  </si>
  <si>
    <t xml:space="preserve">Skippy the Frog 14" Plush </t>
  </si>
  <si>
    <t xml:space="preserve">Hip Hop Bunny 14" Plush </t>
  </si>
  <si>
    <t xml:space="preserve">Kozy Koala 14" Plush </t>
  </si>
  <si>
    <t>Super Go-T 14" Plush</t>
  </si>
  <si>
    <t xml:space="preserve">Margeaux Moose 14" Plush </t>
  </si>
  <si>
    <t xml:space="preserve">Marshall Moose 14" Plush </t>
  </si>
  <si>
    <t xml:space="preserve">Buster Beaver 14" Plush </t>
  </si>
  <si>
    <t xml:space="preserve">Robbie Raccoon 14" Plush </t>
  </si>
  <si>
    <t xml:space="preserve">Frenchy Fox 14" Plush </t>
  </si>
  <si>
    <t>TF259</t>
  </si>
  <si>
    <t>TF260</t>
  </si>
  <si>
    <t>Georgia Giraffe 14" Plush</t>
  </si>
  <si>
    <t>George Giraffe 14" Plush</t>
  </si>
  <si>
    <t>***Plush not included in a collection</t>
  </si>
  <si>
    <t>TF264</t>
  </si>
  <si>
    <t>TF254</t>
  </si>
  <si>
    <t>TF252</t>
  </si>
  <si>
    <t>TF265</t>
  </si>
  <si>
    <t>TF266</t>
  </si>
  <si>
    <t>TF249</t>
  </si>
  <si>
    <t>TF251</t>
  </si>
  <si>
    <t>***Rattles not included in a collection</t>
  </si>
  <si>
    <t>***Blankies not included in a collection</t>
  </si>
  <si>
    <t xml:space="preserve">Boxer Dog Blankie
</t>
  </si>
  <si>
    <t xml:space="preserve">Pirate Pig Blankie
</t>
  </si>
  <si>
    <t xml:space="preserve">Belle Cow Blankie
</t>
  </si>
  <si>
    <t>Pork Chop Blankie</t>
  </si>
  <si>
    <t xml:space="preserve">Ballerina Mouse Blankie
</t>
  </si>
  <si>
    <t>Cupcake the Unicorn Blankie</t>
  </si>
  <si>
    <t>Clyde the Pony Blankie</t>
  </si>
  <si>
    <t>Wade Waddles Blankie</t>
  </si>
  <si>
    <t>Catnap Kitty Blankie</t>
  </si>
  <si>
    <t>Skippy the Frog Blankie</t>
  </si>
  <si>
    <t>Hip Hop Bunny Blankie</t>
  </si>
  <si>
    <t>Kozy Koala Blankie</t>
  </si>
  <si>
    <t>Robbie Raccoon Blankie</t>
  </si>
  <si>
    <t>Frenchy Fox Blankie</t>
  </si>
  <si>
    <t>Georgia Giraffe Blankie</t>
  </si>
  <si>
    <t>George Giraffe Blankie</t>
  </si>
  <si>
    <t>Super Go T Blankie</t>
  </si>
  <si>
    <t>TF255</t>
  </si>
  <si>
    <t xml:space="preserve">TF257 </t>
  </si>
  <si>
    <t xml:space="preserve">Boxer Dog Rattle
</t>
  </si>
  <si>
    <t xml:space="preserve">Pirate Pig Rattle
</t>
  </si>
  <si>
    <t xml:space="preserve">Belle Cow Rattle
</t>
  </si>
  <si>
    <t>Pork Chop Rattle</t>
  </si>
  <si>
    <t xml:space="preserve">Ballerina Mouse Rattle
</t>
  </si>
  <si>
    <t>Cupcake the Unicorn Rattle</t>
  </si>
  <si>
    <t>Clyde the Pony Rattle</t>
  </si>
  <si>
    <t>Wade Waddles Rattle</t>
  </si>
  <si>
    <t>Catnap Kitty Rattle</t>
  </si>
  <si>
    <t>Skippy the Frog Rattle</t>
  </si>
  <si>
    <t>Hip Hop Bunny Rattle</t>
  </si>
  <si>
    <t>Kozy Koala Rattle</t>
  </si>
  <si>
    <t>Robbie Raccoon Rattle</t>
  </si>
  <si>
    <t>Frenchy Fox Rattle</t>
  </si>
  <si>
    <t>Georgia Giraffe Rattle</t>
  </si>
  <si>
    <t>George Giraffe Rattle</t>
  </si>
  <si>
    <t>Super Go-T Rattle</t>
  </si>
  <si>
    <t>Buster Beaver Rattle</t>
  </si>
  <si>
    <t>Boxer Dog Pacifier Buddy</t>
  </si>
  <si>
    <t>Penny Pig Pacifier Buddy</t>
  </si>
  <si>
    <t>Ballerina Mouse Pacifier Buddy</t>
  </si>
  <si>
    <t>Pirate Pig Pacifier Buddy</t>
  </si>
  <si>
    <t>Belle Cow Pacifier Buddy</t>
  </si>
  <si>
    <t>Cupcake the Unicorn Pacifier Buddy</t>
  </si>
  <si>
    <t>Clyde the Pony Pacifier Buddy</t>
  </si>
  <si>
    <t>Catnap Kitty Pacifier Buddy</t>
  </si>
  <si>
    <t>Robbie Raccoon Pacifier Buddy</t>
  </si>
  <si>
    <t>Frenchy Fox Pacifier Buddy</t>
  </si>
  <si>
    <t>Skippy the Frog Pacifier Buddy</t>
  </si>
  <si>
    <t>Kozy Koala Pacifier Buddy</t>
  </si>
  <si>
    <t>Georgia Giraffe Pacifier Buddy</t>
  </si>
  <si>
    <t>George Giraffe Pacifier Buddy</t>
  </si>
  <si>
    <t>TF261</t>
  </si>
  <si>
    <t>TF262</t>
  </si>
  <si>
    <t>Updated 12/18/19</t>
  </si>
  <si>
    <t>*indicates NEW Item!</t>
  </si>
  <si>
    <t>Plush Collection #1 (14 Units)</t>
  </si>
  <si>
    <t xml:space="preserve">Plush Collection #2 (16 Units) </t>
  </si>
  <si>
    <t>*TF271</t>
  </si>
  <si>
    <t>*TF275</t>
  </si>
  <si>
    <t>*TF267</t>
  </si>
  <si>
    <t>Coco Hippo 14" Plush</t>
  </si>
  <si>
    <t>Jojo Hippo 14" Plush</t>
  </si>
  <si>
    <t xml:space="preserve">Plush Collection #3 (14 Units) </t>
  </si>
  <si>
    <t>*TF247</t>
  </si>
  <si>
    <t>Ziggy Zebra 14" Plush</t>
  </si>
  <si>
    <t>Blankie Collection #1 (14 Units)</t>
  </si>
  <si>
    <t xml:space="preserve">Blankie Collection #2 (16 Units) </t>
  </si>
  <si>
    <t xml:space="preserve">Blankie Collection #3 (14 Units) </t>
  </si>
  <si>
    <t>*TF269</t>
  </si>
  <si>
    <t>Franny Flamingo Blankie</t>
  </si>
  <si>
    <t>Franny Flamingo 14" Plush</t>
  </si>
  <si>
    <t>*TF273</t>
  </si>
  <si>
    <t>Coco Hippo Blankie</t>
  </si>
  <si>
    <t>*TF277</t>
  </si>
  <si>
    <t>Jojo Hippo Blankie</t>
  </si>
  <si>
    <t>*TF253</t>
  </si>
  <si>
    <t>Ziggy Zebra Blankie</t>
  </si>
  <si>
    <t>Teething Rattle Collection #1 (14 Units)</t>
  </si>
  <si>
    <t xml:space="preserve">Teething Rattle Collection #2 (16 Units) </t>
  </si>
  <si>
    <t xml:space="preserve">Teething Rattle Collection #3 (14 Units) </t>
  </si>
  <si>
    <t>*TF268</t>
  </si>
  <si>
    <t>Franny Flamingo Rattle</t>
  </si>
  <si>
    <t>*TF272</t>
  </si>
  <si>
    <t>Coco Hippo Rattle</t>
  </si>
  <si>
    <t>*TF276</t>
  </si>
  <si>
    <t>Jojo Hippo Rattle</t>
  </si>
  <si>
    <t>*TF250</t>
  </si>
  <si>
    <t>Ziggy Zebra Rattle</t>
  </si>
  <si>
    <t>TF263</t>
  </si>
  <si>
    <t>Organic Farm Kids Plush Collection (2 assorted)</t>
  </si>
  <si>
    <t>Organic Farm Kids Blankie Collection (2 assorted)</t>
  </si>
  <si>
    <t>18" Big Farm Bunny Collection (6 assorted)</t>
  </si>
  <si>
    <t>18" Farm Bunny Grey</t>
  </si>
  <si>
    <t>Pacifier Buddies Collection #3 (10 Units)</t>
  </si>
  <si>
    <t>TF287</t>
  </si>
  <si>
    <t>Pacifier Buddies Collection #1 (14 Units)</t>
  </si>
  <si>
    <t>Pacifier Buddies Collection #2 (12 Units)</t>
  </si>
  <si>
    <t>*TF270</t>
  </si>
  <si>
    <t>Franny Flamingo Pacifier Buddy</t>
  </si>
  <si>
    <t>*TF274</t>
  </si>
  <si>
    <t>Coco Hippo Pacifier Buddy</t>
  </si>
  <si>
    <t>Jojo Hippo Pacifier Buddy</t>
  </si>
  <si>
    <t>*TF278</t>
  </si>
  <si>
    <t>*TF280</t>
  </si>
  <si>
    <t>Ziggy Zebra Pacifier Buddy</t>
  </si>
  <si>
    <t>Organic Farm Kids Teething Rattle Collection              (2 assorted)</t>
  </si>
  <si>
    <t>TF227</t>
  </si>
  <si>
    <t>Grey Polka Dot Spring Bunny</t>
  </si>
  <si>
    <r>
      <t>T</t>
    </r>
    <r>
      <rPr>
        <b/>
        <sz val="10"/>
        <color indexed="8"/>
        <rFont val="Helvetica Neue"/>
      </rPr>
      <t>F071</t>
    </r>
  </si>
  <si>
    <r>
      <t>T</t>
    </r>
    <r>
      <rPr>
        <sz val="10"/>
        <color indexed="8"/>
        <rFont val="Helvetica Neue"/>
      </rPr>
      <t>F072</t>
    </r>
  </si>
  <si>
    <r>
      <t>T</t>
    </r>
    <r>
      <rPr>
        <sz val="10"/>
        <color indexed="8"/>
        <rFont val="Helvetica Neue"/>
      </rPr>
      <t>F073</t>
    </r>
  </si>
  <si>
    <r>
      <t>T</t>
    </r>
    <r>
      <rPr>
        <sz val="10"/>
        <color indexed="8"/>
        <rFont val="Helvetica Neue"/>
      </rPr>
      <t>F074</t>
    </r>
  </si>
  <si>
    <r>
      <t>T</t>
    </r>
    <r>
      <rPr>
        <sz val="10"/>
        <color indexed="8"/>
        <rFont val="Helvetica Neue"/>
      </rPr>
      <t>F075</t>
    </r>
  </si>
  <si>
    <r>
      <t>T</t>
    </r>
    <r>
      <rPr>
        <sz val="10"/>
        <color indexed="8"/>
        <rFont val="Helvetica Neue"/>
      </rPr>
      <t>F076</t>
    </r>
  </si>
  <si>
    <r>
      <t>T</t>
    </r>
    <r>
      <rPr>
        <sz val="10"/>
        <color indexed="8"/>
        <rFont val="Helvetica Neue"/>
      </rPr>
      <t>F085</t>
    </r>
  </si>
  <si>
    <r>
      <t>T</t>
    </r>
    <r>
      <rPr>
        <sz val="10"/>
        <color indexed="8"/>
        <rFont val="Helvetica Neue"/>
      </rPr>
      <t>F086</t>
    </r>
  </si>
  <si>
    <r>
      <t>T</t>
    </r>
    <r>
      <rPr>
        <sz val="10"/>
        <color indexed="8"/>
        <rFont val="Helvetica Neue"/>
      </rPr>
      <t>F087</t>
    </r>
  </si>
  <si>
    <r>
      <t>T</t>
    </r>
    <r>
      <rPr>
        <sz val="10"/>
        <color indexed="8"/>
        <rFont val="Helvetica Neue"/>
      </rPr>
      <t>F088</t>
    </r>
  </si>
  <si>
    <r>
      <t>T</t>
    </r>
    <r>
      <rPr>
        <sz val="10"/>
        <color indexed="8"/>
        <rFont val="Helvetica Neue"/>
      </rPr>
      <t>F089</t>
    </r>
  </si>
  <si>
    <r>
      <t>T</t>
    </r>
    <r>
      <rPr>
        <sz val="10"/>
        <color indexed="8"/>
        <rFont val="Helvetica Neue"/>
      </rPr>
      <t>F090</t>
    </r>
  </si>
  <si>
    <t>Waggle Toys</t>
  </si>
  <si>
    <t>Waggle Toy Collection (6 Units)</t>
  </si>
  <si>
    <t>*TF288</t>
  </si>
  <si>
    <t>*TF281</t>
  </si>
  <si>
    <t xml:space="preserve">Boxer Dog Waggle Toy
</t>
  </si>
  <si>
    <t>*TF282</t>
  </si>
  <si>
    <t>*TF283</t>
  </si>
  <si>
    <t>*TF284</t>
  </si>
  <si>
    <t>*TF285</t>
  </si>
  <si>
    <t>*TF286</t>
  </si>
  <si>
    <t xml:space="preserve">Penny Pig Waggle Toy 
</t>
  </si>
  <si>
    <t xml:space="preserve">Belle Cow Waggle Toy
</t>
  </si>
  <si>
    <t xml:space="preserve">Ballerina Mouse Waggle Toy
</t>
  </si>
  <si>
    <t xml:space="preserve">Frenchy Fox Waggle Toy
</t>
  </si>
  <si>
    <t>Kozy Koala Waggle Toy</t>
  </si>
  <si>
    <t xml:space="preserve">Penny Pig Rattle
</t>
  </si>
  <si>
    <t xml:space="preserve">Penny Pig Blankie
</t>
  </si>
  <si>
    <t>Penny Pig 18" Plush Toy</t>
  </si>
  <si>
    <t xml:space="preserve">Penny Pig 14" Plush 
</t>
  </si>
  <si>
    <t>Farm Boy Blanket with Red Polka Dots</t>
  </si>
  <si>
    <t>Green Teardrops Bandana Bib</t>
  </si>
  <si>
    <t>Farm Girl Burp Cloth with Stripes and Green Teardrops</t>
  </si>
  <si>
    <t>Farm Boy Burp Cloth with Red Polka Dots</t>
  </si>
  <si>
    <t>Farm Boy Burp Cloth with Blue Stripes</t>
  </si>
  <si>
    <t>Belle Cow Bib</t>
  </si>
  <si>
    <t>*TF279</t>
  </si>
  <si>
    <t>Countertop Display (Free with $500 purchase, freight not included)</t>
  </si>
  <si>
    <t>Superstar Sally Sloth Blankie</t>
  </si>
  <si>
    <t>Supersonic Sergio Sloth Blankie</t>
  </si>
  <si>
    <t>Supersonic Sergio Sloth 14" Plush</t>
  </si>
  <si>
    <t>Superstar Sally Sloth 14" Plush</t>
  </si>
  <si>
    <t>Superstar Sally Sloth Rattle</t>
  </si>
  <si>
    <t>Supersonic Sergio Sloth Rattle</t>
  </si>
  <si>
    <t>* Minimum for initial and reorders is $200.
   to obtain a Return Authorization Number (RA#). Defective merchandise must be returned within 60 days of receiving goods.
* Prices are subject to change without prior notification.
* We accept MasterCard, VISA, Discover or AMEX on all orders.
* Credit can be established after approval of credit application, however all first orders must be by credit card.
* Shipping charges are calculated by weight and size and applied to credit card.
* For shipping to Alaska, Hawaii and Puerto Rico, actual USPS priority service charges will apply.
* Our carriers are unable to deliver to APO/FPO addresses or P.O. Boxes. We do not offer Saturday delivery.
* All orders are shipped FOB Philadelphia, Pennsylvania.</t>
  </si>
  <si>
    <t>Carolina Baby Company</t>
  </si>
  <si>
    <t>Atlanta Bld 3 13W124</t>
  </si>
  <si>
    <t>carolinababyco@aol.com</t>
  </si>
  <si>
    <t>864.882.3183</t>
  </si>
  <si>
    <t>www.carolinababyco.com</t>
  </si>
  <si>
    <t xml:space="preserve">VISA   |   MASTERCARD   |   AMEX   |   DISCOVER  | </t>
  </si>
</sst>
</file>

<file path=xl/styles.xml><?xml version="1.0" encoding="utf-8"?>
<styleSheet xmlns="http://schemas.openxmlformats.org/spreadsheetml/2006/main">
  <numFmts count="1">
    <numFmt numFmtId="164" formatCode="&quot;$&quot;#,##0.00"/>
  </numFmts>
  <fonts count="21">
    <font>
      <sz val="10"/>
      <color indexed="8"/>
      <name val="Helvetica Neue"/>
    </font>
    <font>
      <sz val="10"/>
      <name val="Arial"/>
      <family val="2"/>
    </font>
    <font>
      <sz val="10"/>
      <name val="Helvetica Neue"/>
    </font>
    <font>
      <sz val="10"/>
      <name val="Arial Bold"/>
    </font>
    <font>
      <sz val="9"/>
      <name val="Arial"/>
      <family val="2"/>
    </font>
    <font>
      <sz val="11"/>
      <name val="Arial Bold"/>
    </font>
    <font>
      <sz val="10"/>
      <name val="Arial Italic"/>
    </font>
    <font>
      <sz val="10"/>
      <name val="Arial Bold Italic"/>
    </font>
    <font>
      <b/>
      <sz val="9"/>
      <name val="Arial"/>
      <family val="2"/>
    </font>
    <font>
      <b/>
      <sz val="10"/>
      <name val="Arial"/>
      <family val="2"/>
    </font>
    <font>
      <sz val="9"/>
      <name val="Helvetica Neue"/>
    </font>
    <font>
      <sz val="8"/>
      <name val="Helvetica Neue"/>
    </font>
    <font>
      <u/>
      <sz val="10"/>
      <color theme="10"/>
      <name val="Helvetica Neue"/>
    </font>
    <font>
      <u/>
      <sz val="10"/>
      <color theme="11"/>
      <name val="Helvetica Neue"/>
    </font>
    <font>
      <b/>
      <sz val="10"/>
      <name val="Helvetica Neue"/>
    </font>
    <font>
      <b/>
      <sz val="9"/>
      <color indexed="8"/>
      <name val="Helvetica Neue"/>
    </font>
    <font>
      <b/>
      <sz val="9"/>
      <name val="Helvetica Neue"/>
    </font>
    <font>
      <sz val="10"/>
      <color rgb="FFFF0000"/>
      <name val="Arial"/>
      <family val="2"/>
    </font>
    <font>
      <i/>
      <sz val="10"/>
      <name val="Arial"/>
      <family val="2"/>
    </font>
    <font>
      <b/>
      <sz val="10"/>
      <color indexed="8"/>
      <name val="Helvetica Neue"/>
    </font>
    <font>
      <sz val="12"/>
      <name val="Arial Bold Italic"/>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6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8"/>
      </right>
      <top style="thin">
        <color indexed="8"/>
      </top>
      <bottom style="thin">
        <color indexed="8"/>
      </bottom>
      <diagonal/>
    </border>
    <border>
      <left style="thin">
        <color indexed="9"/>
      </left>
      <right style="thin">
        <color indexed="8"/>
      </right>
      <top style="thin">
        <color indexed="8"/>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8"/>
      </left>
      <right style="thin">
        <color indexed="9"/>
      </right>
      <top style="thin">
        <color indexed="8"/>
      </top>
      <bottom style="thin">
        <color indexed="8"/>
      </bottom>
      <diagonal/>
    </border>
    <border>
      <left style="thin">
        <color indexed="8"/>
      </left>
      <right style="thin">
        <color indexed="9"/>
      </right>
      <top style="thin">
        <color indexed="9"/>
      </top>
      <bottom style="thin">
        <color indexed="8"/>
      </bottom>
      <diagonal/>
    </border>
    <border>
      <left style="thin">
        <color indexed="8"/>
      </left>
      <right style="thin">
        <color indexed="8"/>
      </right>
      <top style="thin">
        <color indexed="8"/>
      </top>
      <bottom style="thin">
        <color indexed="9"/>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8"/>
      </top>
      <bottom/>
      <diagonal/>
    </border>
    <border>
      <left/>
      <right style="thin">
        <color indexed="9"/>
      </right>
      <top style="thin">
        <color indexed="8"/>
      </top>
      <bottom style="thin">
        <color indexed="8"/>
      </bottom>
      <diagonal/>
    </border>
    <border>
      <left style="thin">
        <color indexed="8"/>
      </left>
      <right/>
      <top style="thin">
        <color indexed="8"/>
      </top>
      <bottom style="thin">
        <color indexed="8"/>
      </bottom>
      <diagonal/>
    </border>
    <border>
      <left style="thin">
        <color indexed="9"/>
      </left>
      <right/>
      <top style="thin">
        <color indexed="8"/>
      </top>
      <bottom style="thin">
        <color indexed="8"/>
      </bottom>
      <diagonal/>
    </border>
    <border>
      <left style="thin">
        <color indexed="9"/>
      </left>
      <right/>
      <top/>
      <bottom style="thin">
        <color indexed="9"/>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auto="1"/>
      </left>
      <right style="thin">
        <color auto="1"/>
      </right>
      <top/>
      <bottom/>
      <diagonal/>
    </border>
    <border>
      <left/>
      <right style="thin">
        <color indexed="8"/>
      </right>
      <top/>
      <bottom/>
      <diagonal/>
    </border>
    <border>
      <left/>
      <right style="thin">
        <color auto="1"/>
      </right>
      <top style="thin">
        <color auto="1"/>
      </top>
      <bottom style="thin">
        <color auto="1"/>
      </bottom>
      <diagonal/>
    </border>
    <border>
      <left/>
      <right style="thin">
        <color indexed="9"/>
      </right>
      <top style="thin">
        <color indexed="8"/>
      </top>
      <bottom style="thin">
        <color indexed="9"/>
      </bottom>
      <diagonal/>
    </border>
    <border>
      <left/>
      <right style="thin">
        <color indexed="9"/>
      </right>
      <top style="thin">
        <color indexed="9"/>
      </top>
      <bottom style="thin">
        <color indexed="8"/>
      </bottom>
      <diagonal/>
    </border>
    <border>
      <left style="thin">
        <color auto="1"/>
      </left>
      <right style="thin">
        <color indexed="8"/>
      </right>
      <top style="thin">
        <color auto="1"/>
      </top>
      <bottom style="thin">
        <color auto="1"/>
      </bottom>
      <diagonal/>
    </border>
    <border>
      <left style="thin">
        <color auto="1"/>
      </left>
      <right style="thin">
        <color auto="1"/>
      </right>
      <top style="thin">
        <color auto="1"/>
      </top>
      <bottom style="thin">
        <color indexed="8"/>
      </bottom>
      <diagonal/>
    </border>
    <border>
      <left/>
      <right style="thin">
        <color indexed="8"/>
      </right>
      <top/>
      <bottom style="thin">
        <color indexed="8"/>
      </bottom>
      <diagonal/>
    </border>
    <border>
      <left style="thin">
        <color indexed="9"/>
      </left>
      <right style="thin">
        <color indexed="9"/>
      </right>
      <top/>
      <bottom style="thin">
        <color indexed="9"/>
      </bottom>
      <diagonal/>
    </border>
    <border>
      <left/>
      <right style="thin">
        <color indexed="8"/>
      </right>
      <top style="thin">
        <color indexed="8"/>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9"/>
      </left>
      <right style="thin">
        <color indexed="8"/>
      </right>
      <top/>
      <bottom style="thin">
        <color indexed="9"/>
      </bottom>
      <diagonal/>
    </border>
    <border>
      <left style="thin">
        <color indexed="8"/>
      </left>
      <right style="thin">
        <color indexed="9"/>
      </right>
      <top/>
      <bottom style="thin">
        <color indexed="8"/>
      </bottom>
      <diagonal/>
    </border>
    <border>
      <left style="thin">
        <color indexed="9"/>
      </left>
      <right style="thin">
        <color indexed="9"/>
      </right>
      <top/>
      <bottom style="thin">
        <color indexed="8"/>
      </bottom>
      <diagonal/>
    </border>
    <border>
      <left style="thin">
        <color indexed="8"/>
      </left>
      <right style="thin">
        <color indexed="8"/>
      </right>
      <top style="thin">
        <color auto="1"/>
      </top>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9"/>
      </left>
      <right/>
      <top style="thin">
        <color indexed="8"/>
      </top>
      <bottom/>
      <diagonal/>
    </border>
    <border>
      <left/>
      <right/>
      <top style="thin">
        <color indexed="8"/>
      </top>
      <bottom/>
      <diagonal/>
    </border>
    <border>
      <left/>
      <right style="thin">
        <color indexed="9"/>
      </right>
      <top style="thin">
        <color indexed="8"/>
      </top>
      <bottom/>
      <diagonal/>
    </border>
    <border>
      <left style="thin">
        <color indexed="8"/>
      </left>
      <right/>
      <top style="thin">
        <color auto="1"/>
      </top>
      <bottom style="thin">
        <color auto="1"/>
      </bottom>
      <diagonal/>
    </border>
    <border>
      <left/>
      <right/>
      <top style="thin">
        <color indexed="8"/>
      </top>
      <bottom style="thin">
        <color indexed="8"/>
      </bottom>
      <diagonal/>
    </border>
    <border>
      <left style="thin">
        <color indexed="9"/>
      </left>
      <right/>
      <top style="thin">
        <color indexed="9"/>
      </top>
      <bottom style="thin">
        <color indexed="8"/>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indexed="8"/>
      </top>
      <bottom style="thin">
        <color auto="1"/>
      </bottom>
      <diagonal/>
    </border>
    <border>
      <left/>
      <right style="thin">
        <color indexed="8"/>
      </right>
      <top style="thin">
        <color auto="1"/>
      </top>
      <bottom/>
      <diagonal/>
    </border>
    <border>
      <left style="thin">
        <color indexed="8"/>
      </left>
      <right style="thin">
        <color auto="1"/>
      </right>
      <top/>
      <bottom style="thin">
        <color auto="1"/>
      </bottom>
      <diagonal/>
    </border>
    <border>
      <left style="thin">
        <color indexed="8"/>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618">
    <xf numFmtId="0" fontId="0" fillId="0" borderId="0" applyNumberFormat="0" applyFill="0" applyBorder="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345">
    <xf numFmtId="0" fontId="0" fillId="0" borderId="0" xfId="0"/>
    <xf numFmtId="0" fontId="1" fillId="0" borderId="1" xfId="0" applyNumberFormat="1" applyFont="1" applyBorder="1" applyAlignment="1">
      <alignment horizontal="right" vertical="center"/>
    </xf>
    <xf numFmtId="0" fontId="1" fillId="0" borderId="4" xfId="0" applyNumberFormat="1" applyFont="1" applyBorder="1" applyAlignment="1">
      <alignment horizontal="center" vertical="center"/>
    </xf>
    <xf numFmtId="164" fontId="1" fillId="0" borderId="5" xfId="0" applyNumberFormat="1" applyFont="1" applyBorder="1" applyAlignment="1">
      <alignment horizontal="right" vertical="center"/>
    </xf>
    <xf numFmtId="0" fontId="2" fillId="0" borderId="0" xfId="0" applyNumberFormat="1" applyFont="1"/>
    <xf numFmtId="0" fontId="1" fillId="0" borderId="1" xfId="0" applyNumberFormat="1" applyFont="1" applyBorder="1" applyAlignment="1">
      <alignment horizontal="center" vertical="center"/>
    </xf>
    <xf numFmtId="0" fontId="1" fillId="0" borderId="7" xfId="0" applyNumberFormat="1" applyFont="1" applyBorder="1" applyAlignment="1">
      <alignment horizontal="center" vertical="center"/>
    </xf>
    <xf numFmtId="164" fontId="1" fillId="0" borderId="7" xfId="0" applyNumberFormat="1" applyFont="1" applyBorder="1" applyAlignment="1">
      <alignment horizontal="right" vertical="center"/>
    </xf>
    <xf numFmtId="164" fontId="1" fillId="0" borderId="8" xfId="0" applyNumberFormat="1" applyFont="1" applyBorder="1" applyAlignment="1">
      <alignment horizontal="right" vertical="center"/>
    </xf>
    <xf numFmtId="0" fontId="1" fillId="0" borderId="6" xfId="0" applyNumberFormat="1" applyFont="1" applyBorder="1" applyAlignment="1">
      <alignment vertical="center"/>
    </xf>
    <xf numFmtId="0" fontId="1" fillId="0" borderId="8" xfId="0" applyNumberFormat="1" applyFont="1" applyBorder="1" applyAlignment="1">
      <alignment horizontal="left" vertical="center"/>
    </xf>
    <xf numFmtId="0" fontId="1" fillId="0" borderId="8" xfId="0" applyNumberFormat="1" applyFont="1" applyBorder="1" applyAlignment="1">
      <alignment vertical="center"/>
    </xf>
    <xf numFmtId="0" fontId="1" fillId="0" borderId="7" xfId="0" applyNumberFormat="1" applyFont="1" applyBorder="1" applyAlignment="1">
      <alignment vertical="center"/>
    </xf>
    <xf numFmtId="1" fontId="1" fillId="0" borderId="9" xfId="0" applyNumberFormat="1" applyFont="1" applyBorder="1" applyAlignment="1">
      <alignment horizontal="left" vertical="center"/>
    </xf>
    <xf numFmtId="0" fontId="1" fillId="0" borderId="8" xfId="0" applyNumberFormat="1" applyFont="1" applyBorder="1" applyAlignment="1">
      <alignment horizontal="right" vertical="center"/>
    </xf>
    <xf numFmtId="0" fontId="4" fillId="0" borderId="8" xfId="0" applyNumberFormat="1" applyFont="1" applyBorder="1" applyAlignment="1">
      <alignment horizontal="center"/>
    </xf>
    <xf numFmtId="0" fontId="4" fillId="0" borderId="1" xfId="0" applyNumberFormat="1" applyFont="1" applyBorder="1" applyAlignment="1">
      <alignment horizontal="center"/>
    </xf>
    <xf numFmtId="164" fontId="4" fillId="0" borderId="8" xfId="0" applyNumberFormat="1" applyFont="1" applyBorder="1" applyAlignment="1">
      <alignment horizontal="right"/>
    </xf>
    <xf numFmtId="1" fontId="1" fillId="0" borderId="6" xfId="0" applyNumberFormat="1" applyFont="1" applyBorder="1" applyAlignment="1">
      <alignment horizontal="left" vertical="center"/>
    </xf>
    <xf numFmtId="164" fontId="1" fillId="0" borderId="1" xfId="0" applyNumberFormat="1" applyFont="1" applyBorder="1" applyAlignment="1">
      <alignment horizontal="right"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 xfId="0" applyNumberFormat="1" applyFont="1" applyBorder="1" applyAlignment="1">
      <alignment vertical="center"/>
    </xf>
    <xf numFmtId="0" fontId="5" fillId="0" borderId="6" xfId="0" applyNumberFormat="1" applyFont="1" applyBorder="1" applyAlignment="1">
      <alignment horizontal="center"/>
    </xf>
    <xf numFmtId="164" fontId="1" fillId="0" borderId="4" xfId="0" applyNumberFormat="1" applyFont="1" applyBorder="1" applyAlignment="1">
      <alignment horizontal="center" vertical="center"/>
    </xf>
    <xf numFmtId="0" fontId="2" fillId="0" borderId="0" xfId="0" applyFont="1"/>
    <xf numFmtId="0" fontId="2" fillId="0" borderId="7" xfId="0" applyNumberFormat="1" applyFont="1" applyBorder="1"/>
    <xf numFmtId="0" fontId="1" fillId="0" borderId="12" xfId="0" applyFont="1" applyBorder="1" applyAlignment="1">
      <alignment horizontal="center" vertical="center"/>
    </xf>
    <xf numFmtId="0" fontId="5" fillId="0" borderId="13" xfId="0" applyNumberFormat="1" applyFont="1" applyBorder="1" applyAlignment="1">
      <alignment horizontal="center"/>
    </xf>
    <xf numFmtId="0" fontId="9" fillId="0" borderId="15" xfId="0" applyNumberFormat="1" applyFont="1" applyBorder="1" applyAlignment="1">
      <alignment horizontal="center" vertical="center" wrapText="1"/>
    </xf>
    <xf numFmtId="1" fontId="1" fillId="0" borderId="15" xfId="0" applyNumberFormat="1" applyFont="1" applyBorder="1" applyAlignment="1">
      <alignment horizontal="center" vertical="center"/>
    </xf>
    <xf numFmtId="0" fontId="1" fillId="0" borderId="16" xfId="0" applyNumberFormat="1" applyFont="1" applyBorder="1" applyAlignment="1">
      <alignment horizontal="right" vertical="center"/>
    </xf>
    <xf numFmtId="0" fontId="9"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xf>
    <xf numFmtId="164" fontId="1" fillId="0" borderId="18" xfId="0" applyNumberFormat="1" applyFont="1" applyBorder="1" applyAlignment="1">
      <alignment horizontal="center" vertical="center"/>
    </xf>
    <xf numFmtId="1" fontId="1" fillId="0" borderId="19" xfId="0" applyNumberFormat="1" applyFont="1" applyBorder="1" applyAlignment="1">
      <alignment horizontal="center" vertical="center"/>
    </xf>
    <xf numFmtId="164" fontId="1" fillId="0" borderId="20" xfId="0" applyNumberFormat="1" applyFont="1" applyBorder="1" applyAlignment="1">
      <alignment horizontal="center" vertical="center"/>
    </xf>
    <xf numFmtId="0" fontId="1" fillId="0" borderId="21" xfId="0" applyFont="1" applyBorder="1" applyAlignment="1">
      <alignment horizontal="center" vertical="center"/>
    </xf>
    <xf numFmtId="164" fontId="1" fillId="0" borderId="22" xfId="0" applyNumberFormat="1" applyFont="1" applyBorder="1" applyAlignment="1">
      <alignment horizontal="center" vertical="center"/>
    </xf>
    <xf numFmtId="1" fontId="1" fillId="0" borderId="23" xfId="0" applyNumberFormat="1" applyFont="1" applyBorder="1" applyAlignment="1">
      <alignment horizontal="center" vertical="center"/>
    </xf>
    <xf numFmtId="164" fontId="1" fillId="0" borderId="21" xfId="0" applyNumberFormat="1" applyFont="1" applyBorder="1" applyAlignment="1">
      <alignment horizontal="center" vertical="center"/>
    </xf>
    <xf numFmtId="1" fontId="1" fillId="0" borderId="12" xfId="0" applyNumberFormat="1" applyFont="1" applyBorder="1" applyAlignment="1">
      <alignment horizontal="center" vertical="center"/>
    </xf>
    <xf numFmtId="0" fontId="1" fillId="0" borderId="12" xfId="0" applyFont="1" applyBorder="1" applyAlignment="1">
      <alignment horizontal="center" vertical="center" wrapText="1"/>
    </xf>
    <xf numFmtId="0" fontId="1" fillId="0" borderId="20" xfId="0" applyFont="1" applyBorder="1" applyAlignment="1">
      <alignment horizontal="center" vertical="center"/>
    </xf>
    <xf numFmtId="0" fontId="2" fillId="2" borderId="4" xfId="0" applyNumberFormat="1" applyFont="1" applyFill="1" applyBorder="1"/>
    <xf numFmtId="0" fontId="9" fillId="2" borderId="4"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9" fillId="2" borderId="18" xfId="0" applyNumberFormat="1" applyFont="1" applyFill="1" applyBorder="1" applyAlignment="1">
      <alignment horizontal="center" vertical="center"/>
    </xf>
    <xf numFmtId="0" fontId="1" fillId="0" borderId="20" xfId="0" applyFont="1" applyBorder="1" applyAlignment="1">
      <alignment horizontal="center" vertical="center" wrapText="1"/>
    </xf>
    <xf numFmtId="164" fontId="1" fillId="0" borderId="12"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164" fontId="1" fillId="2" borderId="25" xfId="0" applyNumberFormat="1" applyFont="1" applyFill="1" applyBorder="1" applyAlignment="1">
      <alignment horizontal="center" vertical="center"/>
    </xf>
    <xf numFmtId="1" fontId="1" fillId="2" borderId="25" xfId="0" applyNumberFormat="1" applyFont="1" applyFill="1" applyBorder="1" applyAlignment="1">
      <alignment horizontal="center" vertical="center"/>
    </xf>
    <xf numFmtId="1" fontId="1" fillId="2" borderId="26"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9" fillId="2" borderId="22"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64" fontId="1" fillId="2" borderId="21" xfId="0" applyNumberFormat="1" applyFont="1" applyFill="1" applyBorder="1" applyAlignment="1">
      <alignment horizontal="center" vertical="center"/>
    </xf>
    <xf numFmtId="0" fontId="9" fillId="2" borderId="25"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xf>
    <xf numFmtId="164" fontId="1" fillId="2" borderId="26" xfId="0" applyNumberFormat="1" applyFont="1" applyFill="1" applyBorder="1" applyAlignment="1">
      <alignment horizontal="center" vertical="center"/>
    </xf>
    <xf numFmtId="1" fontId="1" fillId="2" borderId="28" xfId="0" applyNumberFormat="1" applyFont="1" applyFill="1" applyBorder="1" applyAlignment="1">
      <alignment horizontal="center" vertical="center"/>
    </xf>
    <xf numFmtId="0" fontId="1" fillId="0" borderId="22" xfId="0" applyNumberFormat="1" applyFont="1" applyBorder="1" applyAlignment="1">
      <alignment horizontal="center" vertical="center"/>
    </xf>
    <xf numFmtId="0" fontId="1" fillId="0" borderId="22" xfId="0" applyNumberFormat="1" applyFont="1" applyBorder="1" applyAlignment="1">
      <alignment horizontal="left" vertical="center"/>
    </xf>
    <xf numFmtId="0" fontId="2" fillId="0" borderId="22" xfId="0" applyNumberFormat="1" applyFont="1" applyBorder="1" applyAlignment="1">
      <alignment horizontal="center"/>
    </xf>
    <xf numFmtId="0" fontId="10" fillId="0" borderId="12" xfId="0" applyNumberFormat="1" applyFont="1" applyBorder="1"/>
    <xf numFmtId="0" fontId="1" fillId="2" borderId="12"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xf>
    <xf numFmtId="0" fontId="1" fillId="0" borderId="6"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6" xfId="0" applyNumberFormat="1" applyFont="1" applyBorder="1" applyAlignment="1">
      <alignment horizontal="center" vertical="center"/>
    </xf>
    <xf numFmtId="1" fontId="1" fillId="0" borderId="20" xfId="0" applyNumberFormat="1" applyFont="1" applyBorder="1" applyAlignment="1">
      <alignment horizontal="center" vertical="center"/>
    </xf>
    <xf numFmtId="0" fontId="1" fillId="0" borderId="0" xfId="0" applyFont="1" applyBorder="1" applyAlignment="1">
      <alignment horizontal="center" vertical="center"/>
    </xf>
    <xf numFmtId="0" fontId="3" fillId="0" borderId="7"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30" xfId="0" applyNumberFormat="1" applyFont="1" applyBorder="1" applyAlignment="1">
      <alignment horizontal="left" vertical="center"/>
    </xf>
    <xf numFmtId="0" fontId="1" fillId="0" borderId="31" xfId="0" applyNumberFormat="1" applyFont="1" applyBorder="1" applyAlignment="1">
      <alignment horizontal="left" vertical="center"/>
    </xf>
    <xf numFmtId="0" fontId="4" fillId="0" borderId="30" xfId="0" applyNumberFormat="1" applyFont="1" applyBorder="1" applyAlignment="1">
      <alignment horizontal="left"/>
    </xf>
    <xf numFmtId="0" fontId="1" fillId="0" borderId="31" xfId="0" applyNumberFormat="1" applyFont="1" applyBorder="1" applyAlignment="1">
      <alignment horizontal="center" vertical="center"/>
    </xf>
    <xf numFmtId="0" fontId="1" fillId="0" borderId="30" xfId="0" applyNumberFormat="1" applyFont="1" applyBorder="1" applyAlignment="1">
      <alignment horizontal="right" vertical="center"/>
    </xf>
    <xf numFmtId="0" fontId="1" fillId="0" borderId="0" xfId="0" applyNumberFormat="1" applyFont="1" applyBorder="1" applyAlignment="1">
      <alignment horizontal="left" vertical="center"/>
    </xf>
    <xf numFmtId="0" fontId="1" fillId="0" borderId="0" xfId="0" applyNumberFormat="1" applyFont="1" applyBorder="1" applyAlignment="1">
      <alignment horizontal="right" vertical="center"/>
    </xf>
    <xf numFmtId="0" fontId="1"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1" fillId="0" borderId="0" xfId="0" applyNumberFormat="1" applyFont="1" applyBorder="1" applyAlignment="1">
      <alignment horizontal="right"/>
    </xf>
    <xf numFmtId="0" fontId="9" fillId="2" borderId="26" xfId="0" applyNumberFormat="1" applyFont="1" applyFill="1" applyBorder="1" applyAlignment="1">
      <alignment horizontal="center" vertical="center"/>
    </xf>
    <xf numFmtId="0" fontId="1" fillId="0" borderId="33" xfId="0" applyFont="1" applyBorder="1" applyAlignment="1">
      <alignment horizontal="center" vertical="center"/>
    </xf>
    <xf numFmtId="164" fontId="1" fillId="0" borderId="24" xfId="0" applyNumberFormat="1" applyFont="1" applyBorder="1" applyAlignment="1">
      <alignment horizontal="center" vertical="center"/>
    </xf>
    <xf numFmtId="0" fontId="1" fillId="0" borderId="35" xfId="0" applyNumberFormat="1" applyFont="1" applyBorder="1" applyAlignment="1">
      <alignment horizontal="center" vertical="center"/>
    </xf>
    <xf numFmtId="0" fontId="2" fillId="0" borderId="36" xfId="0" applyNumberFormat="1" applyFont="1" applyBorder="1"/>
    <xf numFmtId="0" fontId="1" fillId="0" borderId="17" xfId="0" applyNumberFormat="1" applyFont="1" applyBorder="1" applyAlignment="1">
      <alignment horizontal="center" vertical="center"/>
    </xf>
    <xf numFmtId="0" fontId="1" fillId="0" borderId="38" xfId="0" applyNumberFormat="1" applyFont="1" applyBorder="1" applyAlignment="1">
      <alignment vertical="center"/>
    </xf>
    <xf numFmtId="0" fontId="1" fillId="0" borderId="4" xfId="0" applyNumberFormat="1" applyFont="1" applyBorder="1" applyAlignment="1">
      <alignment horizontal="center" vertical="center" wrapText="1"/>
    </xf>
    <xf numFmtId="0" fontId="1" fillId="0" borderId="12" xfId="0" applyFont="1" applyBorder="1" applyAlignment="1">
      <alignment horizontal="left" vertical="center" wrapText="1"/>
    </xf>
    <xf numFmtId="0" fontId="9" fillId="3" borderId="12" xfId="0" applyFont="1" applyFill="1" applyBorder="1" applyAlignment="1">
      <alignment horizontal="left" vertical="center" wrapText="1"/>
    </xf>
    <xf numFmtId="0" fontId="1" fillId="0" borderId="12" xfId="0" applyFont="1" applyBorder="1" applyAlignment="1">
      <alignment horizontal="left" wrapText="1"/>
    </xf>
    <xf numFmtId="0" fontId="1" fillId="0" borderId="20" xfId="0" applyFont="1" applyBorder="1" applyAlignment="1">
      <alignment horizontal="left" wrapText="1"/>
    </xf>
    <xf numFmtId="0" fontId="9" fillId="3" borderId="12" xfId="0" applyFont="1" applyFill="1" applyBorder="1" applyAlignment="1">
      <alignment horizontal="left" wrapText="1"/>
    </xf>
    <xf numFmtId="0" fontId="1" fillId="0" borderId="12" xfId="0" applyFont="1" applyBorder="1" applyAlignment="1">
      <alignment horizontal="left" vertical="top" wrapText="1"/>
    </xf>
    <xf numFmtId="0" fontId="1" fillId="0" borderId="20" xfId="0" applyFont="1" applyBorder="1" applyAlignment="1">
      <alignment horizontal="left" vertical="top" wrapText="1"/>
    </xf>
    <xf numFmtId="0" fontId="2" fillId="0" borderId="12" xfId="0" applyNumberFormat="1" applyFont="1" applyBorder="1"/>
    <xf numFmtId="0" fontId="2" fillId="0" borderId="12" xfId="0" applyFont="1" applyBorder="1"/>
    <xf numFmtId="0" fontId="1" fillId="0" borderId="21" xfId="0" applyFont="1" applyBorder="1" applyAlignment="1">
      <alignment horizontal="left" wrapText="1"/>
    </xf>
    <xf numFmtId="0" fontId="1" fillId="0" borderId="33" xfId="0" applyFont="1" applyBorder="1" applyAlignment="1">
      <alignment horizontal="left" wrapText="1"/>
    </xf>
    <xf numFmtId="0" fontId="2" fillId="0" borderId="12" xfId="0" applyNumberFormat="1" applyFont="1" applyBorder="1" applyAlignment="1">
      <alignment horizontal="center"/>
    </xf>
    <xf numFmtId="0" fontId="1" fillId="0" borderId="40" xfId="0" applyNumberFormat="1" applyFont="1" applyBorder="1" applyAlignment="1">
      <alignment horizontal="center" vertical="center"/>
    </xf>
    <xf numFmtId="0" fontId="1" fillId="0" borderId="41" xfId="0" applyNumberFormat="1" applyFont="1" applyBorder="1" applyAlignment="1">
      <alignment horizontal="center" vertical="center"/>
    </xf>
    <xf numFmtId="0" fontId="1" fillId="0" borderId="42" xfId="0" applyNumberFormat="1" applyFont="1" applyBorder="1" applyAlignment="1">
      <alignment horizontal="center" vertical="center"/>
    </xf>
    <xf numFmtId="0" fontId="1" fillId="0" borderId="12" xfId="0" applyFont="1" applyBorder="1" applyAlignment="1">
      <alignment horizontal="center"/>
    </xf>
    <xf numFmtId="0" fontId="9" fillId="2" borderId="22"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2" xfId="0" applyNumberFormat="1" applyFont="1" applyBorder="1" applyAlignment="1">
      <alignment horizontal="left" vertical="center" wrapText="1"/>
    </xf>
    <xf numFmtId="164" fontId="1" fillId="0" borderId="4" xfId="0" applyNumberFormat="1" applyFont="1" applyBorder="1" applyAlignment="1">
      <alignment horizontal="center" vertical="center" wrapText="1"/>
    </xf>
    <xf numFmtId="0" fontId="2" fillId="0" borderId="33" xfId="0" applyNumberFormat="1" applyFont="1" applyBorder="1"/>
    <xf numFmtId="164" fontId="1" fillId="0" borderId="8" xfId="0" applyNumberFormat="1" applyFont="1" applyBorder="1" applyAlignment="1">
      <alignment horizontal="left" vertical="center"/>
    </xf>
    <xf numFmtId="0" fontId="9" fillId="2" borderId="25" xfId="0" applyNumberFormat="1" applyFont="1" applyFill="1" applyBorder="1" applyAlignment="1">
      <alignment horizontal="center"/>
    </xf>
    <xf numFmtId="0" fontId="9" fillId="2" borderId="18" xfId="0" applyNumberFormat="1" applyFont="1" applyFill="1" applyBorder="1" applyAlignment="1">
      <alignment horizontal="center"/>
    </xf>
    <xf numFmtId="0" fontId="9" fillId="3" borderId="12" xfId="0" applyFont="1" applyFill="1" applyBorder="1" applyAlignment="1">
      <alignment horizontal="center" vertical="center"/>
    </xf>
    <xf numFmtId="0" fontId="9" fillId="3" borderId="0" xfId="0" applyFont="1" applyFill="1" applyBorder="1" applyAlignment="1">
      <alignment horizontal="center" vertical="center" wrapText="1"/>
    </xf>
    <xf numFmtId="164" fontId="9" fillId="3" borderId="4" xfId="0" applyNumberFormat="1" applyFont="1" applyFill="1" applyBorder="1" applyAlignment="1">
      <alignment horizontal="center" vertical="center"/>
    </xf>
    <xf numFmtId="1" fontId="9" fillId="3" borderId="15" xfId="0" applyNumberFormat="1" applyFont="1" applyFill="1" applyBorder="1" applyAlignment="1">
      <alignment horizontal="center" vertical="center"/>
    </xf>
    <xf numFmtId="164" fontId="9" fillId="3" borderId="12" xfId="0" applyNumberFormat="1" applyFont="1" applyFill="1" applyBorder="1" applyAlignment="1">
      <alignment horizontal="center" vertical="center"/>
    </xf>
    <xf numFmtId="0" fontId="14" fillId="0" borderId="0" xfId="0" applyNumberFormat="1" applyFont="1"/>
    <xf numFmtId="0" fontId="9" fillId="3" borderId="12" xfId="0" applyFont="1" applyFill="1" applyBorder="1" applyAlignment="1">
      <alignment horizontal="center"/>
    </xf>
    <xf numFmtId="164" fontId="9" fillId="3" borderId="18" xfId="0" applyNumberFormat="1" applyFont="1" applyFill="1" applyBorder="1" applyAlignment="1">
      <alignment horizontal="center" vertical="center"/>
    </xf>
    <xf numFmtId="0" fontId="9" fillId="3" borderId="20" xfId="0" applyFont="1" applyFill="1" applyBorder="1" applyAlignment="1">
      <alignment horizontal="center" vertical="center"/>
    </xf>
    <xf numFmtId="1" fontId="9" fillId="3" borderId="19"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0" fontId="1" fillId="0" borderId="21" xfId="0" applyFont="1" applyBorder="1" applyAlignment="1">
      <alignment horizontal="center"/>
    </xf>
    <xf numFmtId="1" fontId="1" fillId="0" borderId="26" xfId="0" applyNumberFormat="1" applyFont="1" applyBorder="1" applyAlignment="1">
      <alignment horizontal="center" vertical="center"/>
    </xf>
    <xf numFmtId="1" fontId="9" fillId="3" borderId="12" xfId="0" applyNumberFormat="1" applyFont="1" applyFill="1" applyBorder="1" applyAlignment="1">
      <alignment horizontal="center" vertical="center"/>
    </xf>
    <xf numFmtId="0" fontId="14" fillId="3" borderId="12" xfId="0" applyFont="1" applyFill="1" applyBorder="1" applyAlignment="1">
      <alignment horizontal="center"/>
    </xf>
    <xf numFmtId="0" fontId="14" fillId="3" borderId="12" xfId="0" applyFont="1" applyFill="1" applyBorder="1"/>
    <xf numFmtId="0" fontId="9" fillId="3" borderId="22" xfId="0" applyNumberFormat="1" applyFont="1" applyFill="1" applyBorder="1" applyAlignment="1">
      <alignment horizontal="center" vertical="center" wrapText="1"/>
    </xf>
    <xf numFmtId="0" fontId="9" fillId="3" borderId="22" xfId="0" applyNumberFormat="1" applyFont="1" applyFill="1" applyBorder="1" applyAlignment="1">
      <alignment horizontal="left" vertical="center" wrapText="1"/>
    </xf>
    <xf numFmtId="164" fontId="9" fillId="3" borderId="4"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164" fontId="1" fillId="3" borderId="12"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0" fontId="1" fillId="0" borderId="20" xfId="0" applyFont="1" applyBorder="1" applyAlignment="1">
      <alignment horizontal="center"/>
    </xf>
    <xf numFmtId="0" fontId="9" fillId="2" borderId="22" xfId="0" applyNumberFormat="1" applyFont="1" applyFill="1" applyBorder="1" applyAlignment="1">
      <alignment horizontal="center"/>
    </xf>
    <xf numFmtId="0" fontId="14" fillId="3" borderId="12" xfId="0" applyNumberFormat="1" applyFont="1" applyFill="1" applyBorder="1" applyAlignment="1">
      <alignment horizontal="center"/>
    </xf>
    <xf numFmtId="164" fontId="9" fillId="3" borderId="21" xfId="0" applyNumberFormat="1" applyFont="1" applyFill="1" applyBorder="1" applyAlignment="1">
      <alignment horizontal="center" vertical="center"/>
    </xf>
    <xf numFmtId="0" fontId="16" fillId="3" borderId="12" xfId="0" applyNumberFormat="1" applyFont="1" applyFill="1" applyBorder="1"/>
    <xf numFmtId="0" fontId="15" fillId="3" borderId="12" xfId="0" applyFont="1" applyFill="1" applyBorder="1" applyAlignment="1">
      <alignment vertical="center" wrapText="1"/>
    </xf>
    <xf numFmtId="0" fontId="9" fillId="0" borderId="15" xfId="0" applyNumberFormat="1" applyFont="1" applyFill="1" applyBorder="1" applyAlignment="1">
      <alignment horizontal="center" vertical="center" wrapText="1"/>
    </xf>
    <xf numFmtId="0" fontId="9" fillId="0" borderId="43" xfId="0" applyNumberFormat="1" applyFont="1" applyBorder="1" applyAlignment="1">
      <alignment horizontal="center" vertical="center" wrapText="1"/>
    </xf>
    <xf numFmtId="0" fontId="9" fillId="0" borderId="18"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23" xfId="0" applyNumberFormat="1" applyFont="1" applyFill="1" applyBorder="1" applyAlignment="1">
      <alignment horizontal="center" vertical="center" wrapText="1"/>
    </xf>
    <xf numFmtId="164" fontId="14" fillId="3" borderId="12" xfId="0" applyNumberFormat="1" applyFont="1" applyFill="1" applyBorder="1" applyAlignment="1">
      <alignment horizontal="center"/>
    </xf>
    <xf numFmtId="0" fontId="1" fillId="0" borderId="12" xfId="0" applyNumberFormat="1"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4" fillId="3" borderId="12" xfId="0" applyNumberFormat="1" applyFont="1" applyFill="1" applyBorder="1" applyAlignment="1">
      <alignment horizontal="left"/>
    </xf>
    <xf numFmtId="0" fontId="1" fillId="0" borderId="12" xfId="0" applyNumberFormat="1" applyFont="1" applyFill="1" applyBorder="1" applyAlignment="1">
      <alignment horizontal="left" vertical="center" wrapText="1"/>
    </xf>
    <xf numFmtId="0" fontId="1" fillId="0" borderId="22" xfId="0" applyNumberFormat="1" applyFont="1" applyFill="1" applyBorder="1" applyAlignment="1">
      <alignment horizontal="left" vertical="center" wrapText="1"/>
    </xf>
    <xf numFmtId="164" fontId="1" fillId="0" borderId="18"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0" fontId="9" fillId="2" borderId="44" xfId="0" applyNumberFormat="1" applyFont="1" applyFill="1" applyBorder="1" applyAlignment="1">
      <alignment horizontal="center" vertical="center" wrapText="1"/>
    </xf>
    <xf numFmtId="0" fontId="2" fillId="0" borderId="20" xfId="0" applyFont="1" applyBorder="1"/>
    <xf numFmtId="0" fontId="14" fillId="3" borderId="21" xfId="0" applyFont="1" applyFill="1" applyBorder="1" applyAlignment="1">
      <alignment horizontal="center"/>
    </xf>
    <xf numFmtId="0" fontId="14" fillId="3" borderId="21" xfId="0" applyFont="1" applyFill="1" applyBorder="1"/>
    <xf numFmtId="0" fontId="2" fillId="0" borderId="12" xfId="0" applyNumberFormat="1" applyFont="1" applyBorder="1" applyAlignment="1">
      <alignment horizontal="left"/>
    </xf>
    <xf numFmtId="0" fontId="1" fillId="0" borderId="12" xfId="0" applyFont="1" applyFill="1" applyBorder="1" applyAlignment="1">
      <alignment horizontal="center" vertical="center"/>
    </xf>
    <xf numFmtId="0" fontId="1" fillId="0" borderId="12" xfId="0" applyFont="1" applyFill="1" applyBorder="1" applyAlignment="1">
      <alignment horizontal="left" wrapText="1"/>
    </xf>
    <xf numFmtId="0" fontId="1" fillId="0" borderId="12" xfId="0" applyFont="1" applyFill="1" applyBorder="1" applyAlignment="1">
      <alignment horizontal="center" vertical="center" wrapText="1"/>
    </xf>
    <xf numFmtId="0" fontId="1" fillId="0" borderId="28" xfId="0" applyNumberFormat="1" applyFont="1" applyBorder="1" applyAlignment="1">
      <alignment horizontal="left" vertical="center" wrapText="1"/>
    </xf>
    <xf numFmtId="0" fontId="2" fillId="0" borderId="29" xfId="0" applyNumberFormat="1" applyFont="1" applyBorder="1"/>
    <xf numFmtId="164" fontId="9" fillId="3" borderId="32" xfId="0" applyNumberFormat="1" applyFont="1" applyFill="1" applyBorder="1" applyAlignment="1">
      <alignment horizontal="center" vertical="center"/>
    </xf>
    <xf numFmtId="0" fontId="2" fillId="0" borderId="0" xfId="0" applyNumberFormat="1" applyFont="1" applyAlignment="1"/>
    <xf numFmtId="0" fontId="8" fillId="2" borderId="44" xfId="0" applyNumberFormat="1"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0" fontId="9" fillId="2" borderId="15" xfId="0" applyNumberFormat="1" applyFont="1" applyFill="1" applyBorder="1" applyAlignment="1">
      <alignment horizontal="left" vertical="center" wrapText="1"/>
    </xf>
    <xf numFmtId="0" fontId="9" fillId="2" borderId="12" xfId="0" applyNumberFormat="1" applyFont="1" applyFill="1" applyBorder="1" applyAlignment="1">
      <alignment horizontal="left" vertical="center" wrapText="1"/>
    </xf>
    <xf numFmtId="0" fontId="1" fillId="0" borderId="32" xfId="0" applyFont="1" applyBorder="1" applyAlignment="1">
      <alignment horizontal="center" wrapText="1"/>
    </xf>
    <xf numFmtId="164" fontId="1" fillId="0" borderId="4" xfId="0" applyNumberFormat="1" applyFont="1" applyBorder="1" applyAlignment="1">
      <alignment horizontal="center"/>
    </xf>
    <xf numFmtId="1" fontId="1" fillId="0" borderId="15" xfId="0" applyNumberFormat="1" applyFont="1" applyBorder="1" applyAlignment="1">
      <alignment horizontal="center"/>
    </xf>
    <xf numFmtId="0" fontId="1" fillId="0" borderId="12" xfId="0" applyFont="1" applyBorder="1" applyAlignment="1">
      <alignment horizontal="center" wrapText="1"/>
    </xf>
    <xf numFmtId="164" fontId="1" fillId="0" borderId="12" xfId="0" applyNumberFormat="1" applyFont="1" applyBorder="1" applyAlignment="1">
      <alignment horizontal="center"/>
    </xf>
    <xf numFmtId="1" fontId="1" fillId="0" borderId="12" xfId="0" applyNumberFormat="1" applyFont="1" applyBorder="1" applyAlignment="1">
      <alignment horizontal="center"/>
    </xf>
    <xf numFmtId="164" fontId="9" fillId="3" borderId="49" xfId="0" applyNumberFormat="1" applyFont="1" applyFill="1" applyBorder="1" applyAlignment="1">
      <alignment horizontal="center" vertical="center"/>
    </xf>
    <xf numFmtId="164" fontId="1" fillId="0" borderId="19" xfId="0" applyNumberFormat="1" applyFont="1" applyBorder="1" applyAlignment="1">
      <alignment horizontal="center" vertical="center"/>
    </xf>
    <xf numFmtId="0" fontId="1" fillId="0" borderId="43" xfId="0" applyNumberFormat="1" applyFont="1" applyFill="1" applyBorder="1" applyAlignment="1">
      <alignment horizontal="left" vertical="center" wrapText="1"/>
    </xf>
    <xf numFmtId="0" fontId="1" fillId="0" borderId="43" xfId="0" applyNumberFormat="1" applyFont="1" applyFill="1" applyBorder="1" applyAlignment="1">
      <alignment horizontal="center" vertical="center" wrapText="1"/>
    </xf>
    <xf numFmtId="0" fontId="1" fillId="0" borderId="19" xfId="0" applyNumberFormat="1" applyFont="1" applyFill="1" applyBorder="1" applyAlignment="1">
      <alignment horizontal="left" vertical="center" wrapText="1"/>
    </xf>
    <xf numFmtId="0" fontId="2" fillId="0" borderId="0" xfId="0" applyNumberFormat="1" applyFont="1" applyFill="1"/>
    <xf numFmtId="0" fontId="1" fillId="0" borderId="21" xfId="0" applyFont="1" applyFill="1" applyBorder="1" applyAlignment="1">
      <alignment horizontal="center" vertical="center"/>
    </xf>
    <xf numFmtId="0" fontId="1" fillId="0" borderId="21" xfId="0" applyFont="1" applyFill="1" applyBorder="1" applyAlignment="1">
      <alignment horizontal="left" wrapText="1"/>
    </xf>
    <xf numFmtId="164" fontId="1" fillId="0" borderId="34" xfId="0" applyNumberFormat="1" applyFont="1" applyFill="1" applyBorder="1" applyAlignment="1">
      <alignment horizontal="center" vertical="center"/>
    </xf>
    <xf numFmtId="164" fontId="1" fillId="0" borderId="22" xfId="0" applyNumberFormat="1" applyFont="1" applyFill="1" applyBorder="1" applyAlignment="1">
      <alignment horizontal="center" vertical="center"/>
    </xf>
    <xf numFmtId="1" fontId="1" fillId="0" borderId="23" xfId="0" applyNumberFormat="1" applyFont="1" applyFill="1" applyBorder="1" applyAlignment="1">
      <alignment horizontal="center" vertical="center"/>
    </xf>
    <xf numFmtId="0" fontId="9" fillId="3" borderId="12" xfId="0" applyNumberFormat="1" applyFont="1" applyFill="1" applyBorder="1" applyAlignment="1">
      <alignment horizontal="center" vertical="center"/>
    </xf>
    <xf numFmtId="0" fontId="9" fillId="3" borderId="12" xfId="0" applyNumberFormat="1" applyFont="1" applyFill="1" applyBorder="1" applyAlignment="1">
      <alignment horizontal="left" wrapText="1"/>
    </xf>
    <xf numFmtId="0" fontId="9" fillId="3" borderId="12" xfId="0" applyNumberFormat="1" applyFont="1" applyFill="1" applyBorder="1" applyAlignment="1">
      <alignment horizontal="center" vertical="center" wrapText="1"/>
    </xf>
    <xf numFmtId="164" fontId="9" fillId="3" borderId="29" xfId="0" applyNumberFormat="1" applyFont="1" applyFill="1" applyBorder="1" applyAlignment="1">
      <alignment horizontal="center" vertical="center"/>
    </xf>
    <xf numFmtId="0" fontId="1" fillId="0" borderId="21" xfId="0" applyFont="1" applyFill="1" applyBorder="1" applyAlignment="1">
      <alignment horizontal="left" vertical="center" wrapText="1"/>
    </xf>
    <xf numFmtId="0" fontId="1" fillId="0" borderId="32" xfId="0" applyFont="1" applyFill="1" applyBorder="1" applyAlignment="1">
      <alignment horizontal="center" vertical="center" wrapText="1"/>
    </xf>
    <xf numFmtId="0" fontId="9" fillId="3" borderId="12" xfId="0" applyNumberFormat="1" applyFont="1" applyFill="1" applyBorder="1" applyAlignment="1">
      <alignment horizontal="left" vertical="center" wrapText="1"/>
    </xf>
    <xf numFmtId="0" fontId="1" fillId="0" borderId="12" xfId="0" applyFont="1" applyBorder="1" applyAlignment="1">
      <alignment horizontal="center" vertical="top"/>
    </xf>
    <xf numFmtId="164" fontId="1" fillId="0" borderId="4" xfId="0" applyNumberFormat="1" applyFont="1" applyBorder="1" applyAlignment="1">
      <alignment horizontal="center" vertical="top"/>
    </xf>
    <xf numFmtId="1" fontId="1" fillId="0" borderId="15" xfId="0" applyNumberFormat="1" applyFont="1" applyBorder="1" applyAlignment="1">
      <alignment horizontal="center" vertical="top"/>
    </xf>
    <xf numFmtId="0" fontId="1" fillId="0" borderId="20" xfId="0" applyFont="1" applyBorder="1" applyAlignment="1">
      <alignment horizontal="center" vertical="top"/>
    </xf>
    <xf numFmtId="164" fontId="1" fillId="0" borderId="18" xfId="0" applyNumberFormat="1" applyFont="1" applyBorder="1" applyAlignment="1">
      <alignment horizontal="center" vertical="top"/>
    </xf>
    <xf numFmtId="1" fontId="1" fillId="0" borderId="19" xfId="0" applyNumberFormat="1" applyFont="1" applyBorder="1" applyAlignment="1">
      <alignment horizontal="center" vertical="top"/>
    </xf>
    <xf numFmtId="164" fontId="1" fillId="0" borderId="12" xfId="0" applyNumberFormat="1" applyFont="1" applyBorder="1" applyAlignment="1">
      <alignment horizontal="center" vertical="top"/>
    </xf>
    <xf numFmtId="1" fontId="1" fillId="0" borderId="12" xfId="0" applyNumberFormat="1" applyFont="1" applyBorder="1" applyAlignment="1">
      <alignment horizontal="center" vertical="top"/>
    </xf>
    <xf numFmtId="0" fontId="9" fillId="3" borderId="0" xfId="0" applyFont="1" applyFill="1" applyBorder="1" applyAlignment="1">
      <alignment horizontal="center" wrapText="1"/>
    </xf>
    <xf numFmtId="164" fontId="9" fillId="3" borderId="22" xfId="0" applyNumberFormat="1" applyFont="1" applyFill="1" applyBorder="1" applyAlignment="1">
      <alignment horizontal="center"/>
    </xf>
    <xf numFmtId="0" fontId="9" fillId="3" borderId="21" xfId="0" applyFont="1" applyFill="1" applyBorder="1" applyAlignment="1">
      <alignment horizontal="center"/>
    </xf>
    <xf numFmtId="1" fontId="9" fillId="3" borderId="23" xfId="0" applyNumberFormat="1" applyFont="1" applyFill="1" applyBorder="1" applyAlignment="1">
      <alignment horizontal="center"/>
    </xf>
    <xf numFmtId="164" fontId="9" fillId="3" borderId="21" xfId="0" applyNumberFormat="1" applyFont="1" applyFill="1" applyBorder="1" applyAlignment="1">
      <alignment horizontal="center"/>
    </xf>
    <xf numFmtId="0" fontId="14" fillId="0" borderId="0" xfId="0" applyNumberFormat="1" applyFont="1" applyFill="1"/>
    <xf numFmtId="0" fontId="2" fillId="0" borderId="12" xfId="0" applyNumberFormat="1" applyFont="1" applyFill="1" applyBorder="1" applyAlignment="1">
      <alignment horizontal="center"/>
    </xf>
    <xf numFmtId="0" fontId="2" fillId="0" borderId="12" xfId="0" applyNumberFormat="1" applyFont="1" applyFill="1" applyBorder="1"/>
    <xf numFmtId="0" fontId="1" fillId="0" borderId="14" xfId="0" applyNumberFormat="1" applyFont="1" applyBorder="1" applyAlignment="1">
      <alignment horizontal="left" vertical="center"/>
    </xf>
    <xf numFmtId="0" fontId="1" fillId="0" borderId="6" xfId="0" applyNumberFormat="1" applyFont="1" applyBorder="1" applyAlignment="1">
      <alignment horizontal="left" vertical="center"/>
    </xf>
    <xf numFmtId="164" fontId="1" fillId="0" borderId="18" xfId="0" applyNumberFormat="1" applyFont="1" applyFill="1" applyBorder="1" applyAlignment="1">
      <alignment horizontal="center" vertical="center" wrapText="1"/>
    </xf>
    <xf numFmtId="164" fontId="9" fillId="2" borderId="4" xfId="0" applyNumberFormat="1" applyFont="1" applyFill="1" applyBorder="1" applyAlignment="1">
      <alignment horizontal="left" vertical="center" wrapText="1"/>
    </xf>
    <xf numFmtId="164" fontId="1" fillId="0" borderId="18" xfId="0" applyNumberFormat="1" applyFont="1" applyFill="1" applyBorder="1" applyAlignment="1">
      <alignment horizontal="center" vertical="center"/>
    </xf>
    <xf numFmtId="164" fontId="1" fillId="0" borderId="19"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0" fontId="1" fillId="0" borderId="20" xfId="0" applyFont="1" applyFill="1" applyBorder="1" applyAlignment="1">
      <alignment horizontal="center" vertical="center"/>
    </xf>
    <xf numFmtId="1" fontId="1" fillId="0" borderId="19" xfId="0" applyNumberFormat="1" applyFont="1" applyFill="1" applyBorder="1" applyAlignment="1">
      <alignment horizontal="center" vertical="center"/>
    </xf>
    <xf numFmtId="0" fontId="1" fillId="0" borderId="12" xfId="0" applyFont="1" applyFill="1" applyBorder="1" applyAlignment="1">
      <alignment horizontal="left" vertical="top" wrapText="1"/>
    </xf>
    <xf numFmtId="0" fontId="1" fillId="0" borderId="12" xfId="0" applyFont="1" applyFill="1" applyBorder="1" applyAlignment="1">
      <alignment horizontal="center" vertical="top"/>
    </xf>
    <xf numFmtId="164" fontId="1" fillId="0" borderId="18" xfId="0" applyNumberFormat="1" applyFont="1" applyFill="1" applyBorder="1" applyAlignment="1">
      <alignment horizontal="center" vertical="top"/>
    </xf>
    <xf numFmtId="1" fontId="1" fillId="0" borderId="19" xfId="0" applyNumberFormat="1" applyFont="1" applyFill="1" applyBorder="1" applyAlignment="1">
      <alignment horizontal="center" vertical="top"/>
    </xf>
    <xf numFmtId="1" fontId="1" fillId="0" borderId="0" xfId="0" applyNumberFormat="1" applyFont="1" applyFill="1" applyBorder="1" applyAlignment="1">
      <alignment horizontal="center" vertical="center"/>
    </xf>
    <xf numFmtId="164" fontId="9" fillId="3" borderId="22" xfId="0" applyNumberFormat="1" applyFont="1" applyFill="1" applyBorder="1" applyAlignment="1">
      <alignment horizontal="center" vertical="center"/>
    </xf>
    <xf numFmtId="0" fontId="9" fillId="3" borderId="21" xfId="0" applyFont="1" applyFill="1" applyBorder="1" applyAlignment="1">
      <alignment horizontal="center" vertical="center"/>
    </xf>
    <xf numFmtId="1" fontId="9" fillId="3" borderId="21" xfId="0" applyNumberFormat="1" applyFont="1" applyFill="1" applyBorder="1" applyAlignment="1">
      <alignment horizontal="center" vertical="center"/>
    </xf>
    <xf numFmtId="0" fontId="1" fillId="0" borderId="20" xfId="0" applyFont="1" applyFill="1" applyBorder="1" applyAlignment="1">
      <alignment horizontal="left" vertical="top" wrapText="1"/>
    </xf>
    <xf numFmtId="0" fontId="9" fillId="3" borderId="21" xfId="0" applyFont="1" applyFill="1" applyBorder="1" applyAlignment="1">
      <alignment horizontal="center" vertical="center" wrapText="1"/>
    </xf>
    <xf numFmtId="0" fontId="9" fillId="3" borderId="21" xfId="0" applyFont="1" applyFill="1" applyBorder="1" applyAlignment="1">
      <alignment horizontal="left" wrapText="1"/>
    </xf>
    <xf numFmtId="0" fontId="1" fillId="0" borderId="27" xfId="0" applyFont="1" applyBorder="1" applyAlignment="1">
      <alignment horizontal="center" vertical="top"/>
    </xf>
    <xf numFmtId="0" fontId="1" fillId="0" borderId="27" xfId="0" applyFont="1" applyBorder="1" applyAlignment="1">
      <alignment horizontal="left" vertical="top" wrapText="1"/>
    </xf>
    <xf numFmtId="0" fontId="8" fillId="3" borderId="43" xfId="0" applyNumberFormat="1" applyFont="1" applyFill="1" applyBorder="1" applyAlignment="1">
      <alignment horizontal="center" vertical="center" wrapText="1"/>
    </xf>
    <xf numFmtId="0" fontId="9" fillId="3" borderId="43" xfId="0" applyNumberFormat="1" applyFont="1" applyFill="1" applyBorder="1" applyAlignment="1">
      <alignment horizontal="left" vertical="center" wrapText="1"/>
    </xf>
    <xf numFmtId="0" fontId="9" fillId="3" borderId="43" xfId="0" applyNumberFormat="1" applyFont="1" applyFill="1" applyBorder="1" applyAlignment="1">
      <alignment horizontal="center" vertical="center" wrapText="1"/>
    </xf>
    <xf numFmtId="164" fontId="9" fillId="3" borderId="18" xfId="0" applyNumberFormat="1" applyFont="1" applyFill="1" applyBorder="1" applyAlignment="1">
      <alignment horizontal="center" vertical="center" wrapText="1"/>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left" vertical="center" wrapText="1"/>
    </xf>
    <xf numFmtId="0" fontId="9" fillId="3" borderId="19" xfId="0" applyNumberFormat="1" applyFont="1" applyFill="1" applyBorder="1" applyAlignment="1">
      <alignment horizontal="center" vertical="center" wrapText="1"/>
    </xf>
    <xf numFmtId="0" fontId="1" fillId="0" borderId="53" xfId="0" applyNumberFormat="1" applyFont="1" applyBorder="1" applyAlignment="1">
      <alignment horizontal="center" vertical="center"/>
    </xf>
    <xf numFmtId="0" fontId="1" fillId="0" borderId="53" xfId="0" applyNumberFormat="1" applyFont="1" applyBorder="1" applyAlignment="1">
      <alignment horizontal="left" vertical="top" wrapText="1"/>
    </xf>
    <xf numFmtId="0" fontId="1" fillId="0" borderId="53" xfId="0" applyNumberFormat="1" applyFont="1" applyBorder="1" applyAlignment="1">
      <alignment horizontal="center" vertical="center" wrapText="1"/>
    </xf>
    <xf numFmtId="164" fontId="1" fillId="0" borderId="53" xfId="0" applyNumberFormat="1" applyFont="1" applyBorder="1" applyAlignment="1">
      <alignment horizontal="center" vertical="center"/>
    </xf>
    <xf numFmtId="0" fontId="2" fillId="0" borderId="53" xfId="0" applyNumberFormat="1" applyFont="1" applyBorder="1" applyAlignment="1">
      <alignment horizontal="center"/>
    </xf>
    <xf numFmtId="0" fontId="1" fillId="0" borderId="43" xfId="0" applyNumberFormat="1" applyFont="1" applyBorder="1" applyAlignment="1">
      <alignment horizontal="center" vertical="center" wrapText="1"/>
    </xf>
    <xf numFmtId="0" fontId="1" fillId="0" borderId="43" xfId="0" applyNumberFormat="1" applyFont="1" applyBorder="1" applyAlignment="1">
      <alignment horizontal="left" vertical="center" wrapText="1"/>
    </xf>
    <xf numFmtId="0" fontId="1" fillId="0" borderId="29" xfId="0" applyFont="1" applyBorder="1" applyAlignment="1">
      <alignment horizontal="left" wrapText="1"/>
    </xf>
    <xf numFmtId="0" fontId="9" fillId="0" borderId="54" xfId="0" applyNumberFormat="1" applyFont="1" applyBorder="1" applyAlignment="1">
      <alignment horizontal="left" vertical="center" wrapText="1"/>
    </xf>
    <xf numFmtId="164" fontId="1" fillId="0" borderId="18" xfId="0" applyNumberFormat="1" applyFont="1" applyBorder="1" applyAlignment="1">
      <alignment horizontal="center"/>
    </xf>
    <xf numFmtId="164" fontId="1" fillId="0" borderId="22" xfId="0" applyNumberFormat="1" applyFont="1" applyBorder="1" applyAlignment="1">
      <alignment horizontal="center"/>
    </xf>
    <xf numFmtId="0" fontId="9" fillId="0" borderId="44" xfId="0" applyNumberFormat="1" applyFont="1" applyBorder="1" applyAlignment="1">
      <alignment horizontal="center" vertical="center" wrapText="1"/>
    </xf>
    <xf numFmtId="164" fontId="1" fillId="0" borderId="20" xfId="0" applyNumberFormat="1" applyFont="1" applyFill="1" applyBorder="1" applyAlignment="1">
      <alignment horizontal="center" vertical="center"/>
    </xf>
    <xf numFmtId="0" fontId="9" fillId="3" borderId="21" xfId="0" applyFont="1" applyFill="1" applyBorder="1" applyAlignment="1">
      <alignment horizontal="left" vertical="center" wrapText="1"/>
    </xf>
    <xf numFmtId="0" fontId="1" fillId="2" borderId="45" xfId="0" applyNumberFormat="1" applyFont="1" applyFill="1" applyBorder="1" applyAlignment="1">
      <alignment horizontal="center" vertical="center"/>
    </xf>
    <xf numFmtId="0" fontId="9" fillId="2" borderId="12" xfId="0" applyNumberFormat="1" applyFont="1" applyFill="1" applyBorder="1" applyAlignment="1">
      <alignment horizontal="center" vertical="center"/>
    </xf>
    <xf numFmtId="1" fontId="1" fillId="2" borderId="32" xfId="0" applyNumberFormat="1" applyFont="1" applyFill="1" applyBorder="1" applyAlignment="1">
      <alignment horizontal="center" vertical="center"/>
    </xf>
    <xf numFmtId="0" fontId="1" fillId="0" borderId="20" xfId="0" applyFont="1" applyFill="1" applyBorder="1" applyAlignment="1">
      <alignment horizontal="left" wrapText="1"/>
    </xf>
    <xf numFmtId="0" fontId="2" fillId="0" borderId="12" xfId="0" applyNumberFormat="1" applyFont="1" applyBorder="1" applyAlignment="1"/>
    <xf numFmtId="0" fontId="9" fillId="0" borderId="45" xfId="0" applyNumberFormat="1" applyFont="1" applyBorder="1" applyAlignment="1">
      <alignment horizontal="left" vertical="center" wrapText="1"/>
    </xf>
    <xf numFmtId="0" fontId="1" fillId="0" borderId="45" xfId="0" applyFont="1" applyBorder="1" applyAlignment="1">
      <alignment horizontal="left" wrapText="1"/>
    </xf>
    <xf numFmtId="164" fontId="1" fillId="2" borderId="55" xfId="0" applyNumberFormat="1" applyFont="1" applyFill="1" applyBorder="1" applyAlignment="1">
      <alignment horizontal="center" vertical="center"/>
    </xf>
    <xf numFmtId="1" fontId="1" fillId="2" borderId="21" xfId="0" applyNumberFormat="1" applyFont="1" applyFill="1" applyBorder="1" applyAlignment="1">
      <alignment horizontal="center" vertical="center"/>
    </xf>
    <xf numFmtId="164" fontId="9" fillId="3" borderId="22" xfId="0" applyNumberFormat="1" applyFont="1" applyFill="1" applyBorder="1" applyAlignment="1">
      <alignment horizontal="center" vertical="center" wrapText="1"/>
    </xf>
    <xf numFmtId="0" fontId="9" fillId="3" borderId="23" xfId="0" applyNumberFormat="1" applyFont="1" applyFill="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2" xfId="0" applyNumberFormat="1" applyFont="1" applyBorder="1" applyAlignment="1">
      <alignment horizontal="left" vertical="center" wrapText="1"/>
    </xf>
    <xf numFmtId="164" fontId="9" fillId="3" borderId="56" xfId="0" applyNumberFormat="1" applyFont="1" applyFill="1" applyBorder="1" applyAlignment="1">
      <alignment horizontal="center" vertical="center" wrapText="1"/>
    </xf>
    <xf numFmtId="164" fontId="1" fillId="0" borderId="57" xfId="0" applyNumberFormat="1" applyFont="1" applyBorder="1" applyAlignment="1">
      <alignment horizontal="center" vertical="top"/>
    </xf>
    <xf numFmtId="0" fontId="9" fillId="3" borderId="52" xfId="0" applyFont="1" applyFill="1" applyBorder="1" applyAlignment="1">
      <alignment horizontal="center" vertical="center" wrapText="1"/>
    </xf>
    <xf numFmtId="0" fontId="9" fillId="2" borderId="56" xfId="0" applyNumberFormat="1" applyFont="1" applyFill="1" applyBorder="1" applyAlignment="1">
      <alignment horizontal="center" vertical="center" wrapText="1"/>
    </xf>
    <xf numFmtId="0" fontId="17" fillId="0" borderId="0" xfId="0" applyNumberFormat="1" applyFont="1" applyBorder="1" applyAlignment="1">
      <alignment horizontal="left" vertical="center"/>
    </xf>
    <xf numFmtId="0" fontId="18" fillId="0" borderId="0" xfId="0" applyNumberFormat="1" applyFont="1" applyBorder="1" applyAlignment="1">
      <alignment horizontal="center" vertical="center"/>
    </xf>
    <xf numFmtId="0" fontId="2" fillId="0" borderId="21" xfId="0" applyNumberFormat="1" applyFont="1" applyBorder="1" applyAlignment="1">
      <alignment horizontal="center"/>
    </xf>
    <xf numFmtId="0" fontId="2" fillId="0" borderId="21" xfId="0" applyNumberFormat="1" applyFont="1" applyBorder="1" applyAlignment="1">
      <alignment horizontal="left"/>
    </xf>
    <xf numFmtId="0" fontId="1" fillId="0" borderId="37" xfId="0" applyFont="1" applyFill="1" applyBorder="1" applyAlignment="1">
      <alignment horizontal="left" wrapText="1"/>
    </xf>
    <xf numFmtId="0" fontId="1" fillId="0" borderId="39" xfId="0" applyFont="1" applyFill="1" applyBorder="1" applyAlignment="1">
      <alignment horizontal="left" vertical="top" wrapText="1"/>
    </xf>
    <xf numFmtId="0" fontId="9" fillId="3" borderId="12" xfId="0" applyFont="1" applyFill="1" applyBorder="1" applyAlignment="1">
      <alignment horizontal="center" vertical="center" wrapText="1"/>
    </xf>
    <xf numFmtId="0" fontId="0" fillId="0" borderId="12" xfId="0" applyFont="1" applyBorder="1" applyAlignment="1">
      <alignment vertical="center" wrapText="1"/>
    </xf>
    <xf numFmtId="0" fontId="19" fillId="3" borderId="12" xfId="0" applyFont="1" applyFill="1" applyBorder="1" applyAlignment="1">
      <alignment vertical="center" wrapText="1"/>
    </xf>
    <xf numFmtId="0" fontId="19" fillId="3" borderId="12" xfId="0" applyFont="1" applyFill="1" applyBorder="1" applyAlignment="1">
      <alignment horizontal="center" vertical="center" wrapText="1"/>
    </xf>
    <xf numFmtId="164" fontId="19" fillId="3" borderId="12" xfId="0" applyNumberFormat="1" applyFont="1" applyFill="1" applyBorder="1" applyAlignment="1">
      <alignment horizontal="center" vertical="center"/>
    </xf>
    <xf numFmtId="0" fontId="19" fillId="3" borderId="12" xfId="0" applyFont="1" applyFill="1" applyBorder="1" applyAlignment="1">
      <alignment horizontal="center" vertical="center"/>
    </xf>
    <xf numFmtId="0" fontId="0" fillId="0" borderId="12" xfId="0" applyFont="1" applyFill="1" applyBorder="1" applyAlignment="1">
      <alignment horizontal="center" vertical="center" wrapText="1"/>
    </xf>
    <xf numFmtId="164" fontId="0" fillId="0" borderId="12" xfId="0" applyNumberFormat="1" applyFont="1" applyBorder="1" applyAlignment="1">
      <alignment horizontal="center" vertical="center"/>
    </xf>
    <xf numFmtId="0" fontId="0" fillId="0" borderId="12" xfId="0" applyFont="1" applyBorder="1" applyAlignment="1">
      <alignment horizontal="center" vertical="center" wrapText="1"/>
    </xf>
    <xf numFmtId="0" fontId="0" fillId="0" borderId="12" xfId="0" applyFont="1" applyBorder="1" applyAlignment="1">
      <alignment horizontal="center" vertical="center"/>
    </xf>
    <xf numFmtId="0" fontId="2" fillId="0" borderId="28" xfId="0" applyNumberFormat="1" applyFont="1" applyBorder="1" applyAlignment="1"/>
    <xf numFmtId="0" fontId="1" fillId="0" borderId="0" xfId="0" applyNumberFormat="1" applyFont="1" applyBorder="1" applyAlignment="1">
      <alignment vertical="center"/>
    </xf>
    <xf numFmtId="0" fontId="5" fillId="0" borderId="0" xfId="0" applyNumberFormat="1" applyFont="1" applyBorder="1" applyAlignment="1">
      <alignment horizontal="center"/>
    </xf>
    <xf numFmtId="0" fontId="7" fillId="0" borderId="0" xfId="0" applyNumberFormat="1" applyFont="1" applyBorder="1" applyAlignment="1">
      <alignment vertical="center" wrapText="1"/>
    </xf>
    <xf numFmtId="0" fontId="7" fillId="0" borderId="64" xfId="0" applyNumberFormat="1" applyFont="1" applyBorder="1" applyAlignment="1">
      <alignment vertical="center" wrapText="1"/>
    </xf>
    <xf numFmtId="0" fontId="1" fillId="0" borderId="38" xfId="0" applyNumberFormat="1" applyFont="1" applyBorder="1" applyAlignment="1">
      <alignment horizontal="right" vertical="center"/>
    </xf>
    <xf numFmtId="0" fontId="7" fillId="0" borderId="38" xfId="0" applyNumberFormat="1" applyFont="1" applyBorder="1" applyAlignment="1">
      <alignment vertical="center" wrapText="1"/>
    </xf>
    <xf numFmtId="0" fontId="20" fillId="0" borderId="58" xfId="0" applyNumberFormat="1" applyFont="1" applyBorder="1" applyAlignment="1">
      <alignment horizontal="center" vertical="center" wrapText="1"/>
    </xf>
    <xf numFmtId="0" fontId="20" fillId="0" borderId="59" xfId="0" applyNumberFormat="1" applyFont="1" applyBorder="1" applyAlignment="1">
      <alignment horizontal="center" vertical="center" wrapText="1"/>
    </xf>
    <xf numFmtId="0" fontId="20" fillId="0" borderId="60" xfId="0" applyNumberFormat="1" applyFont="1" applyBorder="1" applyAlignment="1">
      <alignment horizontal="center" vertical="center" wrapText="1"/>
    </xf>
    <xf numFmtId="0" fontId="20" fillId="0" borderId="61"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62" xfId="0" applyNumberFormat="1" applyFont="1" applyBorder="1" applyAlignment="1">
      <alignment horizontal="center" vertical="center" wrapText="1"/>
    </xf>
    <xf numFmtId="0" fontId="12" fillId="0" borderId="61" xfId="617" applyNumberFormat="1" applyBorder="1" applyAlignment="1" applyProtection="1">
      <alignment horizontal="center" vertical="center" wrapText="1"/>
    </xf>
    <xf numFmtId="0" fontId="12" fillId="0" borderId="63" xfId="617" applyNumberFormat="1" applyBorder="1" applyAlignment="1" applyProtection="1">
      <alignment horizontal="center" vertical="center" wrapText="1"/>
    </xf>
    <xf numFmtId="0" fontId="20" fillId="0" borderId="64" xfId="0" applyNumberFormat="1" applyFont="1" applyBorder="1" applyAlignment="1">
      <alignment horizontal="center" vertical="center" wrapText="1"/>
    </xf>
    <xf numFmtId="0" fontId="20" fillId="0" borderId="65" xfId="0" applyNumberFormat="1" applyFont="1" applyBorder="1" applyAlignment="1">
      <alignment horizontal="center" vertical="center" wrapText="1"/>
    </xf>
    <xf numFmtId="0" fontId="1" fillId="0" borderId="14" xfId="0" applyNumberFormat="1" applyFont="1" applyBorder="1" applyAlignment="1">
      <alignment horizontal="left" vertical="center"/>
    </xf>
    <xf numFmtId="0" fontId="1" fillId="0" borderId="6" xfId="0" applyNumberFormat="1" applyFont="1" applyBorder="1" applyAlignment="1">
      <alignment horizontal="left" vertical="center"/>
    </xf>
    <xf numFmtId="49" fontId="1" fillId="0" borderId="31" xfId="0" applyNumberFormat="1" applyFont="1" applyBorder="1" applyAlignment="1">
      <alignment horizontal="left" vertical="center"/>
    </xf>
    <xf numFmtId="49" fontId="1" fillId="0" borderId="7" xfId="0" applyNumberFormat="1" applyFont="1" applyBorder="1" applyAlignment="1">
      <alignment horizontal="left" vertical="center"/>
    </xf>
    <xf numFmtId="14" fontId="1" fillId="0" borderId="14" xfId="0" applyNumberFormat="1" applyFont="1" applyBorder="1" applyAlignment="1">
      <alignment horizontal="left" vertical="center"/>
    </xf>
    <xf numFmtId="14" fontId="1" fillId="0" borderId="6"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14"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left" vertical="center"/>
    </xf>
    <xf numFmtId="0" fontId="1" fillId="0" borderId="2" xfId="0" applyNumberFormat="1" applyFont="1" applyBorder="1" applyAlignment="1">
      <alignment horizontal="center" vertical="center"/>
    </xf>
    <xf numFmtId="0" fontId="1" fillId="0" borderId="31" xfId="0" applyNumberFormat="1" applyFont="1" applyBorder="1" applyAlignment="1">
      <alignment horizontal="left" vertical="center"/>
    </xf>
    <xf numFmtId="0" fontId="1" fillId="0" borderId="15" xfId="0" applyNumberFormat="1" applyFont="1" applyBorder="1" applyAlignment="1">
      <alignment horizontal="left" vertical="top" wrapText="1"/>
    </xf>
    <xf numFmtId="0" fontId="1" fillId="0" borderId="50" xfId="0" applyNumberFormat="1" applyFont="1" applyBorder="1" applyAlignment="1">
      <alignment horizontal="left" vertical="top" wrapText="1"/>
    </xf>
    <xf numFmtId="0" fontId="1" fillId="0" borderId="14" xfId="0" applyNumberFormat="1" applyFont="1" applyBorder="1" applyAlignment="1">
      <alignment horizontal="left" vertical="top" wrapText="1"/>
    </xf>
    <xf numFmtId="0" fontId="3" fillId="0" borderId="51" xfId="0" applyNumberFormat="1" applyFont="1" applyBorder="1" applyAlignment="1">
      <alignment horizontal="center" vertical="center"/>
    </xf>
    <xf numFmtId="0" fontId="3" fillId="0" borderId="31" xfId="0" applyNumberFormat="1" applyFont="1" applyBorder="1" applyAlignment="1">
      <alignment horizontal="center" vertical="center"/>
    </xf>
    <xf numFmtId="0" fontId="1" fillId="0" borderId="0" xfId="0" applyNumberFormat="1" applyFont="1" applyBorder="1" applyAlignment="1">
      <alignment horizontal="right" vertical="center"/>
    </xf>
    <xf numFmtId="0" fontId="6" fillId="0" borderId="46" xfId="0" applyNumberFormat="1" applyFont="1" applyBorder="1" applyAlignment="1">
      <alignment horizontal="left" vertical="center" wrapText="1"/>
    </xf>
    <xf numFmtId="0" fontId="6" fillId="0" borderId="47" xfId="0" applyNumberFormat="1" applyFont="1" applyBorder="1" applyAlignment="1">
      <alignment horizontal="left" vertical="center" wrapText="1"/>
    </xf>
    <xf numFmtId="0" fontId="6" fillId="0" borderId="48" xfId="0" applyNumberFormat="1" applyFont="1" applyBorder="1" applyAlignment="1">
      <alignment horizontal="left" vertical="center" wrapText="1"/>
    </xf>
  </cellXfs>
  <cellStyles count="6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619760</xdr:colOff>
      <xdr:row>3</xdr:row>
      <xdr:rowOff>154940</xdr:rowOff>
    </xdr:from>
    <xdr:to>
      <xdr:col>1</xdr:col>
      <xdr:colOff>2346960</xdr:colOff>
      <xdr:row>21</xdr:row>
      <xdr:rowOff>5080</xdr:rowOff>
    </xdr:to>
    <xdr:grpSp>
      <xdr:nvGrpSpPr>
        <xdr:cNvPr id="16" name="Group 15"/>
        <xdr:cNvGrpSpPr>
          <a:grpSpLocks/>
        </xdr:cNvGrpSpPr>
      </xdr:nvGrpSpPr>
      <xdr:grpSpPr bwMode="auto">
        <a:xfrm>
          <a:off x="619760" y="721868"/>
          <a:ext cx="2373376" cy="2703068"/>
          <a:chOff x="1114425" y="600075"/>
          <a:chExt cx="2505075" cy="3066562"/>
        </a:xfrm>
      </xdr:grpSpPr>
      <xdr:pic>
        <xdr:nvPicPr>
          <xdr:cNvPr id="1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14425" y="600075"/>
            <a:ext cx="2505075" cy="2571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1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t="71085" b="9639"/>
          <a:stretch>
            <a:fillRect/>
          </a:stretch>
        </xdr:blipFill>
        <xdr:spPr bwMode="auto">
          <a:xfrm>
            <a:off x="1457325" y="3228975"/>
            <a:ext cx="1866900" cy="43766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arolinababyco.com/" TargetMode="External"/><Relationship Id="rId1" Type="http://schemas.openxmlformats.org/officeDocument/2006/relationships/hyperlink" Target="mailto:carolinababyco@aol.com"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R258"/>
  <sheetViews>
    <sheetView showGridLines="0" tabSelected="1" zoomScale="125" zoomScaleNormal="125" zoomScalePageLayoutView="125" workbookViewId="0">
      <selection activeCell="G1" sqref="G1"/>
    </sheetView>
  </sheetViews>
  <sheetFormatPr defaultColWidth="12" defaultRowHeight="20.100000000000001" customHeight="1"/>
  <cols>
    <col min="1" max="1" width="9.44140625" style="4" customWidth="1"/>
    <col min="2" max="2" width="43.88671875" style="4" customWidth="1"/>
    <col min="3" max="3" width="12.109375" style="4" customWidth="1"/>
    <col min="4" max="4" width="10.109375" style="4" customWidth="1"/>
    <col min="5" max="5" width="8.44140625" style="4" customWidth="1"/>
    <col min="6" max="6" width="9.44140625" style="4" customWidth="1"/>
    <col min="7" max="7" width="10.88671875" style="4" customWidth="1"/>
    <col min="8" max="8" width="17.33203125" style="4" customWidth="1"/>
    <col min="9" max="16384" width="12" style="4"/>
  </cols>
  <sheetData>
    <row r="1" spans="1:8" ht="20.100000000000001" customHeight="1">
      <c r="C1" s="4" t="s">
        <v>125</v>
      </c>
      <c r="D1" s="125"/>
      <c r="F1" s="125"/>
      <c r="H1" s="125"/>
    </row>
    <row r="2" spans="1:8" ht="12.9" customHeight="1">
      <c r="A2" s="91"/>
      <c r="B2" s="91"/>
      <c r="C2" s="92" t="s">
        <v>0</v>
      </c>
      <c r="D2" s="83"/>
      <c r="E2" s="331" t="s">
        <v>1</v>
      </c>
      <c r="F2" s="332"/>
      <c r="G2" s="2"/>
      <c r="H2" s="3"/>
    </row>
    <row r="3" spans="1:8" ht="12.9" customHeight="1">
      <c r="A3" s="93"/>
      <c r="B3" s="93"/>
      <c r="C3" s="94" t="s">
        <v>2</v>
      </c>
      <c r="D3" s="84"/>
      <c r="E3" s="6"/>
      <c r="F3" s="6"/>
      <c r="G3" s="79"/>
      <c r="H3" s="7"/>
    </row>
    <row r="4" spans="1:8" ht="12.9" customHeight="1">
      <c r="A4" s="93"/>
      <c r="B4" s="93"/>
      <c r="C4" s="94" t="s">
        <v>3</v>
      </c>
      <c r="D4" s="322"/>
      <c r="E4" s="323"/>
      <c r="F4" s="323"/>
      <c r="G4" s="323"/>
      <c r="H4" s="126" t="s">
        <v>4</v>
      </c>
    </row>
    <row r="5" spans="1:8" ht="12.9" customHeight="1">
      <c r="A5" s="93"/>
      <c r="B5" s="93"/>
      <c r="C5" s="92" t="s">
        <v>5</v>
      </c>
      <c r="D5" s="85"/>
      <c r="E5" s="9"/>
      <c r="F5" s="9"/>
      <c r="G5" s="9"/>
      <c r="H5" s="7"/>
    </row>
    <row r="6" spans="1:8" ht="12.9" customHeight="1">
      <c r="A6" s="93"/>
      <c r="B6" s="93"/>
      <c r="C6" s="92"/>
      <c r="D6" s="86"/>
      <c r="E6" s="11"/>
      <c r="F6" s="11"/>
      <c r="G6" s="11"/>
      <c r="H6" s="8"/>
    </row>
    <row r="7" spans="1:8" ht="12.9" customHeight="1">
      <c r="A7" s="93"/>
      <c r="B7" s="93"/>
      <c r="C7" s="94" t="s">
        <v>6</v>
      </c>
      <c r="D7" s="87"/>
      <c r="E7" s="12"/>
      <c r="F7" s="12"/>
      <c r="G7" s="12"/>
      <c r="H7" s="7"/>
    </row>
    <row r="8" spans="1:8" ht="12.9" customHeight="1">
      <c r="A8" s="93"/>
      <c r="B8" s="93"/>
      <c r="C8" s="92" t="s">
        <v>7</v>
      </c>
      <c r="D8" s="322"/>
      <c r="E8" s="323"/>
      <c r="F8" s="323"/>
      <c r="G8" s="323"/>
      <c r="H8" s="323"/>
    </row>
    <row r="9" spans="1:8" ht="12.9" customHeight="1">
      <c r="A9" s="93"/>
      <c r="B9" s="93"/>
      <c r="C9" s="92" t="s">
        <v>8</v>
      </c>
      <c r="D9" s="322"/>
      <c r="E9" s="323"/>
      <c r="F9" s="323"/>
      <c r="G9" s="323"/>
      <c r="H9" s="323"/>
    </row>
    <row r="10" spans="1:8" ht="12.9" customHeight="1">
      <c r="A10" s="93"/>
      <c r="B10" s="93"/>
      <c r="C10" s="92" t="s">
        <v>9</v>
      </c>
      <c r="D10" s="322"/>
      <c r="E10" s="323"/>
      <c r="F10" s="333"/>
      <c r="G10" s="2"/>
      <c r="H10" s="13"/>
    </row>
    <row r="11" spans="1:8" ht="12.9" customHeight="1">
      <c r="A11" s="93"/>
      <c r="B11" s="93"/>
      <c r="C11" s="92" t="s">
        <v>10</v>
      </c>
      <c r="D11" s="322"/>
      <c r="E11" s="323"/>
      <c r="F11" s="79"/>
      <c r="G11" s="14" t="s">
        <v>11</v>
      </c>
      <c r="H11" s="77"/>
    </row>
    <row r="12" spans="1:8" ht="12.9" customHeight="1">
      <c r="A12" s="93"/>
      <c r="B12" s="93"/>
      <c r="C12" s="92" t="s">
        <v>12</v>
      </c>
      <c r="D12" s="88" t="s">
        <v>457</v>
      </c>
      <c r="E12" s="15"/>
      <c r="F12" s="15"/>
      <c r="G12" s="16"/>
      <c r="H12" s="17"/>
    </row>
    <row r="13" spans="1:8" ht="12.9" customHeight="1">
      <c r="A13" s="93"/>
      <c r="B13" s="93"/>
      <c r="C13" s="92" t="s">
        <v>13</v>
      </c>
      <c r="D13" s="324"/>
      <c r="E13" s="325"/>
      <c r="F13" s="325"/>
      <c r="G13" s="325"/>
      <c r="H13" s="325"/>
    </row>
    <row r="14" spans="1:8" ht="12.9" customHeight="1">
      <c r="A14" s="93"/>
      <c r="B14" s="93"/>
      <c r="C14" s="92" t="s">
        <v>14</v>
      </c>
      <c r="D14" s="326"/>
      <c r="E14" s="327"/>
      <c r="F14" s="327"/>
      <c r="G14" s="14" t="s">
        <v>15</v>
      </c>
      <c r="H14" s="18"/>
    </row>
    <row r="15" spans="1:8" ht="12.9" customHeight="1">
      <c r="A15" s="93"/>
      <c r="B15" s="93"/>
      <c r="C15" s="92" t="s">
        <v>16</v>
      </c>
      <c r="D15" s="322"/>
      <c r="E15" s="323"/>
      <c r="F15" s="323"/>
      <c r="G15" s="328"/>
      <c r="H15" s="323"/>
    </row>
    <row r="16" spans="1:8" ht="12.9" customHeight="1">
      <c r="A16" s="93"/>
      <c r="B16" s="93"/>
      <c r="C16" s="95" t="s">
        <v>17</v>
      </c>
      <c r="D16" s="329"/>
      <c r="E16" s="330"/>
      <c r="F16" s="330"/>
      <c r="G16" s="330"/>
      <c r="H16" s="77"/>
    </row>
    <row r="17" spans="1:8" ht="12.9" customHeight="1">
      <c r="A17" s="93"/>
      <c r="B17" s="93"/>
      <c r="C17" s="95"/>
      <c r="D17" s="86"/>
      <c r="E17" s="10"/>
      <c r="F17" s="10"/>
      <c r="G17" s="10"/>
      <c r="H17" s="10"/>
    </row>
    <row r="18" spans="1:8" ht="12.9" customHeight="1">
      <c r="A18" s="93"/>
      <c r="B18" s="93"/>
      <c r="C18" s="94" t="s">
        <v>18</v>
      </c>
      <c r="D18" s="89"/>
      <c r="E18" s="6"/>
      <c r="F18" s="5"/>
      <c r="G18" s="5"/>
      <c r="H18" s="19"/>
    </row>
    <row r="19" spans="1:8" ht="12.9" customHeight="1">
      <c r="A19" s="93"/>
      <c r="B19" s="93"/>
      <c r="C19" s="92" t="s">
        <v>19</v>
      </c>
      <c r="D19" s="83" t="s">
        <v>20</v>
      </c>
      <c r="E19" s="2" t="s">
        <v>21</v>
      </c>
      <c r="F19" s="20"/>
      <c r="G19" s="6"/>
      <c r="H19" s="78"/>
    </row>
    <row r="20" spans="1:8" ht="12.9" customHeight="1">
      <c r="A20" s="93"/>
      <c r="B20" s="93"/>
      <c r="C20" s="92" t="s">
        <v>7</v>
      </c>
      <c r="D20" s="322"/>
      <c r="E20" s="323"/>
      <c r="F20" s="323"/>
      <c r="G20" s="323"/>
      <c r="H20" s="323"/>
    </row>
    <row r="21" spans="1:8" ht="12.9" customHeight="1">
      <c r="A21" s="93"/>
      <c r="B21" s="93"/>
      <c r="C21" s="92" t="s">
        <v>8</v>
      </c>
      <c r="D21" s="322"/>
      <c r="E21" s="323"/>
      <c r="F21" s="323"/>
      <c r="G21" s="323"/>
      <c r="H21" s="323"/>
    </row>
    <row r="22" spans="1:8" ht="12.9" customHeight="1">
      <c r="A22" s="93"/>
      <c r="B22" s="93"/>
      <c r="C22" s="92" t="s">
        <v>9</v>
      </c>
      <c r="D22" s="329"/>
      <c r="E22" s="330"/>
      <c r="F22" s="334"/>
      <c r="G22" s="21"/>
      <c r="H22" s="22"/>
    </row>
    <row r="23" spans="1:8" ht="12.9" customHeight="1">
      <c r="A23" s="93"/>
      <c r="B23" s="93"/>
      <c r="C23" s="92" t="s">
        <v>10</v>
      </c>
      <c r="D23" s="322"/>
      <c r="E23" s="323"/>
      <c r="F23" s="323"/>
      <c r="G23" s="1" t="s">
        <v>11</v>
      </c>
      <c r="H23" s="77"/>
    </row>
    <row r="24" spans="1:8" ht="12.9" customHeight="1">
      <c r="A24" s="93"/>
      <c r="B24" s="93"/>
      <c r="C24" s="92" t="s">
        <v>22</v>
      </c>
      <c r="D24" s="322"/>
      <c r="E24" s="323"/>
      <c r="F24" s="323"/>
      <c r="G24" s="1" t="s">
        <v>23</v>
      </c>
      <c r="H24" s="77"/>
    </row>
    <row r="25" spans="1:8" ht="12.9" customHeight="1">
      <c r="A25" s="93"/>
      <c r="B25" s="93"/>
      <c r="C25" s="91"/>
      <c r="D25" s="90"/>
      <c r="E25" s="10"/>
      <c r="F25" s="11"/>
      <c r="G25" s="23"/>
      <c r="H25" s="11"/>
    </row>
    <row r="26" spans="1:8" ht="12.9" customHeight="1">
      <c r="A26" s="93"/>
      <c r="B26" s="93"/>
      <c r="C26" s="92" t="s">
        <v>24</v>
      </c>
      <c r="D26" s="335"/>
      <c r="E26" s="328"/>
      <c r="F26" s="328"/>
      <c r="G26" s="328"/>
      <c r="H26" s="328"/>
    </row>
    <row r="27" spans="1:8" ht="12.9" customHeight="1">
      <c r="A27" s="289" t="s">
        <v>351</v>
      </c>
      <c r="B27" s="93"/>
      <c r="C27" s="91"/>
      <c r="D27" s="229"/>
      <c r="E27" s="230"/>
      <c r="F27" s="230"/>
      <c r="G27" s="230"/>
      <c r="H27" s="230"/>
    </row>
    <row r="28" spans="1:8" ht="13.8">
      <c r="B28" s="290" t="s">
        <v>352</v>
      </c>
      <c r="C28" s="93"/>
      <c r="D28" s="84"/>
      <c r="E28" s="24"/>
      <c r="F28" s="24"/>
      <c r="G28" s="24"/>
      <c r="H28" s="29"/>
    </row>
    <row r="29" spans="1:8" ht="39.6">
      <c r="A29" s="159" t="s">
        <v>25</v>
      </c>
      <c r="B29" s="159" t="s">
        <v>26</v>
      </c>
      <c r="C29" s="159" t="s">
        <v>108</v>
      </c>
      <c r="D29" s="160" t="s">
        <v>109</v>
      </c>
      <c r="E29" s="160" t="s">
        <v>27</v>
      </c>
      <c r="F29" s="160" t="s">
        <v>48</v>
      </c>
      <c r="G29" s="161" t="s">
        <v>28</v>
      </c>
      <c r="H29" s="162" t="s">
        <v>29</v>
      </c>
    </row>
    <row r="30" spans="1:8" ht="13.2">
      <c r="A30" s="45"/>
      <c r="B30" s="46" t="s">
        <v>127</v>
      </c>
      <c r="C30" s="46"/>
      <c r="D30" s="45"/>
      <c r="E30" s="45"/>
      <c r="F30" s="45"/>
      <c r="G30" s="47"/>
      <c r="H30" s="48"/>
    </row>
    <row r="31" spans="1:8" ht="13.2">
      <c r="A31" s="129" t="s">
        <v>264</v>
      </c>
      <c r="B31" s="105" t="s">
        <v>353</v>
      </c>
      <c r="C31" s="130">
        <v>49</v>
      </c>
      <c r="D31" s="131">
        <v>119</v>
      </c>
      <c r="E31" s="131">
        <f>SUM(D31*2)</f>
        <v>238</v>
      </c>
      <c r="F31" s="129">
        <v>1</v>
      </c>
      <c r="G31" s="132"/>
      <c r="H31" s="133">
        <f>D31*G31</f>
        <v>0</v>
      </c>
    </row>
    <row r="32" spans="1:8" ht="12.9" customHeight="1">
      <c r="A32" s="119" t="s">
        <v>33</v>
      </c>
      <c r="B32" s="109" t="s">
        <v>266</v>
      </c>
      <c r="C32" s="189">
        <v>28</v>
      </c>
      <c r="D32" s="190">
        <v>8.5</v>
      </c>
      <c r="E32" s="190">
        <f>SUM(D32*2)</f>
        <v>17</v>
      </c>
      <c r="F32" s="119">
        <v>6</v>
      </c>
      <c r="G32" s="191"/>
      <c r="H32" s="56">
        <f t="shared" ref="H32:H38" si="0">D32*G32</f>
        <v>0</v>
      </c>
    </row>
    <row r="33" spans="1:8" ht="12.9" customHeight="1">
      <c r="A33" s="119" t="s">
        <v>34</v>
      </c>
      <c r="B33" s="109" t="s">
        <v>267</v>
      </c>
      <c r="C33" s="189">
        <v>32</v>
      </c>
      <c r="D33" s="190">
        <v>8.5</v>
      </c>
      <c r="E33" s="190">
        <f t="shared" ref="E33:E35" si="1">SUM(D33*2)</f>
        <v>17</v>
      </c>
      <c r="F33" s="119">
        <v>6</v>
      </c>
      <c r="G33" s="191"/>
      <c r="H33" s="56">
        <f t="shared" si="0"/>
        <v>0</v>
      </c>
    </row>
    <row r="34" spans="1:8" ht="12.9" customHeight="1">
      <c r="A34" s="119" t="s">
        <v>35</v>
      </c>
      <c r="B34" s="109" t="s">
        <v>436</v>
      </c>
      <c r="C34" s="189">
        <v>30</v>
      </c>
      <c r="D34" s="190">
        <v>8.5</v>
      </c>
      <c r="E34" s="190">
        <f t="shared" si="1"/>
        <v>17</v>
      </c>
      <c r="F34" s="119">
        <v>6</v>
      </c>
      <c r="G34" s="191"/>
      <c r="H34" s="56">
        <f t="shared" si="0"/>
        <v>0</v>
      </c>
    </row>
    <row r="35" spans="1:8" ht="12.9" customHeight="1">
      <c r="A35" s="119" t="s">
        <v>36</v>
      </c>
      <c r="B35" s="109" t="s">
        <v>268</v>
      </c>
      <c r="C35" s="189">
        <v>34</v>
      </c>
      <c r="D35" s="190">
        <v>8.5</v>
      </c>
      <c r="E35" s="190">
        <f t="shared" si="1"/>
        <v>17</v>
      </c>
      <c r="F35" s="119">
        <v>6</v>
      </c>
      <c r="G35" s="191"/>
      <c r="H35" s="56">
        <f t="shared" si="0"/>
        <v>0</v>
      </c>
    </row>
    <row r="36" spans="1:8" ht="12.9" customHeight="1">
      <c r="A36" s="119" t="s">
        <v>37</v>
      </c>
      <c r="B36" s="109" t="s">
        <v>269</v>
      </c>
      <c r="C36" s="192">
        <v>26</v>
      </c>
      <c r="D36" s="190">
        <v>8.5</v>
      </c>
      <c r="E36" s="193">
        <f>(D36*2)</f>
        <v>17</v>
      </c>
      <c r="F36" s="119">
        <v>6</v>
      </c>
      <c r="G36" s="194"/>
      <c r="H36" s="56">
        <f t="shared" si="0"/>
        <v>0</v>
      </c>
    </row>
    <row r="37" spans="1:8" ht="12.9" customHeight="1">
      <c r="A37" s="28" t="s">
        <v>59</v>
      </c>
      <c r="B37" s="109" t="s">
        <v>282</v>
      </c>
      <c r="C37" s="42">
        <v>36</v>
      </c>
      <c r="D37" s="190">
        <v>8.5</v>
      </c>
      <c r="E37" s="196">
        <f>SUM(D37*2)</f>
        <v>17</v>
      </c>
      <c r="F37" s="119">
        <v>6</v>
      </c>
      <c r="G37" s="42"/>
      <c r="H37" s="56">
        <f>D37*G37</f>
        <v>0</v>
      </c>
    </row>
    <row r="38" spans="1:8" ht="12.9" customHeight="1">
      <c r="A38" s="178" t="s">
        <v>265</v>
      </c>
      <c r="B38" s="238" t="s">
        <v>271</v>
      </c>
      <c r="C38" s="235">
        <v>8</v>
      </c>
      <c r="D38" s="190">
        <v>8.5</v>
      </c>
      <c r="E38" s="234">
        <f t="shared" ref="E38" si="2">SUM(D38*2)</f>
        <v>17</v>
      </c>
      <c r="F38" s="236">
        <v>6</v>
      </c>
      <c r="G38" s="235"/>
      <c r="H38" s="56">
        <f t="shared" si="0"/>
        <v>0</v>
      </c>
    </row>
    <row r="39" spans="1:8" ht="13.2">
      <c r="A39" s="129" t="s">
        <v>284</v>
      </c>
      <c r="B39" s="108" t="s">
        <v>354</v>
      </c>
      <c r="C39" s="142">
        <v>49</v>
      </c>
      <c r="D39" s="131">
        <v>136</v>
      </c>
      <c r="E39" s="131">
        <f t="shared" ref="E39:E43" si="3">SUM(D39*2)</f>
        <v>272</v>
      </c>
      <c r="F39" s="129">
        <v>1</v>
      </c>
      <c r="G39" s="142"/>
      <c r="H39" s="133">
        <f t="shared" ref="H39:H51" si="4">D39*G39</f>
        <v>0</v>
      </c>
    </row>
    <row r="40" spans="1:8" ht="13.2">
      <c r="A40" s="44" t="s">
        <v>58</v>
      </c>
      <c r="B40" s="107" t="s">
        <v>274</v>
      </c>
      <c r="C40" s="80">
        <v>22</v>
      </c>
      <c r="D40" s="190">
        <v>8.5</v>
      </c>
      <c r="E40" s="35">
        <f t="shared" si="3"/>
        <v>17</v>
      </c>
      <c r="F40" s="119">
        <v>6</v>
      </c>
      <c r="G40" s="80"/>
      <c r="H40" s="56">
        <f t="shared" si="4"/>
        <v>0</v>
      </c>
    </row>
    <row r="41" spans="1:8" ht="13.2">
      <c r="A41" s="44" t="s">
        <v>112</v>
      </c>
      <c r="B41" s="107" t="s">
        <v>275</v>
      </c>
      <c r="C41" s="42">
        <v>20</v>
      </c>
      <c r="D41" s="190">
        <v>8.5</v>
      </c>
      <c r="E41" s="34">
        <f t="shared" si="3"/>
        <v>17</v>
      </c>
      <c r="F41" s="119">
        <v>6</v>
      </c>
      <c r="G41" s="42"/>
      <c r="H41" s="56">
        <f t="shared" si="4"/>
        <v>0</v>
      </c>
    </row>
    <row r="42" spans="1:8" ht="13.2">
      <c r="A42" s="44" t="s">
        <v>113</v>
      </c>
      <c r="B42" s="174" t="s">
        <v>276</v>
      </c>
      <c r="C42" s="36">
        <v>37</v>
      </c>
      <c r="D42" s="190">
        <v>8.5</v>
      </c>
      <c r="E42" s="35">
        <f t="shared" si="3"/>
        <v>17</v>
      </c>
      <c r="F42" s="119">
        <v>6</v>
      </c>
      <c r="G42" s="36"/>
      <c r="H42" s="56">
        <f t="shared" si="4"/>
        <v>0</v>
      </c>
    </row>
    <row r="43" spans="1:8" ht="13.2">
      <c r="A43" s="115" t="s">
        <v>192</v>
      </c>
      <c r="B43" s="177" t="s">
        <v>277</v>
      </c>
      <c r="C43" s="36">
        <v>18</v>
      </c>
      <c r="D43" s="190">
        <v>8.5</v>
      </c>
      <c r="E43" s="35">
        <f t="shared" si="3"/>
        <v>17</v>
      </c>
      <c r="F43" s="119">
        <v>6</v>
      </c>
      <c r="G43" s="36"/>
      <c r="H43" s="56">
        <f t="shared" si="4"/>
        <v>0</v>
      </c>
    </row>
    <row r="44" spans="1:8" ht="13.2">
      <c r="A44" s="178" t="s">
        <v>248</v>
      </c>
      <c r="B44" s="179" t="s">
        <v>246</v>
      </c>
      <c r="C44" s="237">
        <v>14</v>
      </c>
      <c r="D44" s="190">
        <v>8.5</v>
      </c>
      <c r="E44" s="233">
        <f>SUM(D44*2)</f>
        <v>17</v>
      </c>
      <c r="F44" s="119">
        <v>6</v>
      </c>
      <c r="G44" s="237"/>
      <c r="H44" s="56">
        <f>D44*G44</f>
        <v>0</v>
      </c>
    </row>
    <row r="45" spans="1:8" ht="13.2">
      <c r="A45" s="291" t="s">
        <v>357</v>
      </c>
      <c r="B45" s="292" t="s">
        <v>368</v>
      </c>
      <c r="C45" s="237">
        <v>4</v>
      </c>
      <c r="D45" s="190">
        <v>8.5</v>
      </c>
      <c r="E45" s="233">
        <f>SUM(D45*2)</f>
        <v>17</v>
      </c>
      <c r="F45" s="119">
        <v>6</v>
      </c>
      <c r="G45" s="237"/>
      <c r="H45" s="56">
        <f>D45*G45</f>
        <v>0</v>
      </c>
    </row>
    <row r="46" spans="1:8" ht="13.2">
      <c r="A46" s="291" t="s">
        <v>355</v>
      </c>
      <c r="B46" s="292" t="s">
        <v>358</v>
      </c>
      <c r="C46" s="237">
        <v>6</v>
      </c>
      <c r="D46" s="190">
        <v>8.5</v>
      </c>
      <c r="E46" s="233">
        <f>SUM(D46*2)</f>
        <v>17</v>
      </c>
      <c r="F46" s="119">
        <v>6</v>
      </c>
      <c r="G46" s="237"/>
      <c r="H46" s="56">
        <f t="shared" ref="H46:H47" si="5">D46*G46</f>
        <v>0</v>
      </c>
    </row>
    <row r="47" spans="1:8" ht="13.2">
      <c r="A47" s="291" t="s">
        <v>356</v>
      </c>
      <c r="B47" s="292" t="s">
        <v>359</v>
      </c>
      <c r="C47" s="237">
        <v>6</v>
      </c>
      <c r="D47" s="190">
        <v>8.5</v>
      </c>
      <c r="E47" s="233">
        <f>SUM(D47*2)</f>
        <v>17</v>
      </c>
      <c r="F47" s="119">
        <v>6</v>
      </c>
      <c r="G47" s="237"/>
      <c r="H47" s="56">
        <f t="shared" si="5"/>
        <v>0</v>
      </c>
    </row>
    <row r="48" spans="1:8" ht="13.2">
      <c r="A48" s="175" t="s">
        <v>285</v>
      </c>
      <c r="B48" s="176" t="s">
        <v>360</v>
      </c>
      <c r="C48" s="142">
        <v>50</v>
      </c>
      <c r="D48" s="183">
        <v>119</v>
      </c>
      <c r="E48" s="195">
        <f t="shared" ref="E48" si="6">SUM(D48*2)</f>
        <v>238</v>
      </c>
      <c r="F48" s="129">
        <v>1</v>
      </c>
      <c r="G48" s="142"/>
      <c r="H48" s="133">
        <f t="shared" si="4"/>
        <v>0</v>
      </c>
    </row>
    <row r="49" spans="1:8" ht="13.2">
      <c r="A49" s="28" t="s">
        <v>96</v>
      </c>
      <c r="B49" s="106" t="s">
        <v>283</v>
      </c>
      <c r="C49" s="42">
        <v>24</v>
      </c>
      <c r="D49" s="190">
        <v>8.5</v>
      </c>
      <c r="E49" s="196">
        <f t="shared" ref="E49" si="7">SUM(D49*2)</f>
        <v>17</v>
      </c>
      <c r="F49" s="119">
        <v>6</v>
      </c>
      <c r="G49" s="42"/>
      <c r="H49" s="56">
        <f>D49*G49</f>
        <v>0</v>
      </c>
    </row>
    <row r="50" spans="1:8" ht="13.2">
      <c r="A50" s="28" t="s">
        <v>148</v>
      </c>
      <c r="B50" s="106" t="s">
        <v>279</v>
      </c>
      <c r="C50" s="42">
        <v>40</v>
      </c>
      <c r="D50" s="190">
        <v>8.5</v>
      </c>
      <c r="E50" s="196">
        <f>SUM(D50*2)</f>
        <v>17</v>
      </c>
      <c r="F50" s="119">
        <v>6</v>
      </c>
      <c r="G50" s="42"/>
      <c r="H50" s="56">
        <f t="shared" si="4"/>
        <v>0</v>
      </c>
    </row>
    <row r="51" spans="1:8" ht="13.2">
      <c r="A51" s="28" t="s">
        <v>149</v>
      </c>
      <c r="B51" s="106" t="s">
        <v>280</v>
      </c>
      <c r="C51" s="42">
        <v>40</v>
      </c>
      <c r="D51" s="190">
        <v>8.5</v>
      </c>
      <c r="E51" s="196">
        <f>SUM(D51*2)</f>
        <v>17</v>
      </c>
      <c r="F51" s="119">
        <v>6</v>
      </c>
      <c r="G51" s="42"/>
      <c r="H51" s="56">
        <f t="shared" si="4"/>
        <v>0</v>
      </c>
    </row>
    <row r="52" spans="1:8" ht="13.2">
      <c r="A52" s="263" t="s">
        <v>193</v>
      </c>
      <c r="B52" s="264" t="s">
        <v>286</v>
      </c>
      <c r="C52" s="42">
        <v>16</v>
      </c>
      <c r="D52" s="190">
        <v>8.5</v>
      </c>
      <c r="E52" s="196">
        <f t="shared" ref="E52:E53" si="8">SUM(D52*2)</f>
        <v>17</v>
      </c>
      <c r="F52" s="119">
        <v>6</v>
      </c>
      <c r="G52" s="42"/>
      <c r="H52" s="56">
        <f t="shared" ref="H52:H53" si="9">D52*G52</f>
        <v>0</v>
      </c>
    </row>
    <row r="53" spans="1:8" ht="13.2">
      <c r="A53" s="263" t="s">
        <v>194</v>
      </c>
      <c r="B53" s="264" t="s">
        <v>287</v>
      </c>
      <c r="C53" s="42">
        <v>16</v>
      </c>
      <c r="D53" s="267">
        <v>8.5</v>
      </c>
      <c r="E53" s="196">
        <f t="shared" si="8"/>
        <v>17</v>
      </c>
      <c r="F53" s="152">
        <v>6</v>
      </c>
      <c r="G53" s="42"/>
      <c r="H53" s="56">
        <f t="shared" si="9"/>
        <v>0</v>
      </c>
    </row>
    <row r="54" spans="1:8" ht="13.2">
      <c r="A54" s="178" t="s">
        <v>257</v>
      </c>
      <c r="B54" s="179" t="s">
        <v>272</v>
      </c>
      <c r="C54" s="242">
        <v>10</v>
      </c>
      <c r="D54" s="190">
        <v>8.5</v>
      </c>
      <c r="E54" s="234">
        <f>SUM(D54*2)</f>
        <v>17</v>
      </c>
      <c r="F54" s="236">
        <v>6</v>
      </c>
      <c r="G54" s="242"/>
      <c r="H54" s="56">
        <f>D54*G54</f>
        <v>0</v>
      </c>
    </row>
    <row r="55" spans="1:8" ht="13.2">
      <c r="A55" s="178" t="s">
        <v>361</v>
      </c>
      <c r="B55" s="293" t="s">
        <v>362</v>
      </c>
      <c r="C55" s="42">
        <v>2</v>
      </c>
      <c r="D55" s="190">
        <v>8.5</v>
      </c>
      <c r="E55" s="196">
        <f t="shared" ref="E55" si="10">SUM(D55*2)</f>
        <v>17</v>
      </c>
      <c r="F55" s="119">
        <v>6</v>
      </c>
      <c r="G55" s="42"/>
      <c r="H55" s="56">
        <f t="shared" ref="H55" si="11">D55*G55</f>
        <v>0</v>
      </c>
    </row>
    <row r="56" spans="1:8" ht="13.2">
      <c r="A56" s="178"/>
      <c r="B56" s="266" t="s">
        <v>288</v>
      </c>
      <c r="C56" s="159"/>
      <c r="D56" s="269"/>
      <c r="E56" s="269"/>
      <c r="F56" s="269"/>
      <c r="G56" s="161"/>
      <c r="H56" s="162"/>
    </row>
    <row r="57" spans="1:8" ht="13.2">
      <c r="A57" s="178" t="s">
        <v>247</v>
      </c>
      <c r="B57" s="179" t="s">
        <v>270</v>
      </c>
      <c r="C57" s="180"/>
      <c r="D57" s="190">
        <v>8.5</v>
      </c>
      <c r="E57" s="234">
        <f>SUM(D57*2)</f>
        <v>17</v>
      </c>
      <c r="F57" s="178">
        <v>6</v>
      </c>
      <c r="G57" s="235"/>
      <c r="H57" s="56">
        <f>D57*G57</f>
        <v>0</v>
      </c>
    </row>
    <row r="58" spans="1:8" ht="13.2">
      <c r="A58" s="44" t="s">
        <v>150</v>
      </c>
      <c r="B58" s="265" t="s">
        <v>278</v>
      </c>
      <c r="C58" s="43"/>
      <c r="D58" s="268">
        <v>8.5</v>
      </c>
      <c r="E58" s="34">
        <f>D58*2</f>
        <v>17</v>
      </c>
      <c r="F58" s="140">
        <v>6</v>
      </c>
      <c r="G58" s="42"/>
      <c r="H58" s="56">
        <f>D58*G58</f>
        <v>0</v>
      </c>
    </row>
    <row r="59" spans="1:8" ht="13.2">
      <c r="A59" s="44" t="s">
        <v>151</v>
      </c>
      <c r="B59" s="107" t="s">
        <v>281</v>
      </c>
      <c r="C59" s="55">
        <v>38</v>
      </c>
      <c r="D59" s="267">
        <v>8.5</v>
      </c>
      <c r="E59" s="196">
        <f>SUM(D59*2)</f>
        <v>17</v>
      </c>
      <c r="F59" s="152">
        <v>6</v>
      </c>
      <c r="G59" s="42"/>
      <c r="H59" s="56">
        <f>D59*G59</f>
        <v>0</v>
      </c>
    </row>
    <row r="60" spans="1:8" ht="13.2">
      <c r="A60" s="178" t="s">
        <v>256</v>
      </c>
      <c r="B60" s="179" t="s">
        <v>448</v>
      </c>
      <c r="C60" s="42">
        <v>12</v>
      </c>
      <c r="D60" s="190">
        <v>8.5</v>
      </c>
      <c r="E60" s="56">
        <f>D60*2</f>
        <v>17</v>
      </c>
      <c r="F60" s="119">
        <v>6</v>
      </c>
      <c r="G60" s="42"/>
      <c r="H60" s="56">
        <f t="shared" ref="H60" si="12">D60*G60</f>
        <v>0</v>
      </c>
    </row>
    <row r="61" spans="1:8" ht="13.2">
      <c r="A61" s="178" t="s">
        <v>273</v>
      </c>
      <c r="B61" s="179" t="s">
        <v>447</v>
      </c>
      <c r="C61" s="36">
        <v>12</v>
      </c>
      <c r="D61" s="190">
        <v>8.5</v>
      </c>
      <c r="E61" s="35">
        <f t="shared" ref="E61" si="13">SUM(D61*2)</f>
        <v>17</v>
      </c>
      <c r="F61" s="119">
        <v>6</v>
      </c>
      <c r="G61" s="36"/>
      <c r="H61" s="56">
        <f>D61*G61</f>
        <v>0</v>
      </c>
    </row>
    <row r="62" spans="1:8" ht="13.2">
      <c r="A62" s="58"/>
      <c r="B62" s="127" t="s">
        <v>128</v>
      </c>
      <c r="C62" s="96"/>
      <c r="D62" s="68"/>
      <c r="E62" s="65"/>
      <c r="F62" s="69"/>
      <c r="G62" s="61"/>
      <c r="H62" s="151"/>
    </row>
    <row r="63" spans="1:8" ht="26.4">
      <c r="A63" s="206" t="s">
        <v>161</v>
      </c>
      <c r="B63" s="207" t="s">
        <v>225</v>
      </c>
      <c r="C63" s="208">
        <v>50</v>
      </c>
      <c r="D63" s="209">
        <v>61.25</v>
      </c>
      <c r="E63" s="133">
        <v>122.5</v>
      </c>
      <c r="F63" s="142">
        <v>1</v>
      </c>
      <c r="G63" s="142"/>
      <c r="H63" s="133">
        <f t="shared" ref="H63:H68" si="14">D63*G63</f>
        <v>0</v>
      </c>
    </row>
    <row r="64" spans="1:8" ht="12.9" customHeight="1">
      <c r="A64" s="201" t="s">
        <v>50</v>
      </c>
      <c r="B64" s="202" t="s">
        <v>66</v>
      </c>
      <c r="C64" s="180">
        <v>28</v>
      </c>
      <c r="D64" s="203">
        <v>12.25</v>
      </c>
      <c r="E64" s="204">
        <f>SUM(D64*2)</f>
        <v>24.5</v>
      </c>
      <c r="F64" s="201">
        <v>2</v>
      </c>
      <c r="G64" s="205"/>
      <c r="H64" s="56">
        <f t="shared" si="14"/>
        <v>0</v>
      </c>
    </row>
    <row r="65" spans="1:8" ht="12.9" customHeight="1">
      <c r="A65" s="201" t="s">
        <v>223</v>
      </c>
      <c r="B65" s="202" t="s">
        <v>224</v>
      </c>
      <c r="C65" s="180">
        <v>32</v>
      </c>
      <c r="D65" s="203">
        <v>12.25</v>
      </c>
      <c r="E65" s="204">
        <f>SUM(D65*2)</f>
        <v>24.5</v>
      </c>
      <c r="F65" s="201">
        <v>2</v>
      </c>
      <c r="G65" s="205"/>
      <c r="H65" s="56">
        <f t="shared" si="14"/>
        <v>0</v>
      </c>
    </row>
    <row r="66" spans="1:8" ht="12.9" customHeight="1">
      <c r="A66" s="28" t="s">
        <v>51</v>
      </c>
      <c r="B66" s="106" t="s">
        <v>435</v>
      </c>
      <c r="C66" s="180">
        <v>30</v>
      </c>
      <c r="D66" s="98">
        <v>12.25</v>
      </c>
      <c r="E66" s="25">
        <f>SUM(D66*2)</f>
        <v>24.5</v>
      </c>
      <c r="F66" s="28">
        <v>2</v>
      </c>
      <c r="G66" s="31"/>
      <c r="H66" s="56">
        <f t="shared" si="14"/>
        <v>0</v>
      </c>
    </row>
    <row r="67" spans="1:8" ht="12.9" customHeight="1">
      <c r="A67" s="44" t="s">
        <v>52</v>
      </c>
      <c r="B67" s="107" t="s">
        <v>67</v>
      </c>
      <c r="C67" s="180">
        <v>34</v>
      </c>
      <c r="D67" s="98">
        <v>12.25</v>
      </c>
      <c r="E67" s="25">
        <f>SUM(D67*2)</f>
        <v>24.5</v>
      </c>
      <c r="F67" s="28">
        <v>2</v>
      </c>
      <c r="G67" s="31"/>
      <c r="H67" s="56">
        <f t="shared" si="14"/>
        <v>0</v>
      </c>
    </row>
    <row r="68" spans="1:8" ht="12.9" customHeight="1">
      <c r="A68" s="97" t="s">
        <v>107</v>
      </c>
      <c r="B68" s="114" t="s">
        <v>152</v>
      </c>
      <c r="C68" s="180">
        <v>26</v>
      </c>
      <c r="D68" s="98">
        <v>12.25</v>
      </c>
      <c r="E68" s="25">
        <f>SUM(D68*2)</f>
        <v>24.5</v>
      </c>
      <c r="F68" s="81">
        <v>2</v>
      </c>
      <c r="G68" s="31"/>
      <c r="H68" s="56">
        <f t="shared" si="14"/>
        <v>0</v>
      </c>
    </row>
    <row r="69" spans="1:8" ht="12.9" customHeight="1">
      <c r="A69" s="53"/>
      <c r="B69" s="128" t="s">
        <v>129</v>
      </c>
      <c r="C69" s="54"/>
      <c r="D69" s="49"/>
      <c r="E69" s="49"/>
      <c r="F69" s="50"/>
      <c r="G69" s="51"/>
      <c r="H69" s="52"/>
    </row>
    <row r="70" spans="1:8" ht="13.2">
      <c r="A70" s="28" t="s">
        <v>53</v>
      </c>
      <c r="B70" s="106" t="s">
        <v>68</v>
      </c>
      <c r="C70" s="43">
        <v>28</v>
      </c>
      <c r="D70" s="98">
        <v>17.5</v>
      </c>
      <c r="E70" s="25">
        <f>SUM(D70*2)</f>
        <v>35</v>
      </c>
      <c r="F70" s="28">
        <v>2</v>
      </c>
      <c r="G70" s="31"/>
      <c r="H70" s="56">
        <f>D70*G70</f>
        <v>0</v>
      </c>
    </row>
    <row r="71" spans="1:8" s="200" customFormat="1" ht="13.2">
      <c r="A71" s="272"/>
      <c r="B71" s="273" t="s">
        <v>131</v>
      </c>
      <c r="C71" s="273"/>
      <c r="D71" s="52"/>
      <c r="E71" s="52"/>
      <c r="F71" s="274"/>
      <c r="G71" s="64"/>
      <c r="H71" s="65"/>
    </row>
    <row r="72" spans="1:8" s="200" customFormat="1" ht="13.2">
      <c r="A72" s="244" t="s">
        <v>289</v>
      </c>
      <c r="B72" s="271" t="s">
        <v>363</v>
      </c>
      <c r="C72" s="130">
        <v>51</v>
      </c>
      <c r="D72" s="243">
        <v>98</v>
      </c>
      <c r="E72" s="243">
        <f>SUM(D72*2)</f>
        <v>196</v>
      </c>
      <c r="F72" s="244">
        <v>1</v>
      </c>
      <c r="G72" s="132"/>
      <c r="H72" s="133">
        <f>D72*G72</f>
        <v>0</v>
      </c>
    </row>
    <row r="73" spans="1:8" s="200" customFormat="1" ht="12.9" customHeight="1">
      <c r="A73" s="28" t="s">
        <v>43</v>
      </c>
      <c r="B73" s="109" t="s">
        <v>298</v>
      </c>
      <c r="C73" s="189">
        <v>28</v>
      </c>
      <c r="D73" s="25">
        <v>7</v>
      </c>
      <c r="E73" s="25">
        <f>SUM(D73*2)</f>
        <v>14</v>
      </c>
      <c r="F73" s="119">
        <v>6</v>
      </c>
      <c r="G73" s="31"/>
      <c r="H73" s="56">
        <f t="shared" ref="H73:H79" si="15">D73*G73</f>
        <v>0</v>
      </c>
    </row>
    <row r="74" spans="1:8" s="200" customFormat="1" ht="12.9" customHeight="1">
      <c r="A74" s="28" t="s">
        <v>44</v>
      </c>
      <c r="B74" s="109" t="s">
        <v>299</v>
      </c>
      <c r="C74" s="189">
        <v>32</v>
      </c>
      <c r="D74" s="25">
        <v>7</v>
      </c>
      <c r="E74" s="25">
        <f t="shared" ref="E74:E79" si="16">SUM(D74*2)</f>
        <v>14</v>
      </c>
      <c r="F74" s="119">
        <v>6</v>
      </c>
      <c r="G74" s="31"/>
      <c r="H74" s="56">
        <f t="shared" si="15"/>
        <v>0</v>
      </c>
    </row>
    <row r="75" spans="1:8" s="200" customFormat="1" ht="12.9" customHeight="1">
      <c r="A75" s="28" t="s">
        <v>45</v>
      </c>
      <c r="B75" s="109" t="s">
        <v>434</v>
      </c>
      <c r="C75" s="189">
        <v>30</v>
      </c>
      <c r="D75" s="25">
        <v>7</v>
      </c>
      <c r="E75" s="25">
        <f t="shared" si="16"/>
        <v>14</v>
      </c>
      <c r="F75" s="119">
        <v>6</v>
      </c>
      <c r="G75" s="31"/>
      <c r="H75" s="56">
        <f t="shared" si="15"/>
        <v>0</v>
      </c>
    </row>
    <row r="76" spans="1:8" ht="12.9" customHeight="1">
      <c r="A76" s="28" t="s">
        <v>46</v>
      </c>
      <c r="B76" s="109" t="s">
        <v>300</v>
      </c>
      <c r="C76" s="189">
        <v>34</v>
      </c>
      <c r="D76" s="25">
        <v>7</v>
      </c>
      <c r="E76" s="25">
        <f t="shared" si="16"/>
        <v>14</v>
      </c>
      <c r="F76" s="119">
        <v>6</v>
      </c>
      <c r="G76" s="31"/>
      <c r="H76" s="56">
        <f t="shared" si="15"/>
        <v>0</v>
      </c>
    </row>
    <row r="77" spans="1:8" ht="12.9" customHeight="1">
      <c r="A77" s="236" t="s">
        <v>47</v>
      </c>
      <c r="B77" s="246" t="s">
        <v>302</v>
      </c>
      <c r="C77" s="192">
        <v>26</v>
      </c>
      <c r="D77" s="25">
        <v>7</v>
      </c>
      <c r="E77" s="56">
        <f t="shared" si="16"/>
        <v>14</v>
      </c>
      <c r="F77" s="119">
        <v>6</v>
      </c>
      <c r="G77" s="235"/>
      <c r="H77" s="56">
        <f t="shared" si="15"/>
        <v>0</v>
      </c>
    </row>
    <row r="78" spans="1:8" ht="12.9" customHeight="1">
      <c r="A78" s="38" t="s">
        <v>65</v>
      </c>
      <c r="B78" s="275" t="s">
        <v>310</v>
      </c>
      <c r="C78" s="42">
        <v>36</v>
      </c>
      <c r="D78" s="25">
        <v>7</v>
      </c>
      <c r="E78" s="56">
        <f>SUM(D78*2)</f>
        <v>14</v>
      </c>
      <c r="F78" s="119">
        <v>6</v>
      </c>
      <c r="G78" s="42"/>
      <c r="H78" s="56">
        <f>D78*G78</f>
        <v>0</v>
      </c>
    </row>
    <row r="79" spans="1:8" ht="12.9" customHeight="1">
      <c r="A79" s="115" t="s">
        <v>291</v>
      </c>
      <c r="B79" s="111" t="s">
        <v>303</v>
      </c>
      <c r="C79" s="235">
        <v>8</v>
      </c>
      <c r="D79" s="25">
        <v>7</v>
      </c>
      <c r="E79" s="56">
        <f t="shared" si="16"/>
        <v>14</v>
      </c>
      <c r="F79" s="119">
        <v>6</v>
      </c>
      <c r="G79" s="111"/>
      <c r="H79" s="56">
        <f t="shared" si="15"/>
        <v>0</v>
      </c>
    </row>
    <row r="80" spans="1:8" ht="13.2">
      <c r="A80" s="129" t="s">
        <v>292</v>
      </c>
      <c r="B80" s="108" t="s">
        <v>364</v>
      </c>
      <c r="C80" s="287">
        <v>51</v>
      </c>
      <c r="D80" s="243">
        <v>112</v>
      </c>
      <c r="E80" s="243">
        <f>SUM(D80*2)</f>
        <v>224</v>
      </c>
      <c r="F80" s="244">
        <v>1</v>
      </c>
      <c r="G80" s="245"/>
      <c r="H80" s="155">
        <f t="shared" ref="H80:H92" si="17">D80*G80</f>
        <v>0</v>
      </c>
    </row>
    <row r="81" spans="1:8" ht="13.2">
      <c r="A81" s="44" t="s">
        <v>63</v>
      </c>
      <c r="B81" s="107" t="s">
        <v>306</v>
      </c>
      <c r="C81" s="80">
        <v>22</v>
      </c>
      <c r="D81" s="25">
        <v>7</v>
      </c>
      <c r="E81" s="56">
        <f t="shared" ref="E81:E84" si="18">SUM(D81*2)</f>
        <v>14</v>
      </c>
      <c r="F81" s="119">
        <v>6</v>
      </c>
      <c r="G81" s="80"/>
      <c r="H81" s="56">
        <f t="shared" si="17"/>
        <v>0</v>
      </c>
    </row>
    <row r="82" spans="1:8" ht="13.2">
      <c r="A82" s="44" t="s">
        <v>117</v>
      </c>
      <c r="B82" s="107" t="s">
        <v>307</v>
      </c>
      <c r="C82" s="42">
        <v>20</v>
      </c>
      <c r="D82" s="25">
        <v>7</v>
      </c>
      <c r="E82" s="56">
        <f t="shared" si="18"/>
        <v>14</v>
      </c>
      <c r="F82" s="119">
        <v>6</v>
      </c>
      <c r="G82" s="80"/>
      <c r="H82" s="56">
        <f t="shared" si="17"/>
        <v>0</v>
      </c>
    </row>
    <row r="83" spans="1:8" ht="13.2">
      <c r="A83" s="28" t="s">
        <v>116</v>
      </c>
      <c r="B83" s="112" t="s">
        <v>308</v>
      </c>
      <c r="C83" s="36">
        <v>37</v>
      </c>
      <c r="D83" s="25">
        <v>7</v>
      </c>
      <c r="E83" s="56">
        <f t="shared" si="18"/>
        <v>14</v>
      </c>
      <c r="F83" s="119">
        <v>6</v>
      </c>
      <c r="G83" s="36"/>
      <c r="H83" s="56">
        <f t="shared" si="17"/>
        <v>0</v>
      </c>
    </row>
    <row r="84" spans="1:8" ht="13.2">
      <c r="A84" s="236" t="s">
        <v>195</v>
      </c>
      <c r="B84" s="275" t="s">
        <v>309</v>
      </c>
      <c r="C84" s="36">
        <v>18</v>
      </c>
      <c r="D84" s="25">
        <v>7</v>
      </c>
      <c r="E84" s="56">
        <f t="shared" si="18"/>
        <v>14</v>
      </c>
      <c r="F84" s="119">
        <v>6</v>
      </c>
      <c r="G84" s="80"/>
      <c r="H84" s="56">
        <f t="shared" si="17"/>
        <v>0</v>
      </c>
    </row>
    <row r="85" spans="1:8" ht="13.2">
      <c r="A85" s="178" t="s">
        <v>249</v>
      </c>
      <c r="B85" s="179" t="s">
        <v>305</v>
      </c>
      <c r="C85" s="237">
        <v>14</v>
      </c>
      <c r="D85" s="25">
        <v>7</v>
      </c>
      <c r="E85" s="56">
        <f>SUM(D85*2)</f>
        <v>14</v>
      </c>
      <c r="F85" s="119">
        <v>6</v>
      </c>
      <c r="G85" s="237"/>
      <c r="H85" s="56">
        <f>D85*G85</f>
        <v>0</v>
      </c>
    </row>
    <row r="86" spans="1:8" ht="13.2">
      <c r="A86" s="236" t="s">
        <v>366</v>
      </c>
      <c r="B86" s="275" t="s">
        <v>367</v>
      </c>
      <c r="C86" s="237">
        <v>4</v>
      </c>
      <c r="D86" s="25">
        <v>7</v>
      </c>
      <c r="E86" s="56">
        <f t="shared" ref="E86:E88" si="19">SUM(D86*2)</f>
        <v>14</v>
      </c>
      <c r="F86" s="119">
        <v>6</v>
      </c>
      <c r="G86" s="237"/>
      <c r="H86" s="56">
        <f t="shared" ref="H86:H88" si="20">D86*G86</f>
        <v>0</v>
      </c>
    </row>
    <row r="87" spans="1:8" ht="13.2">
      <c r="A87" s="236" t="s">
        <v>369</v>
      </c>
      <c r="B87" s="275" t="s">
        <v>370</v>
      </c>
      <c r="C87" s="237">
        <v>6</v>
      </c>
      <c r="D87" s="25">
        <v>7</v>
      </c>
      <c r="E87" s="56">
        <f t="shared" si="19"/>
        <v>14</v>
      </c>
      <c r="F87" s="119">
        <v>6</v>
      </c>
      <c r="G87" s="80"/>
      <c r="H87" s="56">
        <f t="shared" si="20"/>
        <v>0</v>
      </c>
    </row>
    <row r="88" spans="1:8" ht="13.2">
      <c r="A88" s="236" t="s">
        <v>371</v>
      </c>
      <c r="B88" s="275" t="s">
        <v>372</v>
      </c>
      <c r="C88" s="237">
        <v>6</v>
      </c>
      <c r="D88" s="25">
        <v>7</v>
      </c>
      <c r="E88" s="56">
        <f t="shared" si="19"/>
        <v>14</v>
      </c>
      <c r="F88" s="119">
        <v>6</v>
      </c>
      <c r="G88" s="80"/>
      <c r="H88" s="56">
        <f t="shared" si="20"/>
        <v>0</v>
      </c>
    </row>
    <row r="89" spans="1:8" ht="13.2">
      <c r="A89" s="143" t="s">
        <v>293</v>
      </c>
      <c r="B89" s="144" t="s">
        <v>365</v>
      </c>
      <c r="C89" s="143">
        <v>51</v>
      </c>
      <c r="D89" s="133">
        <v>98</v>
      </c>
      <c r="E89" s="133">
        <v>156</v>
      </c>
      <c r="F89" s="129">
        <v>1</v>
      </c>
      <c r="G89" s="142"/>
      <c r="H89" s="133">
        <f t="shared" si="17"/>
        <v>0</v>
      </c>
    </row>
    <row r="90" spans="1:8" ht="12.9" customHeight="1">
      <c r="A90" s="28" t="s">
        <v>98</v>
      </c>
      <c r="B90" s="106" t="s">
        <v>311</v>
      </c>
      <c r="C90" s="42">
        <v>24</v>
      </c>
      <c r="D90" s="25">
        <v>7</v>
      </c>
      <c r="E90" s="56">
        <f>SUM(D90*2)</f>
        <v>14</v>
      </c>
      <c r="F90" s="119">
        <v>6</v>
      </c>
      <c r="G90" s="141"/>
      <c r="H90" s="56">
        <f>D90*G90</f>
        <v>0</v>
      </c>
    </row>
    <row r="91" spans="1:8" ht="12.9" customHeight="1">
      <c r="A91" s="28" t="s">
        <v>157</v>
      </c>
      <c r="B91" s="106" t="s">
        <v>164</v>
      </c>
      <c r="C91" s="42">
        <v>40</v>
      </c>
      <c r="D91" s="25">
        <v>7</v>
      </c>
      <c r="E91" s="56">
        <f t="shared" ref="E91:E92" si="21">SUM(D91*2)</f>
        <v>14</v>
      </c>
      <c r="F91" s="119">
        <v>6</v>
      </c>
      <c r="G91" s="80"/>
      <c r="H91" s="56">
        <f t="shared" si="17"/>
        <v>0</v>
      </c>
    </row>
    <row r="92" spans="1:8" ht="12.9" customHeight="1">
      <c r="A92" s="28" t="s">
        <v>158</v>
      </c>
      <c r="B92" s="106" t="s">
        <v>165</v>
      </c>
      <c r="C92" s="42">
        <v>40</v>
      </c>
      <c r="D92" s="25">
        <v>7</v>
      </c>
      <c r="E92" s="56">
        <f t="shared" si="21"/>
        <v>14</v>
      </c>
      <c r="F92" s="119">
        <v>6</v>
      </c>
      <c r="G92" s="36"/>
      <c r="H92" s="56">
        <f t="shared" si="17"/>
        <v>0</v>
      </c>
    </row>
    <row r="93" spans="1:8" ht="12.9" customHeight="1">
      <c r="A93" s="178" t="s">
        <v>196</v>
      </c>
      <c r="B93" s="179" t="s">
        <v>312</v>
      </c>
      <c r="C93" s="42">
        <v>16</v>
      </c>
      <c r="D93" s="25">
        <v>7</v>
      </c>
      <c r="E93" s="56">
        <f>SUM(D93*2)</f>
        <v>14</v>
      </c>
      <c r="F93" s="119">
        <v>6</v>
      </c>
      <c r="G93" s="80"/>
      <c r="H93" s="56">
        <f>D93*G93</f>
        <v>0</v>
      </c>
    </row>
    <row r="94" spans="1:8" ht="12.9" customHeight="1">
      <c r="A94" s="28" t="s">
        <v>197</v>
      </c>
      <c r="B94" s="275" t="s">
        <v>313</v>
      </c>
      <c r="C94" s="42">
        <v>16</v>
      </c>
      <c r="D94" s="35">
        <v>7</v>
      </c>
      <c r="E94" s="270">
        <f>SUM(D94*2)</f>
        <v>14</v>
      </c>
      <c r="F94" s="152">
        <v>6</v>
      </c>
      <c r="G94" s="80"/>
      <c r="H94" s="56">
        <f>D94*G94</f>
        <v>0</v>
      </c>
    </row>
    <row r="95" spans="1:8" ht="12.9" customHeight="1">
      <c r="A95" s="201" t="s">
        <v>290</v>
      </c>
      <c r="B95" s="106" t="s">
        <v>304</v>
      </c>
      <c r="C95" s="242">
        <v>10</v>
      </c>
      <c r="D95" s="25">
        <v>7</v>
      </c>
      <c r="E95" s="56">
        <f>SUM(D95*2)</f>
        <v>14</v>
      </c>
      <c r="F95" s="119">
        <v>6</v>
      </c>
      <c r="G95" s="235"/>
      <c r="H95" s="56">
        <f>D95*G95</f>
        <v>0</v>
      </c>
    </row>
    <row r="96" spans="1:8" ht="12.9" customHeight="1">
      <c r="A96" s="201" t="s">
        <v>373</v>
      </c>
      <c r="B96" s="294" t="s">
        <v>374</v>
      </c>
      <c r="C96" s="42">
        <v>2</v>
      </c>
      <c r="D96" s="25">
        <v>7</v>
      </c>
      <c r="E96" s="56">
        <f>SUM(D96*2)</f>
        <v>14</v>
      </c>
      <c r="F96" s="119">
        <v>6</v>
      </c>
      <c r="G96" s="141"/>
      <c r="H96" s="56">
        <f>D96*G96</f>
        <v>0</v>
      </c>
    </row>
    <row r="97" spans="1:8" ht="14.1" customHeight="1">
      <c r="A97" s="178"/>
      <c r="B97" s="277" t="s">
        <v>297</v>
      </c>
      <c r="C97" s="159"/>
      <c r="D97" s="34"/>
      <c r="E97" s="56"/>
      <c r="F97" s="119"/>
      <c r="G97" s="42"/>
      <c r="H97" s="56"/>
    </row>
    <row r="98" spans="1:8" ht="12.9" customHeight="1">
      <c r="A98" s="44" t="s">
        <v>64</v>
      </c>
      <c r="B98" s="110" t="s">
        <v>301</v>
      </c>
      <c r="C98" s="192"/>
      <c r="D98" s="25">
        <v>7</v>
      </c>
      <c r="E98" s="35">
        <f>SUM(D98*2)</f>
        <v>14</v>
      </c>
      <c r="F98" s="119">
        <v>6</v>
      </c>
      <c r="G98" s="36"/>
      <c r="H98" s="56">
        <f>D98*G98</f>
        <v>0</v>
      </c>
    </row>
    <row r="99" spans="1:8" ht="12.9" customHeight="1">
      <c r="A99" s="178" t="s">
        <v>156</v>
      </c>
      <c r="B99" s="179" t="s">
        <v>314</v>
      </c>
      <c r="C99" s="43"/>
      <c r="D99" s="35">
        <v>7</v>
      </c>
      <c r="E99" s="270">
        <f t="shared" ref="E99:E100" si="22">SUM(D99*2)</f>
        <v>14</v>
      </c>
      <c r="F99" s="152">
        <v>6</v>
      </c>
      <c r="G99" s="80"/>
      <c r="H99" s="56">
        <f t="shared" ref="H99:H100" si="23">D99*G99</f>
        <v>0</v>
      </c>
    </row>
    <row r="100" spans="1:8" ht="12.9" customHeight="1">
      <c r="A100" s="178" t="s">
        <v>159</v>
      </c>
      <c r="B100" s="179" t="s">
        <v>166</v>
      </c>
      <c r="C100" s="55">
        <v>38</v>
      </c>
      <c r="D100" s="35">
        <v>7</v>
      </c>
      <c r="E100" s="270">
        <f t="shared" si="22"/>
        <v>14</v>
      </c>
      <c r="F100" s="152">
        <v>6</v>
      </c>
      <c r="G100" s="80"/>
      <c r="H100" s="56">
        <f t="shared" si="23"/>
        <v>0</v>
      </c>
    </row>
    <row r="101" spans="1:8" ht="12.9" customHeight="1">
      <c r="A101" s="115" t="s">
        <v>258</v>
      </c>
      <c r="B101" s="111" t="s">
        <v>445</v>
      </c>
      <c r="C101" s="36">
        <v>12</v>
      </c>
      <c r="D101" s="25">
        <v>7</v>
      </c>
      <c r="E101" s="56">
        <f>SUM(D101*2)</f>
        <v>14</v>
      </c>
      <c r="F101" s="119">
        <v>6</v>
      </c>
      <c r="G101" s="80"/>
      <c r="H101" s="56">
        <f t="shared" ref="H101:H102" si="24">D101*G101</f>
        <v>0</v>
      </c>
    </row>
    <row r="102" spans="1:8" ht="12.9" customHeight="1">
      <c r="A102" s="115" t="s">
        <v>259</v>
      </c>
      <c r="B102" s="111" t="s">
        <v>446</v>
      </c>
      <c r="C102" s="42">
        <v>12</v>
      </c>
      <c r="D102" s="25">
        <v>7</v>
      </c>
      <c r="E102" s="56">
        <f>SUM(D102*2)</f>
        <v>14</v>
      </c>
      <c r="F102" s="119">
        <v>6</v>
      </c>
      <c r="G102" s="34"/>
      <c r="H102" s="56">
        <f t="shared" si="24"/>
        <v>0</v>
      </c>
    </row>
    <row r="103" spans="1:8" ht="13.2">
      <c r="A103" s="62"/>
      <c r="B103" s="153" t="s">
        <v>130</v>
      </c>
      <c r="C103" s="63"/>
      <c r="D103" s="279"/>
      <c r="E103" s="65"/>
      <c r="F103" s="280"/>
      <c r="G103" s="280"/>
      <c r="H103" s="52"/>
    </row>
    <row r="104" spans="1:8" ht="13.2">
      <c r="A104" s="135" t="s">
        <v>349</v>
      </c>
      <c r="B104" s="108" t="s">
        <v>375</v>
      </c>
      <c r="C104" s="221">
        <v>53</v>
      </c>
      <c r="D104" s="222">
        <v>77</v>
      </c>
      <c r="E104" s="222">
        <f>SUM(D104*2)</f>
        <v>154</v>
      </c>
      <c r="F104" s="223">
        <v>1</v>
      </c>
      <c r="G104" s="224"/>
      <c r="H104" s="225">
        <f>D104*G104</f>
        <v>0</v>
      </c>
    </row>
    <row r="105" spans="1:8" ht="12.9" customHeight="1">
      <c r="A105" s="213" t="s">
        <v>38</v>
      </c>
      <c r="B105" s="109" t="s">
        <v>317</v>
      </c>
      <c r="C105" s="189">
        <v>28</v>
      </c>
      <c r="D105" s="214">
        <v>5.5</v>
      </c>
      <c r="E105" s="214">
        <f>SUM(D105*2)</f>
        <v>11</v>
      </c>
      <c r="F105" s="119">
        <v>6</v>
      </c>
      <c r="G105" s="215"/>
      <c r="H105" s="56">
        <f t="shared" ref="H105:H109" si="25">D105*G105</f>
        <v>0</v>
      </c>
    </row>
    <row r="106" spans="1:8" ht="12.9" customHeight="1">
      <c r="A106" s="213" t="s">
        <v>39</v>
      </c>
      <c r="B106" s="109" t="s">
        <v>318</v>
      </c>
      <c r="C106" s="189">
        <v>32</v>
      </c>
      <c r="D106" s="214">
        <v>5.5</v>
      </c>
      <c r="E106" s="214">
        <f t="shared" ref="E106:E109" si="26">SUM(D106*2)</f>
        <v>11</v>
      </c>
      <c r="F106" s="119">
        <v>6</v>
      </c>
      <c r="G106" s="215"/>
      <c r="H106" s="56">
        <f t="shared" si="25"/>
        <v>0</v>
      </c>
    </row>
    <row r="107" spans="1:8" ht="12.9" customHeight="1">
      <c r="A107" s="213" t="s">
        <v>40</v>
      </c>
      <c r="B107" s="109" t="s">
        <v>433</v>
      </c>
      <c r="C107" s="189">
        <v>30</v>
      </c>
      <c r="D107" s="214">
        <v>5.5</v>
      </c>
      <c r="E107" s="214">
        <f t="shared" si="26"/>
        <v>11</v>
      </c>
      <c r="F107" s="119">
        <v>6</v>
      </c>
      <c r="G107" s="215"/>
      <c r="H107" s="56">
        <f t="shared" si="25"/>
        <v>0</v>
      </c>
    </row>
    <row r="108" spans="1:8" ht="12.9" customHeight="1">
      <c r="A108" s="213" t="s">
        <v>41</v>
      </c>
      <c r="B108" s="109" t="s">
        <v>319</v>
      </c>
      <c r="C108" s="189">
        <v>34</v>
      </c>
      <c r="D108" s="214">
        <v>5.5</v>
      </c>
      <c r="E108" s="214">
        <f t="shared" si="26"/>
        <v>11</v>
      </c>
      <c r="F108" s="119">
        <v>6</v>
      </c>
      <c r="G108" s="215"/>
      <c r="H108" s="56">
        <f t="shared" si="25"/>
        <v>0</v>
      </c>
    </row>
    <row r="109" spans="1:8" ht="12.9" customHeight="1">
      <c r="A109" s="213" t="s">
        <v>42</v>
      </c>
      <c r="B109" s="109" t="s">
        <v>321</v>
      </c>
      <c r="C109" s="192">
        <v>26</v>
      </c>
      <c r="D109" s="214">
        <v>5.5</v>
      </c>
      <c r="E109" s="219">
        <f t="shared" si="26"/>
        <v>11</v>
      </c>
      <c r="F109" s="119">
        <v>6</v>
      </c>
      <c r="G109" s="220"/>
      <c r="H109" s="56">
        <f t="shared" si="25"/>
        <v>0</v>
      </c>
    </row>
    <row r="110" spans="1:8" ht="12.9" customHeight="1">
      <c r="A110" s="38" t="s">
        <v>62</v>
      </c>
      <c r="B110" s="113" t="s">
        <v>329</v>
      </c>
      <c r="C110" s="42">
        <v>36</v>
      </c>
      <c r="D110" s="286">
        <v>5.5</v>
      </c>
      <c r="E110" s="34">
        <f>SUM(D110*2)</f>
        <v>11</v>
      </c>
      <c r="F110" s="119">
        <v>6</v>
      </c>
      <c r="G110" s="42"/>
      <c r="H110" s="56">
        <f>D110*G110</f>
        <v>0</v>
      </c>
    </row>
    <row r="111" spans="1:8" ht="12.9" customHeight="1">
      <c r="A111" s="115" t="s">
        <v>294</v>
      </c>
      <c r="B111" s="111" t="s">
        <v>322</v>
      </c>
      <c r="C111" s="235">
        <v>8</v>
      </c>
      <c r="D111" s="214">
        <v>5.5</v>
      </c>
      <c r="E111" s="219">
        <f t="shared" ref="E111" si="27">SUM(D111*2)</f>
        <v>11</v>
      </c>
      <c r="F111" s="119">
        <v>6</v>
      </c>
      <c r="G111" s="220"/>
      <c r="H111" s="56">
        <f t="shared" ref="H111" si="28">D111*G111</f>
        <v>0</v>
      </c>
    </row>
    <row r="112" spans="1:8" ht="13.2">
      <c r="A112" s="244" t="s">
        <v>350</v>
      </c>
      <c r="B112" s="248" t="s">
        <v>376</v>
      </c>
      <c r="C112" s="247">
        <v>53</v>
      </c>
      <c r="D112" s="243">
        <v>88</v>
      </c>
      <c r="E112" s="243">
        <f>SUM(D112*2)</f>
        <v>176</v>
      </c>
      <c r="F112" s="244">
        <v>1</v>
      </c>
      <c r="G112" s="245"/>
      <c r="H112" s="155">
        <f t="shared" ref="H112:H124" si="29">D112*G112</f>
        <v>0</v>
      </c>
    </row>
    <row r="113" spans="1:8" ht="13.2">
      <c r="A113" s="44" t="s">
        <v>60</v>
      </c>
      <c r="B113" s="107" t="s">
        <v>325</v>
      </c>
      <c r="C113" s="80">
        <v>22</v>
      </c>
      <c r="D113" s="214">
        <v>5.5</v>
      </c>
      <c r="E113" s="35">
        <f>SUM(D113*2)</f>
        <v>11</v>
      </c>
      <c r="F113" s="119">
        <v>6</v>
      </c>
      <c r="G113" s="80"/>
      <c r="H113" s="56">
        <f t="shared" si="29"/>
        <v>0</v>
      </c>
    </row>
    <row r="114" spans="1:8" ht="13.2">
      <c r="A114" s="44" t="s">
        <v>114</v>
      </c>
      <c r="B114" s="107" t="s">
        <v>326</v>
      </c>
      <c r="C114" s="42">
        <v>20</v>
      </c>
      <c r="D114" s="214">
        <v>5.5</v>
      </c>
      <c r="E114" s="37">
        <v>15.5</v>
      </c>
      <c r="F114" s="119">
        <v>6</v>
      </c>
      <c r="G114" s="80"/>
      <c r="H114" s="56">
        <f t="shared" si="29"/>
        <v>0</v>
      </c>
    </row>
    <row r="115" spans="1:8" ht="13.2">
      <c r="A115" s="28" t="s">
        <v>115</v>
      </c>
      <c r="B115" s="112" t="s">
        <v>327</v>
      </c>
      <c r="C115" s="36">
        <v>37</v>
      </c>
      <c r="D115" s="214">
        <v>5.5</v>
      </c>
      <c r="E115" s="35">
        <f>SUM(D115*2)</f>
        <v>11</v>
      </c>
      <c r="F115" s="119">
        <v>6</v>
      </c>
      <c r="G115" s="36"/>
      <c r="H115" s="56">
        <f t="shared" si="29"/>
        <v>0</v>
      </c>
    </row>
    <row r="116" spans="1:8" ht="13.2">
      <c r="A116" s="178" t="s">
        <v>198</v>
      </c>
      <c r="B116" s="179" t="s">
        <v>328</v>
      </c>
      <c r="C116" s="36">
        <v>18</v>
      </c>
      <c r="D116" s="214">
        <v>5.5</v>
      </c>
      <c r="E116" s="37">
        <v>11</v>
      </c>
      <c r="F116" s="119">
        <v>6</v>
      </c>
      <c r="G116" s="80"/>
      <c r="H116" s="56">
        <f t="shared" si="29"/>
        <v>0</v>
      </c>
    </row>
    <row r="117" spans="1:8" ht="13.2">
      <c r="A117" s="239" t="s">
        <v>250</v>
      </c>
      <c r="B117" s="238" t="s">
        <v>324</v>
      </c>
      <c r="C117" s="237">
        <v>14</v>
      </c>
      <c r="D117" s="214">
        <v>5.5</v>
      </c>
      <c r="E117" s="240">
        <f>SUM(D117*2)</f>
        <v>11</v>
      </c>
      <c r="F117" s="119">
        <v>6</v>
      </c>
      <c r="G117" s="241"/>
      <c r="H117" s="56">
        <f>D117*G117</f>
        <v>0</v>
      </c>
    </row>
    <row r="118" spans="1:8" ht="12.9" customHeight="1">
      <c r="A118" s="213" t="s">
        <v>378</v>
      </c>
      <c r="B118" s="109" t="s">
        <v>379</v>
      </c>
      <c r="C118" s="237">
        <v>4</v>
      </c>
      <c r="D118" s="214">
        <v>5.5</v>
      </c>
      <c r="E118" s="214">
        <f t="shared" ref="E118:E120" si="30">SUM(D118*2)</f>
        <v>11</v>
      </c>
      <c r="F118" s="119">
        <v>6</v>
      </c>
      <c r="G118" s="215"/>
      <c r="H118" s="56">
        <f t="shared" si="29"/>
        <v>0</v>
      </c>
    </row>
    <row r="119" spans="1:8" ht="12.9" customHeight="1">
      <c r="A119" s="213" t="s">
        <v>380</v>
      </c>
      <c r="B119" s="109" t="s">
        <v>381</v>
      </c>
      <c r="C119" s="237">
        <v>6</v>
      </c>
      <c r="D119" s="214">
        <v>5.5</v>
      </c>
      <c r="E119" s="214">
        <f t="shared" si="30"/>
        <v>11</v>
      </c>
      <c r="F119" s="119">
        <v>6</v>
      </c>
      <c r="G119" s="215"/>
      <c r="H119" s="56">
        <f t="shared" si="29"/>
        <v>0</v>
      </c>
    </row>
    <row r="120" spans="1:8" ht="12.9" customHeight="1">
      <c r="A120" s="213" t="s">
        <v>382</v>
      </c>
      <c r="B120" s="109" t="s">
        <v>383</v>
      </c>
      <c r="C120" s="237">
        <v>6</v>
      </c>
      <c r="D120" s="214">
        <v>5.5</v>
      </c>
      <c r="E120" s="219">
        <f t="shared" si="30"/>
        <v>11</v>
      </c>
      <c r="F120" s="119">
        <v>6</v>
      </c>
      <c r="G120" s="220"/>
      <c r="H120" s="56">
        <f t="shared" si="29"/>
        <v>0</v>
      </c>
    </row>
    <row r="121" spans="1:8" s="200" customFormat="1" ht="13.2">
      <c r="A121" s="143" t="s">
        <v>386</v>
      </c>
      <c r="B121" s="144" t="s">
        <v>377</v>
      </c>
      <c r="C121" s="143">
        <v>53</v>
      </c>
      <c r="D121" s="136">
        <v>77</v>
      </c>
      <c r="E121" s="136">
        <f t="shared" ref="E121" si="31">SUM(D121*2)</f>
        <v>154</v>
      </c>
      <c r="F121" s="137">
        <v>1</v>
      </c>
      <c r="G121" s="138"/>
      <c r="H121" s="139">
        <f t="shared" si="29"/>
        <v>0</v>
      </c>
    </row>
    <row r="122" spans="1:8" ht="13.2">
      <c r="A122" s="28" t="s">
        <v>97</v>
      </c>
      <c r="B122" s="106" t="s">
        <v>330</v>
      </c>
      <c r="C122" s="42">
        <v>24</v>
      </c>
      <c r="D122" s="286">
        <v>5.5</v>
      </c>
      <c r="E122" s="34">
        <f>SUM(D122*2)</f>
        <v>11</v>
      </c>
      <c r="F122" s="119">
        <v>6</v>
      </c>
      <c r="G122" s="42"/>
      <c r="H122" s="56">
        <f>D122*G122</f>
        <v>0</v>
      </c>
    </row>
    <row r="123" spans="1:8" s="134" customFormat="1" ht="13.2">
      <c r="A123" s="28" t="s">
        <v>153</v>
      </c>
      <c r="B123" s="106" t="s">
        <v>162</v>
      </c>
      <c r="C123" s="42">
        <v>40</v>
      </c>
      <c r="D123" s="286">
        <v>5.5</v>
      </c>
      <c r="E123" s="35">
        <f t="shared" ref="E123:E124" si="32">SUM(D123*2)</f>
        <v>11</v>
      </c>
      <c r="F123" s="119">
        <v>6</v>
      </c>
      <c r="G123" s="36"/>
      <c r="H123" s="56">
        <f t="shared" si="29"/>
        <v>0</v>
      </c>
    </row>
    <row r="124" spans="1:8" ht="13.2">
      <c r="A124" s="28" t="s">
        <v>154</v>
      </c>
      <c r="B124" s="106" t="s">
        <v>163</v>
      </c>
      <c r="C124" s="42">
        <v>40</v>
      </c>
      <c r="D124" s="286">
        <v>5.5</v>
      </c>
      <c r="E124" s="196">
        <f t="shared" si="32"/>
        <v>11</v>
      </c>
      <c r="F124" s="119">
        <v>6</v>
      </c>
      <c r="G124" s="36"/>
      <c r="H124" s="56">
        <f t="shared" si="29"/>
        <v>0</v>
      </c>
    </row>
    <row r="125" spans="1:8" ht="13.2">
      <c r="A125" s="178" t="s">
        <v>199</v>
      </c>
      <c r="B125" s="179" t="s">
        <v>331</v>
      </c>
      <c r="C125" s="42">
        <v>16</v>
      </c>
      <c r="D125" s="286">
        <v>5.5</v>
      </c>
      <c r="E125" s="37">
        <v>11</v>
      </c>
      <c r="F125" s="119">
        <v>6</v>
      </c>
      <c r="G125" s="80"/>
      <c r="H125" s="56">
        <f>D125*G125</f>
        <v>0</v>
      </c>
    </row>
    <row r="126" spans="1:8" ht="13.2">
      <c r="A126" s="236" t="s">
        <v>200</v>
      </c>
      <c r="B126" s="275" t="s">
        <v>332</v>
      </c>
      <c r="C126" s="42">
        <v>16</v>
      </c>
      <c r="D126" s="286">
        <v>5.5</v>
      </c>
      <c r="E126" s="37">
        <v>11</v>
      </c>
      <c r="F126" s="119">
        <v>6</v>
      </c>
      <c r="G126" s="80"/>
      <c r="H126" s="56">
        <f>D126*G126</f>
        <v>0</v>
      </c>
    </row>
    <row r="127" spans="1:8" ht="13.2">
      <c r="A127" s="115" t="s">
        <v>295</v>
      </c>
      <c r="B127" s="111" t="s">
        <v>323</v>
      </c>
      <c r="C127" s="242">
        <v>10</v>
      </c>
      <c r="D127" s="214">
        <v>5.5</v>
      </c>
      <c r="E127" s="219">
        <f>SUM(D127*2)</f>
        <v>11</v>
      </c>
      <c r="F127" s="119">
        <v>6</v>
      </c>
      <c r="G127" s="220"/>
      <c r="H127" s="56">
        <f>D127*G127</f>
        <v>0</v>
      </c>
    </row>
    <row r="128" spans="1:8" ht="13.2">
      <c r="A128" s="236" t="s">
        <v>384</v>
      </c>
      <c r="B128" s="275" t="s">
        <v>385</v>
      </c>
      <c r="C128" s="42">
        <v>2</v>
      </c>
      <c r="D128" s="286">
        <v>5.5</v>
      </c>
      <c r="E128" s="37">
        <v>11</v>
      </c>
      <c r="F128" s="119">
        <v>6</v>
      </c>
      <c r="G128" s="80"/>
      <c r="H128" s="56">
        <f>D128*G128</f>
        <v>0</v>
      </c>
    </row>
    <row r="129" spans="1:252" ht="13.2">
      <c r="A129" s="269"/>
      <c r="B129" s="277" t="s">
        <v>296</v>
      </c>
      <c r="C129" s="159"/>
      <c r="D129" s="160"/>
      <c r="E129" s="160"/>
      <c r="F129" s="160"/>
      <c r="G129" s="161"/>
      <c r="H129" s="162"/>
    </row>
    <row r="130" spans="1:252" ht="13.2">
      <c r="A130" s="216" t="s">
        <v>61</v>
      </c>
      <c r="B130" s="110" t="s">
        <v>320</v>
      </c>
      <c r="C130" s="192"/>
      <c r="D130" s="214">
        <v>5.5</v>
      </c>
      <c r="E130" s="217">
        <f>SUM(D130*2)</f>
        <v>11</v>
      </c>
      <c r="F130" s="119">
        <v>6</v>
      </c>
      <c r="G130" s="218"/>
      <c r="H130" s="56">
        <f>D130*G130</f>
        <v>0</v>
      </c>
    </row>
    <row r="131" spans="1:252" ht="13.2">
      <c r="A131" s="38" t="s">
        <v>156</v>
      </c>
      <c r="B131" s="278" t="s">
        <v>333</v>
      </c>
      <c r="C131" s="43"/>
      <c r="D131" s="25">
        <v>5.5</v>
      </c>
      <c r="E131" s="56">
        <f>SUM(D131*2)</f>
        <v>11</v>
      </c>
      <c r="F131" s="119">
        <v>6</v>
      </c>
      <c r="G131" s="42"/>
      <c r="H131" s="56">
        <f>D131*G131</f>
        <v>0</v>
      </c>
    </row>
    <row r="132" spans="1:252" s="26" customFormat="1" ht="13.2">
      <c r="A132" s="28" t="s">
        <v>155</v>
      </c>
      <c r="B132" s="106" t="s">
        <v>334</v>
      </c>
      <c r="C132" s="55">
        <v>38</v>
      </c>
      <c r="D132" s="34">
        <v>5.5</v>
      </c>
      <c r="E132" s="34">
        <f>SUM(D132*2)</f>
        <v>11</v>
      </c>
      <c r="F132" s="119">
        <v>6</v>
      </c>
      <c r="G132" s="42"/>
      <c r="H132" s="56">
        <f>D132*G132</f>
        <v>0</v>
      </c>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row>
    <row r="133" spans="1:252" s="200" customFormat="1" ht="13.2">
      <c r="A133" s="249" t="s">
        <v>260</v>
      </c>
      <c r="B133" s="250" t="s">
        <v>449</v>
      </c>
      <c r="C133" s="36">
        <v>12</v>
      </c>
      <c r="D133" s="214">
        <v>5.5</v>
      </c>
      <c r="E133" s="219">
        <f t="shared" ref="E133:E134" si="33">SUM(D133*2)</f>
        <v>11</v>
      </c>
      <c r="F133" s="119">
        <v>6</v>
      </c>
      <c r="G133" s="220"/>
      <c r="H133" s="56">
        <f>D133*G133</f>
        <v>0</v>
      </c>
    </row>
    <row r="134" spans="1:252" s="200" customFormat="1" ht="13.2">
      <c r="A134" s="115" t="s">
        <v>261</v>
      </c>
      <c r="B134" s="111" t="s">
        <v>450</v>
      </c>
      <c r="C134" s="42">
        <v>12</v>
      </c>
      <c r="D134" s="214">
        <v>5.5</v>
      </c>
      <c r="E134" s="219">
        <f t="shared" si="33"/>
        <v>11</v>
      </c>
      <c r="F134" s="119">
        <v>6</v>
      </c>
      <c r="G134" s="220"/>
      <c r="H134" s="56">
        <f>D134*G134</f>
        <v>0</v>
      </c>
    </row>
    <row r="135" spans="1:252" s="184" customFormat="1" ht="15" customHeight="1">
      <c r="A135" s="288"/>
      <c r="B135" s="288" t="s">
        <v>126</v>
      </c>
      <c r="C135" s="288"/>
      <c r="D135" s="46"/>
      <c r="E135" s="46"/>
      <c r="F135" s="46"/>
      <c r="G135" s="121"/>
      <c r="H135" s="75"/>
    </row>
    <row r="136" spans="1:252" s="184" customFormat="1" ht="15" customHeight="1">
      <c r="A136" s="145" t="s">
        <v>124</v>
      </c>
      <c r="B136" s="146" t="s">
        <v>393</v>
      </c>
      <c r="C136" s="145">
        <v>55</v>
      </c>
      <c r="D136" s="147">
        <v>98</v>
      </c>
      <c r="E136" s="147">
        <f>D136*2</f>
        <v>196</v>
      </c>
      <c r="F136" s="148">
        <v>1</v>
      </c>
      <c r="G136" s="149"/>
      <c r="H136" s="133">
        <f t="shared" ref="H136:H141" si="34">D136*G136</f>
        <v>0</v>
      </c>
    </row>
    <row r="137" spans="1:252" ht="12.9" customHeight="1">
      <c r="A137" s="122" t="s">
        <v>118</v>
      </c>
      <c r="B137" s="123" t="s">
        <v>335</v>
      </c>
      <c r="C137" s="122">
        <v>28</v>
      </c>
      <c r="D137" s="124">
        <v>7</v>
      </c>
      <c r="E137" s="231">
        <v>14</v>
      </c>
      <c r="F137" s="119">
        <v>6</v>
      </c>
      <c r="G137" s="30"/>
      <c r="H137" s="56">
        <f t="shared" si="34"/>
        <v>0</v>
      </c>
    </row>
    <row r="138" spans="1:252" ht="12.9" customHeight="1">
      <c r="A138" s="122" t="s">
        <v>119</v>
      </c>
      <c r="B138" s="123" t="s">
        <v>336</v>
      </c>
      <c r="C138" s="122">
        <v>30</v>
      </c>
      <c r="D138" s="124">
        <v>7</v>
      </c>
      <c r="E138" s="231">
        <v>14</v>
      </c>
      <c r="F138" s="119">
        <v>6</v>
      </c>
      <c r="G138" s="30"/>
      <c r="H138" s="56">
        <f t="shared" si="34"/>
        <v>0</v>
      </c>
    </row>
    <row r="139" spans="1:252" ht="12.9" customHeight="1">
      <c r="A139" s="122" t="s">
        <v>120</v>
      </c>
      <c r="B139" s="123" t="s">
        <v>337</v>
      </c>
      <c r="C139" s="122">
        <v>26</v>
      </c>
      <c r="D139" s="124">
        <v>7</v>
      </c>
      <c r="E139" s="231">
        <v>14</v>
      </c>
      <c r="F139" s="119">
        <v>6</v>
      </c>
      <c r="G139" s="30"/>
      <c r="H139" s="56">
        <f t="shared" si="34"/>
        <v>0</v>
      </c>
    </row>
    <row r="140" spans="1:252" s="26" customFormat="1" ht="12.9" customHeight="1">
      <c r="A140" s="122" t="s">
        <v>122</v>
      </c>
      <c r="B140" s="123" t="s">
        <v>343</v>
      </c>
      <c r="C140" s="122">
        <v>36</v>
      </c>
      <c r="D140" s="172">
        <v>7</v>
      </c>
      <c r="E140" s="231">
        <v>14</v>
      </c>
      <c r="F140" s="119">
        <v>6</v>
      </c>
      <c r="G140" s="33"/>
      <c r="H140" s="56">
        <f>D140*G140</f>
        <v>0</v>
      </c>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row>
    <row r="141" spans="1:252" ht="12.9" customHeight="1">
      <c r="A141" s="122" t="s">
        <v>188</v>
      </c>
      <c r="B141" s="181" t="s">
        <v>338</v>
      </c>
      <c r="C141" s="122">
        <v>32</v>
      </c>
      <c r="D141" s="171">
        <v>7</v>
      </c>
      <c r="E141" s="231">
        <v>14</v>
      </c>
      <c r="F141" s="152">
        <v>6</v>
      </c>
      <c r="G141" s="161"/>
      <c r="H141" s="270">
        <f t="shared" si="34"/>
        <v>0</v>
      </c>
    </row>
    <row r="142" spans="1:252" ht="12.9" customHeight="1">
      <c r="A142" s="283" t="s">
        <v>189</v>
      </c>
      <c r="B142" s="284" t="s">
        <v>339</v>
      </c>
      <c r="C142" s="122">
        <v>34</v>
      </c>
      <c r="D142" s="172">
        <v>7</v>
      </c>
      <c r="E142" s="231">
        <v>14</v>
      </c>
      <c r="F142" s="119">
        <v>6</v>
      </c>
      <c r="G142" s="33"/>
      <c r="H142" s="56">
        <f>D142*G142</f>
        <v>0</v>
      </c>
    </row>
    <row r="143" spans="1:252" ht="12.9" customHeight="1">
      <c r="A143" s="115" t="s">
        <v>315</v>
      </c>
      <c r="B143" s="276" t="s">
        <v>340</v>
      </c>
      <c r="C143" s="122">
        <v>8</v>
      </c>
      <c r="D143" s="172">
        <v>7</v>
      </c>
      <c r="E143" s="231">
        <v>14</v>
      </c>
      <c r="F143" s="119">
        <v>6</v>
      </c>
      <c r="G143" s="33"/>
      <c r="H143" s="56">
        <f t="shared" ref="H143" si="35">D143*G143</f>
        <v>0</v>
      </c>
    </row>
    <row r="144" spans="1:252" s="26" customFormat="1" ht="13.2">
      <c r="A144" s="145" t="s">
        <v>228</v>
      </c>
      <c r="B144" s="146" t="s">
        <v>394</v>
      </c>
      <c r="C144" s="145">
        <v>55</v>
      </c>
      <c r="D144" s="281">
        <v>84</v>
      </c>
      <c r="E144" s="285">
        <f>D144*2</f>
        <v>168</v>
      </c>
      <c r="F144" s="145">
        <v>1</v>
      </c>
      <c r="G144" s="282"/>
      <c r="H144" s="155">
        <f t="shared" ref="H144:H151" si="36">D144*G144</f>
        <v>0</v>
      </c>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row>
    <row r="145" spans="1:252" s="26" customFormat="1" ht="13.2">
      <c r="A145" s="122" t="s">
        <v>121</v>
      </c>
      <c r="B145" s="123" t="s">
        <v>342</v>
      </c>
      <c r="C145" s="122">
        <v>22</v>
      </c>
      <c r="D145" s="172">
        <v>7</v>
      </c>
      <c r="E145" s="231">
        <v>14</v>
      </c>
      <c r="F145" s="119">
        <v>6</v>
      </c>
      <c r="G145" s="33"/>
      <c r="H145" s="56">
        <f t="shared" si="36"/>
        <v>0</v>
      </c>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row>
    <row r="146" spans="1:252" s="26" customFormat="1" ht="13.2">
      <c r="A146" s="227" t="s">
        <v>190</v>
      </c>
      <c r="B146" s="182" t="s">
        <v>345</v>
      </c>
      <c r="C146" s="122">
        <v>20</v>
      </c>
      <c r="D146" s="172">
        <v>7</v>
      </c>
      <c r="E146" s="231">
        <v>14</v>
      </c>
      <c r="F146" s="119">
        <v>6</v>
      </c>
      <c r="G146" s="33"/>
      <c r="H146" s="56">
        <f t="shared" si="36"/>
        <v>0</v>
      </c>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row>
    <row r="147" spans="1:252" s="26" customFormat="1" ht="13.2">
      <c r="A147" s="227" t="s">
        <v>220</v>
      </c>
      <c r="B147" s="228" t="s">
        <v>346</v>
      </c>
      <c r="C147" s="122">
        <v>18</v>
      </c>
      <c r="D147" s="172">
        <v>7</v>
      </c>
      <c r="E147" s="231">
        <v>14</v>
      </c>
      <c r="F147" s="119">
        <v>6</v>
      </c>
      <c r="G147" s="33"/>
      <c r="H147" s="56">
        <f t="shared" si="36"/>
        <v>0</v>
      </c>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row>
    <row r="148" spans="1:252" s="134" customFormat="1" ht="13.2">
      <c r="A148" s="227" t="s">
        <v>395</v>
      </c>
      <c r="B148" s="228" t="s">
        <v>396</v>
      </c>
      <c r="C148" s="122">
        <v>4</v>
      </c>
      <c r="D148" s="172">
        <v>7</v>
      </c>
      <c r="E148" s="231">
        <v>14</v>
      </c>
      <c r="F148" s="119">
        <v>6</v>
      </c>
      <c r="G148" s="33"/>
      <c r="H148" s="56">
        <f t="shared" si="36"/>
        <v>0</v>
      </c>
    </row>
    <row r="149" spans="1:252" ht="13.2">
      <c r="A149" s="227" t="s">
        <v>397</v>
      </c>
      <c r="B149" s="228" t="s">
        <v>398</v>
      </c>
      <c r="C149" s="122">
        <v>6</v>
      </c>
      <c r="D149" s="172">
        <v>7</v>
      </c>
      <c r="E149" s="231">
        <v>14</v>
      </c>
      <c r="F149" s="119">
        <v>6</v>
      </c>
      <c r="G149" s="33"/>
      <c r="H149" s="56">
        <f t="shared" si="36"/>
        <v>0</v>
      </c>
    </row>
    <row r="150" spans="1:252" ht="13.2">
      <c r="A150" s="227" t="s">
        <v>400</v>
      </c>
      <c r="B150" s="228" t="s">
        <v>399</v>
      </c>
      <c r="C150" s="122">
        <v>6</v>
      </c>
      <c r="D150" s="172">
        <v>7</v>
      </c>
      <c r="E150" s="231">
        <v>14</v>
      </c>
      <c r="F150" s="119">
        <v>6</v>
      </c>
      <c r="G150" s="33"/>
      <c r="H150" s="56">
        <f t="shared" ref="H150" si="37">D150*G150</f>
        <v>0</v>
      </c>
    </row>
    <row r="151" spans="1:252" s="184" customFormat="1" ht="15" customHeight="1">
      <c r="A151" s="145" t="s">
        <v>392</v>
      </c>
      <c r="B151" s="146" t="s">
        <v>391</v>
      </c>
      <c r="C151" s="145">
        <v>55</v>
      </c>
      <c r="D151" s="147">
        <v>70</v>
      </c>
      <c r="E151" s="147">
        <f>D151*2</f>
        <v>140</v>
      </c>
      <c r="F151" s="148">
        <v>1</v>
      </c>
      <c r="G151" s="149"/>
      <c r="H151" s="133">
        <f t="shared" si="36"/>
        <v>0</v>
      </c>
    </row>
    <row r="152" spans="1:252" s="26" customFormat="1" ht="13.2">
      <c r="A152" s="167" t="s">
        <v>123</v>
      </c>
      <c r="B152" s="170" t="s">
        <v>344</v>
      </c>
      <c r="C152" s="122">
        <v>24</v>
      </c>
      <c r="D152" s="172">
        <v>7</v>
      </c>
      <c r="E152" s="231">
        <v>14</v>
      </c>
      <c r="F152" s="119">
        <v>6</v>
      </c>
      <c r="G152" s="33"/>
      <c r="H152" s="56">
        <f>D152*G152</f>
        <v>0</v>
      </c>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row>
    <row r="153" spans="1:252" s="134" customFormat="1" ht="13.2">
      <c r="A153" s="227" t="s">
        <v>221</v>
      </c>
      <c r="B153" s="228" t="s">
        <v>347</v>
      </c>
      <c r="C153" s="122">
        <v>16</v>
      </c>
      <c r="D153" s="172">
        <v>7</v>
      </c>
      <c r="E153" s="231">
        <v>14</v>
      </c>
      <c r="F153" s="119">
        <v>6</v>
      </c>
      <c r="G153" s="33"/>
      <c r="H153" s="56">
        <f t="shared" ref="H153:H154" si="38">D153*G153</f>
        <v>0</v>
      </c>
    </row>
    <row r="154" spans="1:252" ht="13.2">
      <c r="A154" s="227" t="s">
        <v>222</v>
      </c>
      <c r="B154" s="228" t="s">
        <v>348</v>
      </c>
      <c r="C154" s="122">
        <v>16</v>
      </c>
      <c r="D154" s="172">
        <v>7</v>
      </c>
      <c r="E154" s="231">
        <v>14</v>
      </c>
      <c r="F154" s="119">
        <v>6</v>
      </c>
      <c r="G154" s="33"/>
      <c r="H154" s="56">
        <f t="shared" si="38"/>
        <v>0</v>
      </c>
    </row>
    <row r="155" spans="1:252" s="26" customFormat="1" ht="13.2">
      <c r="A155" s="115" t="s">
        <v>316</v>
      </c>
      <c r="B155" s="276" t="s">
        <v>341</v>
      </c>
      <c r="C155" s="122">
        <v>10</v>
      </c>
      <c r="D155" s="172">
        <v>7</v>
      </c>
      <c r="E155" s="231">
        <v>14</v>
      </c>
      <c r="F155" s="119">
        <v>6</v>
      </c>
      <c r="G155" s="33"/>
      <c r="H155" s="56">
        <f>D155*G155</f>
        <v>0</v>
      </c>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row>
    <row r="156" spans="1:252" s="134" customFormat="1" ht="13.2">
      <c r="A156" s="227" t="s">
        <v>401</v>
      </c>
      <c r="B156" s="228" t="s">
        <v>402</v>
      </c>
      <c r="C156" s="122">
        <v>2</v>
      </c>
      <c r="D156" s="172">
        <v>7</v>
      </c>
      <c r="E156" s="231">
        <v>14</v>
      </c>
      <c r="F156" s="119">
        <v>6</v>
      </c>
      <c r="G156" s="33"/>
      <c r="H156" s="56">
        <f t="shared" ref="H156" si="39">D156*G156</f>
        <v>0</v>
      </c>
    </row>
    <row r="157" spans="1:252" ht="13.2">
      <c r="A157" s="62"/>
      <c r="B157" s="153" t="s">
        <v>418</v>
      </c>
      <c r="C157" s="63"/>
      <c r="D157" s="279"/>
      <c r="E157" s="65"/>
      <c r="F157" s="280"/>
      <c r="G157" s="280"/>
      <c r="H157" s="52"/>
    </row>
    <row r="158" spans="1:252" ht="13.2">
      <c r="A158" s="135" t="s">
        <v>420</v>
      </c>
      <c r="B158" s="108" t="s">
        <v>419</v>
      </c>
      <c r="C158" s="221">
        <v>47</v>
      </c>
      <c r="D158" s="222">
        <v>48</v>
      </c>
      <c r="E158" s="222">
        <f>SUM(D158*2)</f>
        <v>96</v>
      </c>
      <c r="F158" s="223">
        <v>1</v>
      </c>
      <c r="G158" s="224"/>
      <c r="H158" s="225">
        <f>D158*G158</f>
        <v>0</v>
      </c>
    </row>
    <row r="159" spans="1:252" ht="12.9" customHeight="1">
      <c r="A159" s="213" t="s">
        <v>421</v>
      </c>
      <c r="B159" s="109" t="s">
        <v>422</v>
      </c>
      <c r="C159" s="189">
        <v>47</v>
      </c>
      <c r="D159" s="214">
        <v>8</v>
      </c>
      <c r="E159" s="214">
        <f>SUM(D159*2)</f>
        <v>16</v>
      </c>
      <c r="F159" s="119">
        <v>6</v>
      </c>
      <c r="G159" s="215"/>
      <c r="H159" s="56">
        <f t="shared" ref="H159:H163" si="40">D159*G159</f>
        <v>0</v>
      </c>
    </row>
    <row r="160" spans="1:252" ht="12.9" customHeight="1">
      <c r="A160" s="213" t="s">
        <v>423</v>
      </c>
      <c r="B160" s="109" t="s">
        <v>428</v>
      </c>
      <c r="C160" s="189">
        <v>47</v>
      </c>
      <c r="D160" s="214">
        <v>8</v>
      </c>
      <c r="E160" s="214">
        <f t="shared" ref="E160:E163" si="41">SUM(D160*2)</f>
        <v>16</v>
      </c>
      <c r="F160" s="119">
        <v>6</v>
      </c>
      <c r="G160" s="215"/>
      <c r="H160" s="56">
        <f t="shared" si="40"/>
        <v>0</v>
      </c>
    </row>
    <row r="161" spans="1:252" ht="12.9" customHeight="1">
      <c r="A161" s="213" t="s">
        <v>424</v>
      </c>
      <c r="B161" s="109" t="s">
        <v>429</v>
      </c>
      <c r="C161" s="189">
        <v>47</v>
      </c>
      <c r="D161" s="214">
        <v>8</v>
      </c>
      <c r="E161" s="214">
        <f t="shared" si="41"/>
        <v>16</v>
      </c>
      <c r="F161" s="119">
        <v>6</v>
      </c>
      <c r="G161" s="215"/>
      <c r="H161" s="56">
        <f t="shared" si="40"/>
        <v>0</v>
      </c>
    </row>
    <row r="162" spans="1:252" ht="12.9" customHeight="1">
      <c r="A162" s="213" t="s">
        <v>425</v>
      </c>
      <c r="B162" s="109" t="s">
        <v>430</v>
      </c>
      <c r="C162" s="189">
        <v>47</v>
      </c>
      <c r="D162" s="214">
        <v>8</v>
      </c>
      <c r="E162" s="214">
        <f t="shared" si="41"/>
        <v>16</v>
      </c>
      <c r="F162" s="119">
        <v>6</v>
      </c>
      <c r="G162" s="215"/>
      <c r="H162" s="56">
        <f t="shared" si="40"/>
        <v>0</v>
      </c>
    </row>
    <row r="163" spans="1:252" ht="12.9" customHeight="1">
      <c r="A163" s="213" t="s">
        <v>426</v>
      </c>
      <c r="B163" s="109" t="s">
        <v>431</v>
      </c>
      <c r="C163" s="189">
        <v>47</v>
      </c>
      <c r="D163" s="214">
        <v>8</v>
      </c>
      <c r="E163" s="219">
        <f t="shared" si="41"/>
        <v>16</v>
      </c>
      <c r="F163" s="119">
        <v>6</v>
      </c>
      <c r="G163" s="220"/>
      <c r="H163" s="56">
        <f t="shared" si="40"/>
        <v>0</v>
      </c>
    </row>
    <row r="164" spans="1:252" ht="12.9" customHeight="1">
      <c r="A164" s="38" t="s">
        <v>427</v>
      </c>
      <c r="B164" s="113" t="s">
        <v>432</v>
      </c>
      <c r="C164" s="189">
        <v>47</v>
      </c>
      <c r="D164" s="286">
        <v>8</v>
      </c>
      <c r="E164" s="34">
        <f>SUM(D164*2)</f>
        <v>16</v>
      </c>
      <c r="F164" s="119">
        <v>6</v>
      </c>
      <c r="G164" s="42"/>
      <c r="H164" s="56">
        <f>D164*G164</f>
        <v>0</v>
      </c>
    </row>
    <row r="165" spans="1:252" s="26" customFormat="1" ht="13.2">
      <c r="A165" s="120"/>
      <c r="B165" s="120" t="s">
        <v>132</v>
      </c>
      <c r="C165" s="120"/>
      <c r="D165" s="46"/>
      <c r="E165" s="46"/>
      <c r="F165" s="46"/>
      <c r="G165" s="121"/>
      <c r="H165" s="75"/>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row>
    <row r="166" spans="1:252" ht="26.4">
      <c r="A166" s="145" t="s">
        <v>133</v>
      </c>
      <c r="B166" s="146" t="s">
        <v>387</v>
      </c>
      <c r="C166" s="145">
        <v>42</v>
      </c>
      <c r="D166" s="147">
        <v>22</v>
      </c>
      <c r="E166" s="147">
        <v>44</v>
      </c>
      <c r="F166" s="148">
        <v>1</v>
      </c>
      <c r="G166" s="149"/>
      <c r="H166" s="133">
        <f t="shared" ref="H166:H174" si="42">D166*G166</f>
        <v>0</v>
      </c>
    </row>
    <row r="167" spans="1:252" ht="13.2">
      <c r="A167" s="122" t="s">
        <v>134</v>
      </c>
      <c r="B167" s="123" t="s">
        <v>140</v>
      </c>
      <c r="C167" s="167">
        <v>42</v>
      </c>
      <c r="D167" s="124">
        <v>11</v>
      </c>
      <c r="E167" s="124">
        <v>22</v>
      </c>
      <c r="F167" s="103">
        <v>6</v>
      </c>
      <c r="G167" s="30"/>
      <c r="H167" s="56">
        <f t="shared" si="42"/>
        <v>0</v>
      </c>
    </row>
    <row r="168" spans="1:252" ht="13.2">
      <c r="A168" s="122" t="s">
        <v>135</v>
      </c>
      <c r="B168" s="123" t="s">
        <v>141</v>
      </c>
      <c r="C168" s="167">
        <v>42</v>
      </c>
      <c r="D168" s="124">
        <v>11</v>
      </c>
      <c r="E168" s="124">
        <v>22</v>
      </c>
      <c r="F168" s="103">
        <v>6</v>
      </c>
      <c r="G168" s="30"/>
      <c r="H168" s="56">
        <f t="shared" si="42"/>
        <v>0</v>
      </c>
    </row>
    <row r="169" spans="1:252" ht="26.4">
      <c r="A169" s="145" t="s">
        <v>136</v>
      </c>
      <c r="B169" s="146" t="s">
        <v>403</v>
      </c>
      <c r="C169" s="145">
        <v>42</v>
      </c>
      <c r="D169" s="147">
        <v>11</v>
      </c>
      <c r="E169" s="147">
        <v>22</v>
      </c>
      <c r="F169" s="148">
        <v>1</v>
      </c>
      <c r="G169" s="149"/>
      <c r="H169" s="150">
        <f t="shared" si="42"/>
        <v>0</v>
      </c>
    </row>
    <row r="170" spans="1:252" ht="12.9" customHeight="1">
      <c r="A170" s="122" t="s">
        <v>137</v>
      </c>
      <c r="B170" s="123" t="s">
        <v>138</v>
      </c>
      <c r="C170" s="167">
        <v>42</v>
      </c>
      <c r="D170" s="124">
        <v>5.5</v>
      </c>
      <c r="E170" s="124">
        <v>11</v>
      </c>
      <c r="F170" s="103">
        <v>6</v>
      </c>
      <c r="G170" s="30"/>
      <c r="H170" s="56">
        <f t="shared" si="42"/>
        <v>0</v>
      </c>
    </row>
    <row r="171" spans="1:252" ht="12.9" customHeight="1">
      <c r="A171" s="122" t="s">
        <v>139</v>
      </c>
      <c r="B171" s="123" t="s">
        <v>142</v>
      </c>
      <c r="C171" s="167">
        <v>42</v>
      </c>
      <c r="D171" s="124">
        <v>5.5</v>
      </c>
      <c r="E171" s="124">
        <v>11</v>
      </c>
      <c r="F171" s="103">
        <v>6</v>
      </c>
      <c r="G171" s="30"/>
      <c r="H171" s="56">
        <f t="shared" si="42"/>
        <v>0</v>
      </c>
    </row>
    <row r="172" spans="1:252" ht="18" customHeight="1">
      <c r="A172" s="145" t="s">
        <v>143</v>
      </c>
      <c r="B172" s="146" t="s">
        <v>388</v>
      </c>
      <c r="C172" s="145">
        <v>42</v>
      </c>
      <c r="D172" s="147">
        <v>16</v>
      </c>
      <c r="E172" s="147">
        <v>32</v>
      </c>
      <c r="F172" s="148">
        <v>1</v>
      </c>
      <c r="G172" s="149"/>
      <c r="H172" s="150">
        <f t="shared" si="42"/>
        <v>0</v>
      </c>
    </row>
    <row r="173" spans="1:252" ht="12.9" customHeight="1">
      <c r="A173" s="122" t="s">
        <v>144</v>
      </c>
      <c r="B173" s="123" t="s">
        <v>145</v>
      </c>
      <c r="C173" s="167">
        <v>42</v>
      </c>
      <c r="D173" s="124">
        <v>8</v>
      </c>
      <c r="E173" s="124">
        <v>16</v>
      </c>
      <c r="F173" s="103">
        <v>6</v>
      </c>
      <c r="G173" s="30"/>
      <c r="H173" s="56">
        <f t="shared" si="42"/>
        <v>0</v>
      </c>
    </row>
    <row r="174" spans="1:252" ht="12.9" customHeight="1">
      <c r="A174" s="122" t="s">
        <v>146</v>
      </c>
      <c r="B174" s="123" t="s">
        <v>147</v>
      </c>
      <c r="C174" s="167">
        <v>42</v>
      </c>
      <c r="D174" s="124">
        <v>8</v>
      </c>
      <c r="E174" s="124">
        <v>16</v>
      </c>
      <c r="F174" s="103">
        <v>6</v>
      </c>
      <c r="G174" s="30"/>
      <c r="H174" s="56">
        <f t="shared" si="42"/>
        <v>0</v>
      </c>
    </row>
    <row r="175" spans="1:252" ht="15" customHeight="1">
      <c r="A175" s="185"/>
      <c r="B175" s="173" t="s">
        <v>208</v>
      </c>
      <c r="C175" s="173"/>
      <c r="D175" s="232"/>
      <c r="E175" s="232"/>
      <c r="F175" s="186"/>
      <c r="G175" s="187"/>
      <c r="H175" s="188"/>
    </row>
    <row r="176" spans="1:252" s="26" customFormat="1" ht="13.2">
      <c r="A176" s="251" t="s">
        <v>404</v>
      </c>
      <c r="B176" s="252" t="s">
        <v>389</v>
      </c>
      <c r="C176" s="253">
        <v>43</v>
      </c>
      <c r="D176" s="254">
        <v>60</v>
      </c>
      <c r="E176" s="254">
        <v>120</v>
      </c>
      <c r="F176" s="255">
        <v>1</v>
      </c>
      <c r="G176" s="257"/>
      <c r="H176" s="133">
        <f t="shared" ref="H176:H182" si="43">D176*G176</f>
        <v>0</v>
      </c>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row>
    <row r="177" spans="1:252" s="26" customFormat="1" ht="13.2">
      <c r="A177" s="198" t="s">
        <v>209</v>
      </c>
      <c r="B177" s="197" t="s">
        <v>215</v>
      </c>
      <c r="C177" s="198">
        <v>44</v>
      </c>
      <c r="D177" s="231">
        <v>10</v>
      </c>
      <c r="E177" s="231">
        <v>20</v>
      </c>
      <c r="F177" s="119">
        <v>6</v>
      </c>
      <c r="G177" s="199"/>
      <c r="H177" s="56">
        <f t="shared" si="43"/>
        <v>0</v>
      </c>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row>
    <row r="178" spans="1:252" s="26" customFormat="1" ht="13.2">
      <c r="A178" s="198" t="s">
        <v>210</v>
      </c>
      <c r="B178" s="197" t="s">
        <v>216</v>
      </c>
      <c r="C178" s="198">
        <v>44</v>
      </c>
      <c r="D178" s="231">
        <v>10</v>
      </c>
      <c r="E178" s="231">
        <v>20</v>
      </c>
      <c r="F178" s="119">
        <v>6</v>
      </c>
      <c r="G178" s="199"/>
      <c r="H178" s="56">
        <f t="shared" si="43"/>
        <v>0</v>
      </c>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row>
    <row r="179" spans="1:252" s="26" customFormat="1" ht="13.2">
      <c r="A179" s="198" t="s">
        <v>211</v>
      </c>
      <c r="B179" s="197" t="s">
        <v>217</v>
      </c>
      <c r="C179" s="198">
        <v>44</v>
      </c>
      <c r="D179" s="231">
        <v>10</v>
      </c>
      <c r="E179" s="231">
        <v>20</v>
      </c>
      <c r="F179" s="119">
        <v>6</v>
      </c>
      <c r="G179" s="199"/>
      <c r="H179" s="56">
        <f t="shared" si="43"/>
        <v>0</v>
      </c>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row>
    <row r="180" spans="1:252" ht="13.2">
      <c r="A180" s="198" t="s">
        <v>212</v>
      </c>
      <c r="B180" s="197" t="s">
        <v>218</v>
      </c>
      <c r="C180" s="198">
        <v>44</v>
      </c>
      <c r="D180" s="231">
        <v>10</v>
      </c>
      <c r="E180" s="231">
        <v>20</v>
      </c>
      <c r="F180" s="119">
        <v>6</v>
      </c>
      <c r="G180" s="199"/>
      <c r="H180" s="56">
        <f t="shared" si="43"/>
        <v>0</v>
      </c>
    </row>
    <row r="181" spans="1:252" ht="13.2">
      <c r="A181" s="198" t="s">
        <v>213</v>
      </c>
      <c r="B181" s="197" t="s">
        <v>390</v>
      </c>
      <c r="C181" s="198">
        <v>44</v>
      </c>
      <c r="D181" s="231">
        <v>10</v>
      </c>
      <c r="E181" s="231">
        <v>20</v>
      </c>
      <c r="F181" s="119">
        <v>6</v>
      </c>
      <c r="G181" s="199"/>
      <c r="H181" s="56">
        <f t="shared" si="43"/>
        <v>0</v>
      </c>
    </row>
    <row r="182" spans="1:252" ht="13.2">
      <c r="A182" s="198" t="s">
        <v>214</v>
      </c>
      <c r="B182" s="197" t="s">
        <v>219</v>
      </c>
      <c r="C182" s="198">
        <v>44</v>
      </c>
      <c r="D182" s="231">
        <v>10</v>
      </c>
      <c r="E182" s="231">
        <v>20</v>
      </c>
      <c r="F182" s="119">
        <v>6</v>
      </c>
      <c r="G182" s="199"/>
      <c r="H182" s="56">
        <f t="shared" si="43"/>
        <v>0</v>
      </c>
    </row>
    <row r="183" spans="1:252" ht="18" customHeight="1">
      <c r="A183" s="173"/>
      <c r="B183" s="173" t="s">
        <v>191</v>
      </c>
      <c r="C183" s="173"/>
      <c r="D183" s="46"/>
      <c r="E183" s="46"/>
      <c r="F183" s="46"/>
      <c r="G183" s="121"/>
      <c r="H183" s="75"/>
    </row>
    <row r="184" spans="1:252" ht="13.2">
      <c r="A184" s="154" t="s">
        <v>167</v>
      </c>
      <c r="B184" s="168" t="s">
        <v>168</v>
      </c>
      <c r="C184" s="154">
        <v>45</v>
      </c>
      <c r="D184" s="164">
        <v>55</v>
      </c>
      <c r="E184" s="164">
        <v>110</v>
      </c>
      <c r="F184" s="154">
        <v>1</v>
      </c>
      <c r="G184" s="154"/>
      <c r="H184" s="133">
        <f t="shared" ref="H184:H194" si="44">D184*G184</f>
        <v>0</v>
      </c>
    </row>
    <row r="185" spans="1:252" ht="13.2">
      <c r="A185" s="165" t="s">
        <v>169</v>
      </c>
      <c r="B185" s="169" t="s">
        <v>179</v>
      </c>
      <c r="C185" s="165">
        <v>46</v>
      </c>
      <c r="D185" s="166">
        <v>5.5</v>
      </c>
      <c r="E185" s="166">
        <v>11</v>
      </c>
      <c r="F185" s="119">
        <v>6</v>
      </c>
      <c r="G185" s="57"/>
      <c r="H185" s="56">
        <f t="shared" si="44"/>
        <v>0</v>
      </c>
    </row>
    <row r="186" spans="1:252" ht="13.2">
      <c r="A186" s="167" t="s">
        <v>170</v>
      </c>
      <c r="B186" s="170" t="s">
        <v>180</v>
      </c>
      <c r="C186" s="165">
        <v>46</v>
      </c>
      <c r="D186" s="166">
        <v>5.5</v>
      </c>
      <c r="E186" s="166">
        <v>11</v>
      </c>
      <c r="F186" s="119">
        <v>6</v>
      </c>
      <c r="G186" s="163"/>
      <c r="H186" s="56">
        <f t="shared" si="44"/>
        <v>0</v>
      </c>
    </row>
    <row r="187" spans="1:252" ht="13.2">
      <c r="A187" s="167" t="s">
        <v>171</v>
      </c>
      <c r="B187" s="170" t="s">
        <v>181</v>
      </c>
      <c r="C187" s="165">
        <v>46</v>
      </c>
      <c r="D187" s="166">
        <v>5.5</v>
      </c>
      <c r="E187" s="166">
        <v>11</v>
      </c>
      <c r="F187" s="119">
        <v>6</v>
      </c>
      <c r="G187" s="158"/>
      <c r="H187" s="56">
        <f t="shared" si="44"/>
        <v>0</v>
      </c>
    </row>
    <row r="188" spans="1:252" ht="13.2">
      <c r="A188" s="167" t="s">
        <v>172</v>
      </c>
      <c r="B188" s="170" t="s">
        <v>182</v>
      </c>
      <c r="C188" s="165">
        <v>46</v>
      </c>
      <c r="D188" s="166">
        <v>5.5</v>
      </c>
      <c r="E188" s="166">
        <v>11</v>
      </c>
      <c r="F188" s="119">
        <v>6</v>
      </c>
      <c r="G188" s="158"/>
      <c r="H188" s="56">
        <f t="shared" si="44"/>
        <v>0</v>
      </c>
    </row>
    <row r="189" spans="1:252" ht="13.2">
      <c r="A189" s="167" t="s">
        <v>173</v>
      </c>
      <c r="B189" s="170" t="s">
        <v>183</v>
      </c>
      <c r="C189" s="165">
        <v>46</v>
      </c>
      <c r="D189" s="166">
        <v>5.5</v>
      </c>
      <c r="E189" s="166">
        <v>11</v>
      </c>
      <c r="F189" s="119">
        <v>6</v>
      </c>
      <c r="G189" s="158"/>
      <c r="H189" s="56">
        <f t="shared" si="44"/>
        <v>0</v>
      </c>
    </row>
    <row r="190" spans="1:252" ht="13.2">
      <c r="A190" s="167" t="s">
        <v>174</v>
      </c>
      <c r="B190" s="170" t="s">
        <v>184</v>
      </c>
      <c r="C190" s="165">
        <v>46</v>
      </c>
      <c r="D190" s="166">
        <v>5.5</v>
      </c>
      <c r="E190" s="166">
        <v>11</v>
      </c>
      <c r="F190" s="119">
        <v>6</v>
      </c>
      <c r="G190" s="158"/>
      <c r="H190" s="56">
        <f t="shared" si="44"/>
        <v>0</v>
      </c>
    </row>
    <row r="191" spans="1:252" ht="26.4">
      <c r="A191" s="167" t="s">
        <v>175</v>
      </c>
      <c r="B191" s="170" t="s">
        <v>185</v>
      </c>
      <c r="C191" s="165">
        <v>46</v>
      </c>
      <c r="D191" s="166">
        <v>5.5</v>
      </c>
      <c r="E191" s="166">
        <v>11</v>
      </c>
      <c r="F191" s="119">
        <v>6</v>
      </c>
      <c r="G191" s="158"/>
      <c r="H191" s="56">
        <f t="shared" si="44"/>
        <v>0</v>
      </c>
    </row>
    <row r="192" spans="1:252" ht="13.2">
      <c r="A192" s="167" t="s">
        <v>176</v>
      </c>
      <c r="B192" s="170" t="s">
        <v>186</v>
      </c>
      <c r="C192" s="165">
        <v>46</v>
      </c>
      <c r="D192" s="166">
        <v>5.5</v>
      </c>
      <c r="E192" s="166">
        <v>11</v>
      </c>
      <c r="F192" s="119">
        <v>6</v>
      </c>
      <c r="G192" s="158"/>
      <c r="H192" s="56">
        <f t="shared" si="44"/>
        <v>0</v>
      </c>
    </row>
    <row r="193" spans="1:8" ht="13.2">
      <c r="A193" s="167" t="s">
        <v>177</v>
      </c>
      <c r="B193" s="170" t="s">
        <v>187</v>
      </c>
      <c r="C193" s="165">
        <v>46</v>
      </c>
      <c r="D193" s="166">
        <v>5.5</v>
      </c>
      <c r="E193" s="166">
        <v>11</v>
      </c>
      <c r="F193" s="119">
        <v>6</v>
      </c>
      <c r="G193" s="158"/>
      <c r="H193" s="56">
        <f t="shared" si="44"/>
        <v>0</v>
      </c>
    </row>
    <row r="194" spans="1:8" s="184" customFormat="1" ht="15" customHeight="1">
      <c r="A194" s="167" t="s">
        <v>178</v>
      </c>
      <c r="B194" s="170" t="s">
        <v>405</v>
      </c>
      <c r="C194" s="165">
        <v>46</v>
      </c>
      <c r="D194" s="166">
        <v>5.5</v>
      </c>
      <c r="E194" s="166">
        <v>11</v>
      </c>
      <c r="F194" s="119">
        <v>6</v>
      </c>
      <c r="G194" s="158"/>
      <c r="H194" s="56">
        <f t="shared" si="44"/>
        <v>0</v>
      </c>
    </row>
    <row r="195" spans="1:8" s="184" customFormat="1" ht="15.9" customHeight="1">
      <c r="A195" s="185"/>
      <c r="B195" s="173" t="s">
        <v>235</v>
      </c>
      <c r="C195" s="173"/>
      <c r="D195" s="186"/>
      <c r="E195" s="186"/>
      <c r="F195" s="186"/>
      <c r="G195" s="187"/>
      <c r="H195" s="188"/>
    </row>
    <row r="196" spans="1:8" s="184" customFormat="1" ht="15" customHeight="1">
      <c r="A196" s="253" t="s">
        <v>240</v>
      </c>
      <c r="B196" s="252" t="s">
        <v>245</v>
      </c>
      <c r="C196" s="253">
        <v>48</v>
      </c>
      <c r="D196" s="254">
        <v>26</v>
      </c>
      <c r="E196" s="254">
        <v>52</v>
      </c>
      <c r="F196" s="255">
        <v>1</v>
      </c>
      <c r="G196" s="256"/>
      <c r="H196" s="133">
        <f t="shared" ref="H196:H200" si="45">D196*G196</f>
        <v>0</v>
      </c>
    </row>
    <row r="197" spans="1:8" s="184" customFormat="1" ht="12.9" customHeight="1">
      <c r="A197" s="198" t="s">
        <v>241</v>
      </c>
      <c r="B197" s="197" t="s">
        <v>236</v>
      </c>
      <c r="C197" s="198">
        <v>48</v>
      </c>
      <c r="D197" s="231">
        <v>6.5</v>
      </c>
      <c r="E197" s="231">
        <v>13</v>
      </c>
      <c r="F197" s="119">
        <v>6</v>
      </c>
      <c r="G197" s="199"/>
      <c r="H197" s="56">
        <f t="shared" si="45"/>
        <v>0</v>
      </c>
    </row>
    <row r="198" spans="1:8" s="184" customFormat="1" ht="12.9" customHeight="1">
      <c r="A198" s="198" t="s">
        <v>242</v>
      </c>
      <c r="B198" s="197" t="s">
        <v>237</v>
      </c>
      <c r="C198" s="198">
        <v>48</v>
      </c>
      <c r="D198" s="231">
        <v>6.5</v>
      </c>
      <c r="E198" s="231">
        <v>13</v>
      </c>
      <c r="F198" s="119">
        <v>6</v>
      </c>
      <c r="G198" s="199"/>
      <c r="H198" s="56">
        <f t="shared" si="45"/>
        <v>0</v>
      </c>
    </row>
    <row r="199" spans="1:8" s="184" customFormat="1" ht="12.9" customHeight="1">
      <c r="A199" s="198" t="s">
        <v>243</v>
      </c>
      <c r="B199" s="197" t="s">
        <v>238</v>
      </c>
      <c r="C199" s="198">
        <v>48</v>
      </c>
      <c r="D199" s="231">
        <v>6.5</v>
      </c>
      <c r="E199" s="231">
        <v>13</v>
      </c>
      <c r="F199" s="119">
        <v>6</v>
      </c>
      <c r="G199" s="199"/>
      <c r="H199" s="56">
        <f t="shared" si="45"/>
        <v>0</v>
      </c>
    </row>
    <row r="200" spans="1:8" s="184" customFormat="1" ht="12.9" customHeight="1">
      <c r="A200" s="198" t="s">
        <v>244</v>
      </c>
      <c r="B200" s="197" t="s">
        <v>239</v>
      </c>
      <c r="C200" s="198">
        <v>48</v>
      </c>
      <c r="D200" s="231">
        <v>6.5</v>
      </c>
      <c r="E200" s="231">
        <v>13</v>
      </c>
      <c r="F200" s="119">
        <v>6</v>
      </c>
      <c r="G200" s="199"/>
      <c r="H200" s="56">
        <f t="shared" si="45"/>
        <v>0</v>
      </c>
    </row>
    <row r="201" spans="1:8" ht="13.2">
      <c r="A201" s="74"/>
      <c r="B201" s="75" t="s">
        <v>94</v>
      </c>
      <c r="C201" s="75"/>
      <c r="D201" s="52"/>
      <c r="E201" s="52"/>
      <c r="F201" s="76"/>
      <c r="G201" s="76"/>
      <c r="H201" s="52"/>
    </row>
    <row r="202" spans="1:8" ht="13.2">
      <c r="A202" s="295" t="s">
        <v>406</v>
      </c>
      <c r="B202" s="157" t="s">
        <v>263</v>
      </c>
      <c r="C202" s="298">
        <v>56</v>
      </c>
      <c r="D202" s="299">
        <v>50</v>
      </c>
      <c r="E202" s="133">
        <v>99.75</v>
      </c>
      <c r="F202" s="300">
        <v>1</v>
      </c>
      <c r="G202" s="156"/>
      <c r="H202" s="139">
        <f t="shared" ref="H202:H207" si="46">D202*G202</f>
        <v>0</v>
      </c>
    </row>
    <row r="203" spans="1:8" ht="13.2">
      <c r="A203" s="43" t="s">
        <v>407</v>
      </c>
      <c r="B203" s="296" t="s">
        <v>87</v>
      </c>
      <c r="C203" s="301">
        <v>56</v>
      </c>
      <c r="D203" s="302">
        <v>10</v>
      </c>
      <c r="E203" s="34">
        <v>19.95</v>
      </c>
      <c r="F203" s="119">
        <v>6</v>
      </c>
      <c r="G203" s="73"/>
      <c r="H203" s="56">
        <f t="shared" si="46"/>
        <v>0</v>
      </c>
    </row>
    <row r="204" spans="1:8" ht="13.2">
      <c r="A204" s="43" t="s">
        <v>408</v>
      </c>
      <c r="B204" s="296" t="s">
        <v>88</v>
      </c>
      <c r="C204" s="301">
        <v>56</v>
      </c>
      <c r="D204" s="302">
        <v>10</v>
      </c>
      <c r="E204" s="34">
        <v>19.95</v>
      </c>
      <c r="F204" s="119">
        <v>6</v>
      </c>
      <c r="G204" s="73"/>
      <c r="H204" s="56">
        <f t="shared" si="46"/>
        <v>0</v>
      </c>
    </row>
    <row r="205" spans="1:8" ht="13.2">
      <c r="A205" s="43" t="s">
        <v>409</v>
      </c>
      <c r="B205" s="296" t="s">
        <v>89</v>
      </c>
      <c r="C205" s="301">
        <v>56</v>
      </c>
      <c r="D205" s="302">
        <v>10</v>
      </c>
      <c r="E205" s="34">
        <v>19.95</v>
      </c>
      <c r="F205" s="119">
        <v>6</v>
      </c>
      <c r="G205" s="73"/>
      <c r="H205" s="56">
        <f t="shared" si="46"/>
        <v>0</v>
      </c>
    </row>
    <row r="206" spans="1:8" s="226" customFormat="1" ht="13.2">
      <c r="A206" s="43" t="s">
        <v>410</v>
      </c>
      <c r="B206" s="296" t="s">
        <v>90</v>
      </c>
      <c r="C206" s="301">
        <v>56</v>
      </c>
      <c r="D206" s="302">
        <v>10</v>
      </c>
      <c r="E206" s="34">
        <v>19.95</v>
      </c>
      <c r="F206" s="119">
        <v>6</v>
      </c>
      <c r="G206" s="73"/>
      <c r="H206" s="56">
        <f t="shared" si="46"/>
        <v>0</v>
      </c>
    </row>
    <row r="207" spans="1:8" s="134" customFormat="1" ht="13.2">
      <c r="A207" s="43" t="s">
        <v>411</v>
      </c>
      <c r="B207" s="296" t="s">
        <v>91</v>
      </c>
      <c r="C207" s="301">
        <v>56</v>
      </c>
      <c r="D207" s="302">
        <v>10</v>
      </c>
      <c r="E207" s="34">
        <v>19.95</v>
      </c>
      <c r="F207" s="119">
        <v>6</v>
      </c>
      <c r="G207" s="73"/>
      <c r="H207" s="56">
        <f t="shared" si="46"/>
        <v>0</v>
      </c>
    </row>
    <row r="208" spans="1:8" ht="13.2">
      <c r="A208" s="74"/>
      <c r="B208" s="75" t="s">
        <v>201</v>
      </c>
      <c r="C208" s="75"/>
      <c r="D208" s="52"/>
      <c r="E208" s="52"/>
      <c r="F208" s="76"/>
      <c r="G208" s="76"/>
      <c r="H208" s="52"/>
    </row>
    <row r="209" spans="1:8" s="134" customFormat="1" ht="13.2">
      <c r="A209" s="43" t="s">
        <v>202</v>
      </c>
      <c r="B209" s="296" t="s">
        <v>206</v>
      </c>
      <c r="C209" s="303">
        <v>57</v>
      </c>
      <c r="D209" s="302">
        <v>7</v>
      </c>
      <c r="E209" s="34">
        <v>14</v>
      </c>
      <c r="F209" s="119">
        <v>6</v>
      </c>
      <c r="G209" s="73"/>
      <c r="H209" s="56">
        <f t="shared" ref="H209:H212" si="47">D209*G209</f>
        <v>0</v>
      </c>
    </row>
    <row r="210" spans="1:8" ht="26.4">
      <c r="A210" s="43" t="s">
        <v>203</v>
      </c>
      <c r="B210" s="296" t="s">
        <v>439</v>
      </c>
      <c r="C210" s="303">
        <v>57</v>
      </c>
      <c r="D210" s="302">
        <v>7</v>
      </c>
      <c r="E210" s="34">
        <v>14</v>
      </c>
      <c r="F210" s="119">
        <v>6</v>
      </c>
      <c r="G210" s="73"/>
      <c r="H210" s="56">
        <f t="shared" si="47"/>
        <v>0</v>
      </c>
    </row>
    <row r="211" spans="1:8" ht="13.2">
      <c r="A211" s="43" t="s">
        <v>204</v>
      </c>
      <c r="B211" s="296" t="s">
        <v>440</v>
      </c>
      <c r="C211" s="303">
        <v>57</v>
      </c>
      <c r="D211" s="302">
        <v>7</v>
      </c>
      <c r="E211" s="34">
        <v>14</v>
      </c>
      <c r="F211" s="119">
        <v>6</v>
      </c>
      <c r="G211" s="73"/>
      <c r="H211" s="56">
        <f t="shared" si="47"/>
        <v>0</v>
      </c>
    </row>
    <row r="212" spans="1:8" ht="13.2">
      <c r="A212" s="43" t="s">
        <v>205</v>
      </c>
      <c r="B212" s="296" t="s">
        <v>441</v>
      </c>
      <c r="C212" s="303">
        <v>57</v>
      </c>
      <c r="D212" s="302">
        <v>7</v>
      </c>
      <c r="E212" s="34">
        <v>14</v>
      </c>
      <c r="F212" s="119">
        <v>6</v>
      </c>
      <c r="G212" s="73"/>
      <c r="H212" s="56">
        <f t="shared" si="47"/>
        <v>0</v>
      </c>
    </row>
    <row r="213" spans="1:8" ht="13.2">
      <c r="A213" s="74"/>
      <c r="B213" s="75" t="s">
        <v>99</v>
      </c>
      <c r="C213" s="75"/>
      <c r="D213" s="52"/>
      <c r="E213" s="52"/>
      <c r="F213" s="76"/>
      <c r="G213" s="76"/>
      <c r="H213" s="52"/>
    </row>
    <row r="214" spans="1:8" ht="13.2">
      <c r="A214" s="43" t="s">
        <v>100</v>
      </c>
      <c r="B214" s="296" t="s">
        <v>104</v>
      </c>
      <c r="C214" s="303">
        <v>58</v>
      </c>
      <c r="D214" s="302">
        <v>11</v>
      </c>
      <c r="E214" s="34">
        <v>22</v>
      </c>
      <c r="F214" s="304">
        <v>2</v>
      </c>
      <c r="G214" s="73"/>
      <c r="H214" s="56">
        <f t="shared" ref="H214:H217" si="48">D214*G214</f>
        <v>0</v>
      </c>
    </row>
    <row r="215" spans="1:8" ht="13.2">
      <c r="A215" s="43" t="s">
        <v>101</v>
      </c>
      <c r="B215" s="296" t="s">
        <v>105</v>
      </c>
      <c r="C215" s="303">
        <v>58</v>
      </c>
      <c r="D215" s="302">
        <v>11</v>
      </c>
      <c r="E215" s="34">
        <v>22</v>
      </c>
      <c r="F215" s="304">
        <v>2</v>
      </c>
      <c r="G215" s="73"/>
      <c r="H215" s="56">
        <f t="shared" si="48"/>
        <v>0</v>
      </c>
    </row>
    <row r="216" spans="1:8" ht="13.2">
      <c r="A216" s="43" t="s">
        <v>102</v>
      </c>
      <c r="B216" s="296" t="s">
        <v>437</v>
      </c>
      <c r="C216" s="303">
        <v>58</v>
      </c>
      <c r="D216" s="302">
        <v>11</v>
      </c>
      <c r="E216" s="34">
        <v>22</v>
      </c>
      <c r="F216" s="304">
        <v>2</v>
      </c>
      <c r="G216" s="73"/>
      <c r="H216" s="56">
        <f t="shared" si="48"/>
        <v>0</v>
      </c>
    </row>
    <row r="217" spans="1:8" ht="13.2">
      <c r="A217" s="43" t="s">
        <v>103</v>
      </c>
      <c r="B217" s="296" t="s">
        <v>106</v>
      </c>
      <c r="C217" s="303">
        <v>58</v>
      </c>
      <c r="D217" s="302">
        <v>11</v>
      </c>
      <c r="E217" s="34">
        <v>22</v>
      </c>
      <c r="F217" s="304">
        <v>2</v>
      </c>
      <c r="G217" s="73"/>
      <c r="H217" s="56">
        <f t="shared" si="48"/>
        <v>0</v>
      </c>
    </row>
    <row r="218" spans="1:8" ht="13.2">
      <c r="A218" s="74"/>
      <c r="B218" s="75" t="s">
        <v>229</v>
      </c>
      <c r="C218" s="75"/>
      <c r="D218" s="52"/>
      <c r="E218" s="52"/>
      <c r="F218" s="76"/>
      <c r="G218" s="76"/>
      <c r="H218" s="52"/>
    </row>
    <row r="219" spans="1:8" ht="13.2">
      <c r="A219" s="295" t="s">
        <v>80</v>
      </c>
      <c r="B219" s="297" t="s">
        <v>251</v>
      </c>
      <c r="C219" s="298">
        <v>59</v>
      </c>
      <c r="D219" s="299">
        <v>35</v>
      </c>
      <c r="E219" s="133">
        <v>80</v>
      </c>
      <c r="F219" s="300">
        <v>1</v>
      </c>
      <c r="G219" s="156"/>
      <c r="H219" s="139">
        <f t="shared" ref="H219:H226" si="49">D219*G219</f>
        <v>0</v>
      </c>
    </row>
    <row r="220" spans="1:8" ht="13.2">
      <c r="A220" s="43" t="s">
        <v>81</v>
      </c>
      <c r="B220" s="296" t="s">
        <v>230</v>
      </c>
      <c r="C220" s="303">
        <v>59</v>
      </c>
      <c r="D220" s="302">
        <v>5</v>
      </c>
      <c r="E220" s="34">
        <v>9.9499999999999993</v>
      </c>
      <c r="F220" s="119">
        <v>6</v>
      </c>
      <c r="G220" s="73"/>
      <c r="H220" s="56">
        <f t="shared" si="49"/>
        <v>0</v>
      </c>
    </row>
    <row r="221" spans="1:8" ht="13.2">
      <c r="A221" s="43" t="s">
        <v>82</v>
      </c>
      <c r="B221" s="296" t="s">
        <v>438</v>
      </c>
      <c r="C221" s="303">
        <v>59</v>
      </c>
      <c r="D221" s="302">
        <v>5</v>
      </c>
      <c r="E221" s="34">
        <v>9.9499999999999993</v>
      </c>
      <c r="F221" s="119">
        <v>6</v>
      </c>
      <c r="G221" s="73"/>
      <c r="H221" s="56">
        <f t="shared" si="49"/>
        <v>0</v>
      </c>
    </row>
    <row r="222" spans="1:8" ht="13.2">
      <c r="A222" s="43" t="s">
        <v>83</v>
      </c>
      <c r="B222" s="296" t="s">
        <v>231</v>
      </c>
      <c r="C222" s="303">
        <v>59</v>
      </c>
      <c r="D222" s="302">
        <v>5</v>
      </c>
      <c r="E222" s="34">
        <v>9.9499999999999993</v>
      </c>
      <c r="F222" s="119">
        <v>6</v>
      </c>
      <c r="G222" s="73"/>
      <c r="H222" s="56">
        <f t="shared" si="49"/>
        <v>0</v>
      </c>
    </row>
    <row r="223" spans="1:8" ht="13.2">
      <c r="A223" s="43" t="s">
        <v>84</v>
      </c>
      <c r="B223" s="296" t="s">
        <v>232</v>
      </c>
      <c r="C223" s="303">
        <v>59</v>
      </c>
      <c r="D223" s="302">
        <v>5</v>
      </c>
      <c r="E223" s="34">
        <v>9.9499999999999993</v>
      </c>
      <c r="F223" s="119">
        <v>6</v>
      </c>
      <c r="G223" s="73"/>
      <c r="H223" s="56">
        <f t="shared" si="49"/>
        <v>0</v>
      </c>
    </row>
    <row r="224" spans="1:8" ht="13.2">
      <c r="A224" s="43" t="s">
        <v>85</v>
      </c>
      <c r="B224" s="296" t="s">
        <v>233</v>
      </c>
      <c r="C224" s="303">
        <v>59</v>
      </c>
      <c r="D224" s="302">
        <v>5</v>
      </c>
      <c r="E224" s="34">
        <v>9.9499999999999993</v>
      </c>
      <c r="F224" s="119">
        <v>6</v>
      </c>
      <c r="G224" s="73"/>
      <c r="H224" s="56">
        <f t="shared" si="49"/>
        <v>0</v>
      </c>
    </row>
    <row r="225" spans="1:8" ht="13.2">
      <c r="A225" s="43" t="s">
        <v>86</v>
      </c>
      <c r="B225" s="296" t="s">
        <v>234</v>
      </c>
      <c r="C225" s="303">
        <v>59</v>
      </c>
      <c r="D225" s="302">
        <v>5</v>
      </c>
      <c r="E225" s="34">
        <v>9.9499999999999993</v>
      </c>
      <c r="F225" s="119">
        <v>6</v>
      </c>
      <c r="G225" s="73"/>
      <c r="H225" s="56">
        <f t="shared" si="49"/>
        <v>0</v>
      </c>
    </row>
    <row r="226" spans="1:8" ht="13.2">
      <c r="A226" s="43" t="s">
        <v>110</v>
      </c>
      <c r="B226" s="296" t="s">
        <v>111</v>
      </c>
      <c r="C226" s="303">
        <v>59</v>
      </c>
      <c r="D226" s="302">
        <v>5</v>
      </c>
      <c r="E226" s="34">
        <v>9.9499999999999993</v>
      </c>
      <c r="F226" s="119">
        <v>6</v>
      </c>
      <c r="G226" s="73"/>
      <c r="H226" s="56">
        <f t="shared" si="49"/>
        <v>0</v>
      </c>
    </row>
    <row r="227" spans="1:8" ht="13.2">
      <c r="A227" s="74"/>
      <c r="B227" s="75" t="s">
        <v>93</v>
      </c>
      <c r="C227" s="75"/>
      <c r="D227" s="52"/>
      <c r="E227" s="52"/>
      <c r="F227" s="76"/>
      <c r="G227" s="76"/>
      <c r="H227" s="52"/>
    </row>
    <row r="228" spans="1:8" ht="13.2">
      <c r="A228" s="295" t="s">
        <v>75</v>
      </c>
      <c r="B228" s="297" t="s">
        <v>160</v>
      </c>
      <c r="C228" s="298">
        <v>60</v>
      </c>
      <c r="D228" s="299">
        <v>33</v>
      </c>
      <c r="E228" s="133">
        <v>66</v>
      </c>
      <c r="F228" s="300">
        <v>1</v>
      </c>
      <c r="G228" s="156"/>
      <c r="H228" s="139">
        <f t="shared" ref="H228:H234" si="50">D228*G228</f>
        <v>0</v>
      </c>
    </row>
    <row r="229" spans="1:8" ht="13.2">
      <c r="A229" s="43" t="s">
        <v>412</v>
      </c>
      <c r="B229" s="296" t="s">
        <v>76</v>
      </c>
      <c r="C229" s="303">
        <v>60</v>
      </c>
      <c r="D229" s="302">
        <v>5.5</v>
      </c>
      <c r="E229" s="34">
        <v>10.95</v>
      </c>
      <c r="F229" s="119">
        <v>6</v>
      </c>
      <c r="G229" s="73"/>
      <c r="H229" s="56">
        <f t="shared" si="50"/>
        <v>0</v>
      </c>
    </row>
    <row r="230" spans="1:8" ht="13.2">
      <c r="A230" s="43" t="s">
        <v>413</v>
      </c>
      <c r="B230" s="296" t="s">
        <v>77</v>
      </c>
      <c r="C230" s="303">
        <v>60</v>
      </c>
      <c r="D230" s="302">
        <v>5.5</v>
      </c>
      <c r="E230" s="34">
        <v>10.95</v>
      </c>
      <c r="F230" s="119">
        <v>6</v>
      </c>
      <c r="G230" s="73"/>
      <c r="H230" s="56">
        <f t="shared" si="50"/>
        <v>0</v>
      </c>
    </row>
    <row r="231" spans="1:8" ht="13.2">
      <c r="A231" s="43" t="s">
        <v>414</v>
      </c>
      <c r="B231" s="296" t="s">
        <v>442</v>
      </c>
      <c r="C231" s="303">
        <v>60</v>
      </c>
      <c r="D231" s="302">
        <v>5.5</v>
      </c>
      <c r="E231" s="34">
        <v>10.95</v>
      </c>
      <c r="F231" s="119">
        <v>6</v>
      </c>
      <c r="G231" s="73"/>
      <c r="H231" s="56">
        <f t="shared" si="50"/>
        <v>0</v>
      </c>
    </row>
    <row r="232" spans="1:8" ht="13.2">
      <c r="A232" s="43" t="s">
        <v>415</v>
      </c>
      <c r="B232" s="296" t="s">
        <v>92</v>
      </c>
      <c r="C232" s="303">
        <v>60</v>
      </c>
      <c r="D232" s="302">
        <v>5.5</v>
      </c>
      <c r="E232" s="34">
        <v>10.95</v>
      </c>
      <c r="F232" s="119">
        <v>6</v>
      </c>
      <c r="G232" s="73"/>
      <c r="H232" s="56">
        <f t="shared" si="50"/>
        <v>0</v>
      </c>
    </row>
    <row r="233" spans="1:8" ht="13.2">
      <c r="A233" s="43" t="s">
        <v>416</v>
      </c>
      <c r="B233" s="296" t="s">
        <v>78</v>
      </c>
      <c r="C233" s="303">
        <v>60</v>
      </c>
      <c r="D233" s="302">
        <v>5.5</v>
      </c>
      <c r="E233" s="34">
        <v>10.95</v>
      </c>
      <c r="F233" s="119">
        <v>6</v>
      </c>
      <c r="G233" s="73"/>
      <c r="H233" s="56">
        <f t="shared" si="50"/>
        <v>0</v>
      </c>
    </row>
    <row r="234" spans="1:8" ht="13.2">
      <c r="A234" s="43" t="s">
        <v>417</v>
      </c>
      <c r="B234" s="296" t="s">
        <v>79</v>
      </c>
      <c r="C234" s="303">
        <v>60</v>
      </c>
      <c r="D234" s="302">
        <v>5.5</v>
      </c>
      <c r="E234" s="34">
        <v>10.95</v>
      </c>
      <c r="F234" s="119">
        <v>6</v>
      </c>
      <c r="G234" s="73"/>
      <c r="H234" s="56">
        <f t="shared" si="50"/>
        <v>0</v>
      </c>
    </row>
    <row r="235" spans="1:8" ht="26.4">
      <c r="A235" s="58"/>
      <c r="B235" s="66" t="s">
        <v>57</v>
      </c>
      <c r="C235" s="66"/>
      <c r="D235" s="59"/>
      <c r="E235" s="59"/>
      <c r="F235" s="60"/>
      <c r="G235" s="61"/>
      <c r="H235" s="67"/>
    </row>
    <row r="236" spans="1:8" ht="26.4">
      <c r="A236" s="206" t="s">
        <v>56</v>
      </c>
      <c r="B236" s="212" t="s">
        <v>262</v>
      </c>
      <c r="C236" s="208">
        <v>61</v>
      </c>
      <c r="D236" s="133">
        <v>75</v>
      </c>
      <c r="E236" s="133">
        <v>150</v>
      </c>
      <c r="F236" s="142">
        <v>1</v>
      </c>
      <c r="G236" s="142"/>
      <c r="H236" s="133">
        <f t="shared" ref="H236:H241" si="51">D236*G236</f>
        <v>0</v>
      </c>
    </row>
    <row r="237" spans="1:8" ht="13.2">
      <c r="A237" s="38" t="s">
        <v>54</v>
      </c>
      <c r="B237" s="210" t="s">
        <v>69</v>
      </c>
      <c r="C237" s="211">
        <v>61</v>
      </c>
      <c r="D237" s="204">
        <v>15</v>
      </c>
      <c r="E237" s="204">
        <v>29.95</v>
      </c>
      <c r="F237" s="201">
        <v>2</v>
      </c>
      <c r="G237" s="205"/>
      <c r="H237" s="56">
        <f t="shared" si="51"/>
        <v>0</v>
      </c>
    </row>
    <row r="238" spans="1:8" ht="13.2">
      <c r="A238" s="201" t="s">
        <v>226</v>
      </c>
      <c r="B238" s="210" t="s">
        <v>227</v>
      </c>
      <c r="C238" s="211">
        <v>61</v>
      </c>
      <c r="D238" s="204">
        <v>15</v>
      </c>
      <c r="E238" s="204">
        <v>29.95</v>
      </c>
      <c r="F238" s="201">
        <v>2</v>
      </c>
      <c r="G238" s="205"/>
      <c r="H238" s="56">
        <f t="shared" si="51"/>
        <v>0</v>
      </c>
    </row>
    <row r="239" spans="1:8" ht="13.2">
      <c r="A239" s="201" t="s">
        <v>252</v>
      </c>
      <c r="B239" s="210" t="s">
        <v>253</v>
      </c>
      <c r="C239" s="211">
        <v>62</v>
      </c>
      <c r="D239" s="204">
        <v>15</v>
      </c>
      <c r="E239" s="204">
        <v>29.95</v>
      </c>
      <c r="F239" s="201">
        <v>2</v>
      </c>
      <c r="G239" s="205"/>
      <c r="H239" s="56">
        <f t="shared" si="51"/>
        <v>0</v>
      </c>
    </row>
    <row r="240" spans="1:8" ht="12.9" customHeight="1">
      <c r="A240" s="201" t="s">
        <v>254</v>
      </c>
      <c r="B240" s="210" t="s">
        <v>255</v>
      </c>
      <c r="C240" s="211">
        <v>62</v>
      </c>
      <c r="D240" s="204">
        <v>15</v>
      </c>
      <c r="E240" s="204">
        <v>29.95</v>
      </c>
      <c r="F240" s="201">
        <v>2</v>
      </c>
      <c r="G240" s="205"/>
      <c r="H240" s="56">
        <f t="shared" si="51"/>
        <v>0</v>
      </c>
    </row>
    <row r="241" spans="1:8" s="184" customFormat="1" ht="15.9" customHeight="1">
      <c r="A241" s="28" t="s">
        <v>55</v>
      </c>
      <c r="B241" s="104" t="s">
        <v>70</v>
      </c>
      <c r="C241" s="211">
        <v>61</v>
      </c>
      <c r="D241" s="25">
        <v>15</v>
      </c>
      <c r="E241" s="25">
        <v>29.95</v>
      </c>
      <c r="F241" s="38">
        <v>2</v>
      </c>
      <c r="G241" s="31"/>
      <c r="H241" s="56">
        <f t="shared" si="51"/>
        <v>0</v>
      </c>
    </row>
    <row r="242" spans="1:8" ht="13.2">
      <c r="A242" s="74"/>
      <c r="B242" s="75" t="s">
        <v>95</v>
      </c>
      <c r="C242" s="75"/>
      <c r="D242" s="52"/>
      <c r="E242" s="52"/>
      <c r="F242" s="76"/>
      <c r="G242" s="76"/>
      <c r="H242" s="52"/>
    </row>
    <row r="243" spans="1:8" ht="13.2">
      <c r="A243" s="70" t="s">
        <v>71</v>
      </c>
      <c r="B243" s="71" t="s">
        <v>72</v>
      </c>
      <c r="C243" s="70">
        <v>63</v>
      </c>
      <c r="D243" s="39">
        <v>250</v>
      </c>
      <c r="E243" s="39" t="s">
        <v>73</v>
      </c>
      <c r="F243" s="72">
        <v>1</v>
      </c>
      <c r="G243" s="40"/>
      <c r="H243" s="56">
        <f t="shared" ref="H243:H244" si="52">D243*G243</f>
        <v>0</v>
      </c>
    </row>
    <row r="244" spans="1:8" ht="14.1" customHeight="1">
      <c r="A244" s="258" t="s">
        <v>74</v>
      </c>
      <c r="B244" s="259" t="s">
        <v>207</v>
      </c>
      <c r="C244" s="260">
        <v>63</v>
      </c>
      <c r="D244" s="261">
        <v>1250</v>
      </c>
      <c r="E244" s="261" t="s">
        <v>73</v>
      </c>
      <c r="F244" s="262">
        <v>1</v>
      </c>
      <c r="G244" s="36"/>
      <c r="H244" s="56">
        <f t="shared" si="52"/>
        <v>0</v>
      </c>
    </row>
    <row r="245" spans="1:8" ht="14.1" customHeight="1">
      <c r="A245" s="70" t="s">
        <v>443</v>
      </c>
      <c r="B245" s="71" t="s">
        <v>444</v>
      </c>
      <c r="C245" s="70">
        <v>62</v>
      </c>
      <c r="D245" s="39">
        <v>0</v>
      </c>
      <c r="E245" s="39" t="s">
        <v>73</v>
      </c>
      <c r="F245" s="72">
        <v>1</v>
      </c>
      <c r="G245" s="40"/>
      <c r="H245" s="56">
        <f t="shared" ref="H245" si="53">D245*G245</f>
        <v>0</v>
      </c>
    </row>
    <row r="246" spans="1:8" ht="20.100000000000001" customHeight="1">
      <c r="A246" s="99"/>
      <c r="B246" s="99"/>
      <c r="C246" s="101"/>
      <c r="D246" s="116"/>
      <c r="E246" s="117"/>
      <c r="F246" s="118"/>
      <c r="G246" s="32" t="s">
        <v>30</v>
      </c>
      <c r="H246" s="41">
        <f>SUM(H31:H245)</f>
        <v>0</v>
      </c>
    </row>
    <row r="247" spans="1:8" ht="20.100000000000001" customHeight="1">
      <c r="A247" s="339" t="s">
        <v>49</v>
      </c>
      <c r="B247" s="340"/>
      <c r="C247" s="82"/>
      <c r="D247" s="27"/>
      <c r="E247" s="27"/>
      <c r="F247" s="27"/>
      <c r="G247" s="27"/>
      <c r="H247" s="27"/>
    </row>
    <row r="248" spans="1:8" ht="123" customHeight="1">
      <c r="A248" s="336" t="s">
        <v>451</v>
      </c>
      <c r="B248" s="337"/>
      <c r="C248" s="337"/>
      <c r="D248" s="337"/>
      <c r="E248" s="337"/>
      <c r="F248" s="337"/>
      <c r="G248" s="338"/>
      <c r="H248" s="100"/>
    </row>
    <row r="249" spans="1:8" ht="32.1" customHeight="1">
      <c r="A249" s="342" t="s">
        <v>31</v>
      </c>
      <c r="B249" s="343"/>
      <c r="C249" s="343"/>
      <c r="D249" s="343"/>
      <c r="E249" s="343"/>
      <c r="F249" s="343"/>
      <c r="G249" s="344"/>
      <c r="H249" s="305"/>
    </row>
    <row r="250" spans="1:8" ht="20.100000000000001" customHeight="1">
      <c r="A250" s="93"/>
      <c r="B250" s="93"/>
      <c r="C250" s="93"/>
      <c r="D250" s="306"/>
      <c r="E250" s="306"/>
      <c r="F250" s="308"/>
      <c r="G250" s="308"/>
      <c r="H250" s="305"/>
    </row>
    <row r="251" spans="1:8" ht="20.100000000000001" customHeight="1">
      <c r="A251" s="341" t="s">
        <v>32</v>
      </c>
      <c r="B251" s="341"/>
      <c r="C251" s="310"/>
      <c r="D251" s="102"/>
      <c r="E251" s="102"/>
      <c r="F251" s="311"/>
      <c r="G251" s="311"/>
      <c r="H251" s="305"/>
    </row>
    <row r="252" spans="1:8" ht="20.100000000000001" customHeight="1" thickBot="1">
      <c r="A252" s="92"/>
      <c r="B252" s="306"/>
      <c r="C252" s="306"/>
      <c r="D252" s="306"/>
      <c r="E252" s="307"/>
      <c r="F252" s="309"/>
      <c r="G252" s="309"/>
      <c r="H252" s="309"/>
    </row>
    <row r="253" spans="1:8" ht="16.2" thickTop="1">
      <c r="E253" s="312" t="s">
        <v>452</v>
      </c>
      <c r="F253" s="313"/>
      <c r="G253" s="313"/>
      <c r="H253" s="314"/>
    </row>
    <row r="254" spans="1:8" ht="15.6">
      <c r="E254" s="315" t="s">
        <v>453</v>
      </c>
      <c r="F254" s="316"/>
      <c r="G254" s="316"/>
      <c r="H254" s="317"/>
    </row>
    <row r="255" spans="1:8" ht="15.6">
      <c r="E255" s="318" t="s">
        <v>454</v>
      </c>
      <c r="F255" s="316"/>
      <c r="G255" s="316"/>
      <c r="H255" s="317"/>
    </row>
    <row r="256" spans="1:8" ht="15.6">
      <c r="E256" s="315" t="s">
        <v>455</v>
      </c>
      <c r="F256" s="316"/>
      <c r="G256" s="316"/>
      <c r="H256" s="317"/>
    </row>
    <row r="257" spans="5:8" ht="16.2" thickBot="1">
      <c r="E257" s="319" t="s">
        <v>456</v>
      </c>
      <c r="F257" s="320"/>
      <c r="G257" s="320"/>
      <c r="H257" s="321"/>
    </row>
    <row r="258" spans="5:8" ht="20.100000000000001" customHeight="1" thickTop="1"/>
  </sheetData>
  <mergeCells count="25">
    <mergeCell ref="A248:G248"/>
    <mergeCell ref="A247:B247"/>
    <mergeCell ref="A251:B251"/>
    <mergeCell ref="A249:G249"/>
    <mergeCell ref="D22:F22"/>
    <mergeCell ref="D23:F23"/>
    <mergeCell ref="D24:F24"/>
    <mergeCell ref="D26:H26"/>
    <mergeCell ref="D21:H21"/>
    <mergeCell ref="E2:F2"/>
    <mergeCell ref="D4:G4"/>
    <mergeCell ref="D8:H8"/>
    <mergeCell ref="D9:H9"/>
    <mergeCell ref="D10:F10"/>
    <mergeCell ref="D20:H20"/>
    <mergeCell ref="D11:E11"/>
    <mergeCell ref="D13:H13"/>
    <mergeCell ref="D14:F14"/>
    <mergeCell ref="D15:H15"/>
    <mergeCell ref="D16:G16"/>
    <mergeCell ref="E253:H253"/>
    <mergeCell ref="E254:H254"/>
    <mergeCell ref="E255:H255"/>
    <mergeCell ref="E256:H256"/>
    <mergeCell ref="E257:H257"/>
  </mergeCells>
  <phoneticPr fontId="11" type="noConversion"/>
  <hyperlinks>
    <hyperlink ref="E255" r:id="rId1"/>
    <hyperlink ref="E257" r:id="rId2"/>
  </hyperlinks>
  <pageMargins left="0.25" right="0.25" top="0.75" bottom="0.75" header="0.3" footer="0.3"/>
  <pageSetup scale="78" fitToHeight="0" orientation="portrait" useFirstPageNumber="1"/>
  <headerFooter alignWithMargins="0"/>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OFB Order Form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Bonn</dc:creator>
  <cp:lastModifiedBy>MARLO POOLE CBC</cp:lastModifiedBy>
  <cp:lastPrinted>2019-12-18T22:43:58Z</cp:lastPrinted>
  <dcterms:created xsi:type="dcterms:W3CDTF">2012-01-20T17:04:42Z</dcterms:created>
  <dcterms:modified xsi:type="dcterms:W3CDTF">2020-02-05T16:29:52Z</dcterms:modified>
</cp:coreProperties>
</file>