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75b45374c9f807f/Documents/PERSONAL/REFLECTIONS/YOUTH COACH/TEMPLATES FOR WEBSITE/"/>
    </mc:Choice>
  </mc:AlternateContent>
  <xr:revisionPtr revIDLastSave="0" documentId="8_{CE35F6C7-EB9F-4703-A387-65D20D100FBB}" xr6:coauthVersionLast="47" xr6:coauthVersionMax="47" xr10:uidLastSave="{00000000-0000-0000-0000-000000000000}"/>
  <bookViews>
    <workbookView xWindow="-98" yWindow="-98" windowWidth="21795" windowHeight="13875" xr2:uid="{4DCE52BB-2E5C-4364-9CC4-2C2F5CD46E71}"/>
  </bookViews>
  <sheets>
    <sheet name="SKATERS" sheetId="1" r:id="rId1"/>
  </sheets>
  <definedNames>
    <definedName name="_xlnm._FilterDatabase" localSheetId="0" hidden="1">SKATERS!$A$6:$GI$21</definedName>
    <definedName name="_xlnm.Print_Area" localSheetId="0">SKATERS!$A$4:$GI$21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W7" i="1" l="1"/>
  <c r="FW8" i="1"/>
  <c r="FW9" i="1"/>
  <c r="FW10" i="1"/>
  <c r="FX10" i="1" s="1"/>
  <c r="FY10" i="1" s="1"/>
  <c r="FW11" i="1"/>
  <c r="FW12" i="1"/>
  <c r="FX12" i="1" s="1"/>
  <c r="FY12" i="1" s="1"/>
  <c r="FW13" i="1"/>
  <c r="FW14" i="1"/>
  <c r="FW15" i="1"/>
  <c r="FW16" i="1"/>
  <c r="FW17" i="1"/>
  <c r="FW18" i="1"/>
  <c r="FW19" i="1"/>
  <c r="FW20" i="1"/>
  <c r="FW21" i="1"/>
  <c r="FX21" i="1" s="1"/>
  <c r="FY21" i="1" s="1"/>
  <c r="FV8" i="1"/>
  <c r="FX8" i="1" s="1"/>
  <c r="FV9" i="1"/>
  <c r="FV10" i="1"/>
  <c r="FV11" i="1"/>
  <c r="FV12" i="1"/>
  <c r="FV13" i="1"/>
  <c r="FV14" i="1"/>
  <c r="FV15" i="1"/>
  <c r="FX15" i="1" s="1"/>
  <c r="FV16" i="1"/>
  <c r="FV17" i="1"/>
  <c r="FV18" i="1"/>
  <c r="FV19" i="1"/>
  <c r="FV20" i="1"/>
  <c r="FV21" i="1"/>
  <c r="FV7" i="1"/>
  <c r="FX7" i="1" s="1"/>
  <c r="FY7" i="1" s="1"/>
  <c r="FT7" i="1"/>
  <c r="FT8" i="1"/>
  <c r="FT21" i="1"/>
  <c r="FT20" i="1"/>
  <c r="FT19" i="1"/>
  <c r="FT18" i="1"/>
  <c r="FT17" i="1"/>
  <c r="FT16" i="1"/>
  <c r="FT15" i="1"/>
  <c r="FT14" i="1"/>
  <c r="FT13" i="1"/>
  <c r="FT12" i="1"/>
  <c r="FT11" i="1"/>
  <c r="FT10" i="1"/>
  <c r="FT9" i="1"/>
  <c r="FX19" i="1"/>
  <c r="FY19" i="1" s="1"/>
  <c r="FX17" i="1"/>
  <c r="FX9" i="1"/>
  <c r="FY9" i="1" s="1"/>
  <c r="FX16" i="1" l="1"/>
  <c r="FX11" i="1"/>
  <c r="FV26" i="1"/>
  <c r="GC11" i="1" s="1"/>
  <c r="FX13" i="1"/>
  <c r="GD11" i="1"/>
  <c r="FX14" i="1"/>
  <c r="FY14" i="1" s="1"/>
  <c r="GC21" i="1"/>
  <c r="GD20" i="1"/>
  <c r="FY13" i="1"/>
  <c r="FY11" i="1"/>
  <c r="FY17" i="1"/>
  <c r="FY16" i="1"/>
  <c r="FY15" i="1"/>
  <c r="FY8" i="1"/>
  <c r="FX18" i="1"/>
  <c r="FY18" i="1" s="1"/>
  <c r="FX20" i="1"/>
  <c r="FY20" i="1" s="1"/>
  <c r="GC9" i="1" l="1"/>
  <c r="GD15" i="1"/>
  <c r="GC13" i="1"/>
  <c r="GD17" i="1"/>
  <c r="GD9" i="1"/>
  <c r="GC7" i="1"/>
  <c r="GD12" i="1"/>
  <c r="GD18" i="1"/>
  <c r="GC18" i="1"/>
  <c r="GC15" i="1"/>
  <c r="GC16" i="1"/>
  <c r="GD19" i="1"/>
  <c r="GC8" i="1"/>
  <c r="GD14" i="1"/>
  <c r="GD10" i="1"/>
  <c r="GC17" i="1"/>
  <c r="GC19" i="1"/>
  <c r="GD8" i="1"/>
  <c r="GC12" i="1"/>
  <c r="GD7" i="1"/>
  <c r="GD21" i="1"/>
  <c r="GC14" i="1"/>
  <c r="GC10" i="1"/>
  <c r="GC20" i="1"/>
  <c r="GD13" i="1"/>
  <c r="GD16" i="1"/>
</calcChain>
</file>

<file path=xl/sharedStrings.xml><?xml version="1.0" encoding="utf-8"?>
<sst xmlns="http://schemas.openxmlformats.org/spreadsheetml/2006/main" count="279" uniqueCount="68">
  <si>
    <t>O</t>
  </si>
  <si>
    <t>2023'24 U13 BB1</t>
  </si>
  <si>
    <t>H</t>
  </si>
  <si>
    <t>A</t>
  </si>
  <si>
    <t>P</t>
  </si>
  <si>
    <t>Points by Season Segment</t>
  </si>
  <si>
    <t>IND</t>
  </si>
  <si>
    <t>CUM</t>
  </si>
  <si>
    <t>Number</t>
  </si>
  <si>
    <t>Player</t>
  </si>
  <si>
    <t>G</t>
  </si>
  <si>
    <t>GP</t>
  </si>
  <si>
    <t>PLAYER</t>
  </si>
  <si>
    <t>GOALS</t>
  </si>
  <si>
    <t>ASSISTS</t>
  </si>
  <si>
    <t>POINTS</t>
  </si>
  <si>
    <t>PPG</t>
  </si>
  <si>
    <t>Position</t>
  </si>
  <si>
    <t>Games Missed</t>
  </si>
  <si>
    <t>% of Goals</t>
  </si>
  <si>
    <t>Q1 PTS</t>
  </si>
  <si>
    <t>Q2 PTS</t>
  </si>
  <si>
    <t>Q3 PTS</t>
  </si>
  <si>
    <t>Q4 PTS</t>
  </si>
  <si>
    <t>F</t>
  </si>
  <si>
    <t>B</t>
  </si>
  <si>
    <t>C</t>
  </si>
  <si>
    <t>D</t>
  </si>
  <si>
    <t>E</t>
  </si>
  <si>
    <t>I</t>
  </si>
  <si>
    <t>L</t>
  </si>
  <si>
    <t>M</t>
  </si>
  <si>
    <t>J</t>
  </si>
  <si>
    <t>N</t>
  </si>
  <si>
    <t>McKay</t>
  </si>
  <si>
    <t>Gretzky</t>
  </si>
  <si>
    <t>Hull</t>
  </si>
  <si>
    <t>Lemieux</t>
  </si>
  <si>
    <t>Crosby</t>
  </si>
  <si>
    <t>McDavid</t>
  </si>
  <si>
    <t>Bedard</t>
  </si>
  <si>
    <t>Tavares</t>
  </si>
  <si>
    <t>Matthews</t>
  </si>
  <si>
    <t>Makar</t>
  </si>
  <si>
    <t>Suter</t>
  </si>
  <si>
    <t>Benoit</t>
  </si>
  <si>
    <t>Tanev</t>
  </si>
  <si>
    <t>Orr</t>
  </si>
  <si>
    <t>Hedman</t>
  </si>
  <si>
    <t>TEAM</t>
  </si>
  <si>
    <t>GAME</t>
  </si>
  <si>
    <t>DATE</t>
  </si>
  <si>
    <t>TYPE</t>
  </si>
  <si>
    <t>HOME/AWAY</t>
  </si>
  <si>
    <t>OPONENT</t>
  </si>
  <si>
    <t xml:space="preserve">TOTAL </t>
  </si>
  <si>
    <t>GAMES</t>
  </si>
  <si>
    <t>NOTE: MULTIPLE HIDDEN COLUMNS FOR USE</t>
  </si>
  <si>
    <t>ENTER</t>
  </si>
  <si>
    <t>MISSED</t>
  </si>
  <si>
    <t>HERE</t>
  </si>
  <si>
    <t>TOTAL</t>
  </si>
  <si>
    <t>CALCULATED</t>
  </si>
  <si>
    <t>PLAYED</t>
  </si>
  <si>
    <t>These Cells are Calculated Automatically</t>
  </si>
  <si>
    <t>User Defined and to be Added</t>
  </si>
  <si>
    <t>(User</t>
  </si>
  <si>
    <t>Entered)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</si>
</sst>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" fontId="0" fillId="0" borderId="0" xfId="0" applyNumberFormat="1"/>
    <xf numFmtId="0" fontId="5" fillId="3" borderId="0" xfId="0" applyFont="1" applyFill="1"/>
    <xf numFmtId="0" fontId="0" fillId="3" borderId="0" xfId="0" applyFill="1"/>
    <xf numFmtId="16" fontId="0" fillId="3" borderId="0" xfId="0" applyNumberFormat="1" applyFill="1"/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wrapText="1"/>
    </xf>
    <xf numFmtId="0" fontId="2" fillId="4" borderId="1" xfId="0" applyFont="1" applyFill="1" applyBorder="1" applyAlignment="1">
      <alignment wrapText="1"/>
    </xf>
    <xf numFmtId="0" fontId="2" fillId="5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0" borderId="0" xfId="0" applyFont="1"/>
    <xf numFmtId="165" fontId="9" fillId="0" borderId="0" xfId="2" applyNumberFormat="1" applyFont="1"/>
    <xf numFmtId="9" fontId="9" fillId="0" borderId="0" xfId="2" applyFont="1"/>
    <xf numFmtId="165" fontId="4" fillId="0" borderId="0" xfId="2" applyNumberFormat="1" applyFont="1"/>
    <xf numFmtId="9" fontId="4" fillId="0" borderId="0" xfId="2" applyFont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0" fillId="6" borderId="0" xfId="0" applyFill="1" applyAlignment="1">
      <alignment horizontal="center"/>
    </xf>
    <xf numFmtId="0" fontId="0" fillId="6" borderId="0" xfId="0" applyFill="1"/>
    <xf numFmtId="0" fontId="6" fillId="3" borderId="0" xfId="0" applyFont="1" applyFill="1" applyAlignment="1">
      <alignment horizontal="center" wrapText="1"/>
    </xf>
    <xf numFmtId="0" fontId="0" fillId="3" borderId="0" xfId="0" applyFill="1"/>
    <xf numFmtId="0" fontId="0" fillId="0" borderId="0" xfId="0"/>
    <xf numFmtId="16" fontId="0" fillId="0" borderId="0" xfId="0" applyNumberFormat="1"/>
    <xf numFmtId="0" fontId="4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" fontId="0" fillId="0" borderId="0" xfId="0" applyNumberFormat="1" applyFill="1"/>
    <xf numFmtId="0" fontId="0" fillId="0" borderId="0" xfId="0" applyFill="1"/>
    <xf numFmtId="16" fontId="0" fillId="0" borderId="1" xfId="0" applyNumberFormat="1" applyFill="1" applyBorder="1"/>
    <xf numFmtId="0" fontId="0" fillId="0" borderId="2" xfId="0" applyFill="1" applyBorder="1"/>
    <xf numFmtId="16" fontId="0" fillId="0" borderId="0" xfId="0" applyNumberFormat="1" applyFill="1"/>
    <xf numFmtId="0" fontId="0" fillId="0" borderId="0" xfId="0" applyFill="1"/>
    <xf numFmtId="16" fontId="0" fillId="0" borderId="1" xfId="0" applyNumberFormat="1" applyFill="1" applyBorder="1"/>
    <xf numFmtId="0" fontId="0" fillId="0" borderId="2" xfId="0" applyFill="1" applyBorder="1"/>
    <xf numFmtId="0" fontId="0" fillId="0" borderId="1" xfId="0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0" borderId="0" xfId="0" applyFont="1" applyFill="1"/>
    <xf numFmtId="0" fontId="11" fillId="0" borderId="0" xfId="0" applyFont="1"/>
    <xf numFmtId="165" fontId="11" fillId="0" borderId="0" xfId="2" applyNumberFormat="1" applyFont="1"/>
    <xf numFmtId="9" fontId="11" fillId="0" borderId="0" xfId="2" applyFont="1"/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6" borderId="0" xfId="0" applyFont="1" applyFill="1"/>
    <xf numFmtId="0" fontId="7" fillId="7" borderId="4" xfId="0" applyFont="1" applyFill="1" applyBorder="1"/>
    <xf numFmtId="0" fontId="0" fillId="7" borderId="4" xfId="0" applyFill="1" applyBorder="1"/>
    <xf numFmtId="0" fontId="9" fillId="7" borderId="4" xfId="0" applyFont="1" applyFill="1" applyBorder="1"/>
    <xf numFmtId="0" fontId="11" fillId="7" borderId="4" xfId="0" applyFont="1" applyFill="1" applyBorder="1"/>
    <xf numFmtId="0" fontId="10" fillId="7" borderId="4" xfId="0" applyFont="1" applyFill="1" applyBorder="1"/>
    <xf numFmtId="0" fontId="4" fillId="8" borderId="4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164" fontId="11" fillId="8" borderId="7" xfId="1" applyNumberFormat="1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164" fontId="11" fillId="8" borderId="9" xfId="1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0" fillId="3" borderId="9" xfId="1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164" fontId="2" fillId="5" borderId="9" xfId="1" applyNumberFormat="1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/>
    </xf>
    <xf numFmtId="164" fontId="7" fillId="3" borderId="9" xfId="1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64" fontId="11" fillId="3" borderId="9" xfId="1" applyNumberFormat="1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4" fillId="7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C4BA3-2175-4FDF-837D-DA903C12C817}">
  <sheetPr>
    <pageSetUpPr fitToPage="1"/>
  </sheetPr>
  <dimension ref="A1:GI29"/>
  <sheetViews>
    <sheetView tabSelected="1" zoomScale="86" zoomScaleNormal="130" workbookViewId="0">
      <pane xSplit="2" ySplit="6" topLeftCell="C7" activePane="bottomRight" state="frozen"/>
      <selection activeCell="FO13" sqref="FO13:FP13"/>
      <selection pane="topRight" activeCell="FO13" sqref="FO13:FP13"/>
      <selection pane="bottomLeft" activeCell="FO13" sqref="FO13:FP13"/>
      <selection pane="bottomRight" activeCell="F13" sqref="F13"/>
    </sheetView>
  </sheetViews>
  <sheetFormatPr defaultRowHeight="14.25" outlineLevelCol="2" x14ac:dyDescent="0.45"/>
  <cols>
    <col min="2" max="3" width="10.3984375" customWidth="1"/>
    <col min="4" max="13" width="4.1328125" customWidth="1" outlineLevel="2"/>
    <col min="14" max="35" width="4.1328125" hidden="1" customWidth="1" outlineLevel="2"/>
    <col min="36" max="75" width="4.1328125" hidden="1" customWidth="1" outlineLevel="1"/>
    <col min="76" max="171" width="4.1328125" hidden="1" customWidth="1"/>
    <col min="172" max="173" width="4.1328125" customWidth="1"/>
    <col min="174" max="174" width="2.59765625" customWidth="1"/>
    <col min="175" max="175" width="10.1328125" customWidth="1"/>
    <col min="176" max="177" width="7.33203125" style="4" customWidth="1"/>
    <col min="178" max="180" width="7.59765625" style="4" customWidth="1"/>
    <col min="181" max="181" width="7.59765625" style="5" customWidth="1"/>
    <col min="182" max="182" width="7.59765625" style="4" customWidth="1"/>
    <col min="183" max="183" width="9.06640625" customWidth="1"/>
    <col min="184" max="184" width="2.9296875" customWidth="1"/>
    <col min="185" max="186" width="9.06640625" customWidth="1"/>
    <col min="187" max="190" width="6.796875" customWidth="1"/>
    <col min="191" max="191" width="6.53125" customWidth="1"/>
  </cols>
  <sheetData>
    <row r="1" spans="1:191" x14ac:dyDescent="0.45">
      <c r="A1" s="1" t="s">
        <v>49</v>
      </c>
      <c r="B1" s="1"/>
      <c r="C1" s="1" t="s">
        <v>50</v>
      </c>
      <c r="D1">
        <v>1</v>
      </c>
      <c r="F1">
        <v>2</v>
      </c>
      <c r="H1">
        <v>3</v>
      </c>
      <c r="J1">
        <v>4</v>
      </c>
      <c r="L1">
        <v>5</v>
      </c>
      <c r="N1">
        <v>6</v>
      </c>
      <c r="P1">
        <v>7</v>
      </c>
      <c r="R1">
        <v>8</v>
      </c>
      <c r="T1">
        <v>9</v>
      </c>
      <c r="V1">
        <v>10</v>
      </c>
      <c r="X1">
        <v>11</v>
      </c>
      <c r="Z1">
        <v>12</v>
      </c>
      <c r="AB1">
        <v>13</v>
      </c>
      <c r="AD1">
        <v>14</v>
      </c>
      <c r="AF1">
        <v>15</v>
      </c>
      <c r="AH1">
        <v>16</v>
      </c>
      <c r="AJ1" s="2">
        <v>17</v>
      </c>
      <c r="AL1">
        <v>18</v>
      </c>
      <c r="AN1">
        <v>19</v>
      </c>
      <c r="AP1">
        <v>20</v>
      </c>
      <c r="AR1">
        <v>21</v>
      </c>
      <c r="AT1">
        <v>22</v>
      </c>
      <c r="AV1">
        <v>23</v>
      </c>
      <c r="AX1">
        <v>24</v>
      </c>
      <c r="AZ1">
        <v>25</v>
      </c>
      <c r="BB1">
        <v>26</v>
      </c>
      <c r="BD1">
        <v>27</v>
      </c>
      <c r="BF1">
        <v>28</v>
      </c>
      <c r="BH1">
        <v>29</v>
      </c>
      <c r="BJ1">
        <v>30</v>
      </c>
      <c r="BL1">
        <v>31</v>
      </c>
      <c r="BN1">
        <v>32</v>
      </c>
      <c r="BP1">
        <v>33</v>
      </c>
      <c r="BR1">
        <v>34</v>
      </c>
      <c r="BT1">
        <v>35</v>
      </c>
      <c r="BV1">
        <v>36</v>
      </c>
      <c r="BX1">
        <v>37</v>
      </c>
      <c r="BZ1" s="2">
        <v>38</v>
      </c>
      <c r="CB1">
        <v>39</v>
      </c>
      <c r="CD1">
        <v>40</v>
      </c>
      <c r="CF1">
        <v>41</v>
      </c>
      <c r="CH1">
        <v>42</v>
      </c>
      <c r="CJ1">
        <v>43</v>
      </c>
      <c r="CL1">
        <v>44</v>
      </c>
      <c r="CN1">
        <v>45</v>
      </c>
      <c r="CP1">
        <v>46</v>
      </c>
      <c r="CR1">
        <v>47</v>
      </c>
      <c r="CT1">
        <v>48</v>
      </c>
      <c r="CV1">
        <v>49</v>
      </c>
      <c r="CX1">
        <v>50</v>
      </c>
      <c r="CZ1">
        <v>51</v>
      </c>
      <c r="DB1">
        <v>52</v>
      </c>
      <c r="DD1">
        <v>53</v>
      </c>
      <c r="DF1">
        <v>54</v>
      </c>
      <c r="DH1">
        <v>55</v>
      </c>
      <c r="DJ1">
        <v>56</v>
      </c>
      <c r="DL1">
        <v>57</v>
      </c>
      <c r="DN1">
        <v>58</v>
      </c>
      <c r="DP1">
        <v>59</v>
      </c>
      <c r="DR1">
        <v>60</v>
      </c>
      <c r="DT1">
        <v>61</v>
      </c>
      <c r="DU1" s="3"/>
      <c r="DV1">
        <v>62</v>
      </c>
      <c r="DX1">
        <v>63</v>
      </c>
      <c r="DZ1">
        <v>64</v>
      </c>
      <c r="EB1">
        <v>65</v>
      </c>
      <c r="ED1">
        <v>66</v>
      </c>
      <c r="EF1">
        <v>67</v>
      </c>
      <c r="EH1">
        <v>68</v>
      </c>
      <c r="EJ1">
        <v>69</v>
      </c>
      <c r="EL1">
        <v>70</v>
      </c>
      <c r="EN1">
        <v>71</v>
      </c>
      <c r="EP1">
        <v>72</v>
      </c>
      <c r="ER1">
        <v>73</v>
      </c>
      <c r="ET1">
        <v>74</v>
      </c>
      <c r="EV1">
        <v>75</v>
      </c>
      <c r="EX1">
        <v>76</v>
      </c>
      <c r="EZ1">
        <v>77</v>
      </c>
      <c r="FB1">
        <v>78</v>
      </c>
      <c r="FD1">
        <v>79</v>
      </c>
      <c r="FF1">
        <v>80</v>
      </c>
      <c r="FH1">
        <v>81</v>
      </c>
      <c r="FJ1">
        <v>82</v>
      </c>
      <c r="FL1">
        <v>83</v>
      </c>
      <c r="FN1">
        <v>84</v>
      </c>
      <c r="FS1" t="s">
        <v>55</v>
      </c>
      <c r="FT1" s="98">
        <v>84</v>
      </c>
      <c r="GA1" s="4" t="s">
        <v>58</v>
      </c>
    </row>
    <row r="2" spans="1:191" ht="14.65" thickBot="1" x14ac:dyDescent="0.5">
      <c r="C2" t="s">
        <v>51</v>
      </c>
      <c r="D2" s="34"/>
      <c r="E2" s="35"/>
      <c r="F2" s="34"/>
      <c r="G2" s="35"/>
      <c r="H2" s="34"/>
      <c r="I2" s="35"/>
      <c r="J2" s="34"/>
      <c r="K2" s="35"/>
      <c r="L2" s="34"/>
      <c r="M2" s="35"/>
      <c r="N2" s="34"/>
      <c r="O2" s="35"/>
      <c r="P2" s="34"/>
      <c r="Q2" s="35"/>
      <c r="R2" s="34"/>
      <c r="S2" s="35"/>
      <c r="T2" s="34"/>
      <c r="U2" s="35"/>
      <c r="V2" s="34"/>
      <c r="W2" s="35"/>
      <c r="X2" s="34"/>
      <c r="Y2" s="35"/>
      <c r="Z2" s="34"/>
      <c r="AA2" s="35"/>
      <c r="AB2" s="34"/>
      <c r="AC2" s="35"/>
      <c r="AD2" s="34"/>
      <c r="AE2" s="35"/>
      <c r="AF2" s="34"/>
      <c r="AG2" s="35"/>
      <c r="AH2" s="34"/>
      <c r="AI2" s="35"/>
      <c r="AJ2" s="36"/>
      <c r="AK2" s="35"/>
      <c r="AL2" s="34"/>
      <c r="AM2" s="35"/>
      <c r="AN2" s="34"/>
      <c r="AO2" s="35"/>
      <c r="AP2" s="34"/>
      <c r="AQ2" s="35"/>
      <c r="AR2" s="34"/>
      <c r="AS2" s="35"/>
      <c r="AT2" s="34"/>
      <c r="AU2" s="35"/>
      <c r="AV2" s="34"/>
      <c r="AW2" s="35"/>
      <c r="AX2" s="34"/>
      <c r="AY2" s="35"/>
      <c r="AZ2" s="34"/>
      <c r="BA2" s="35"/>
      <c r="BB2" s="34"/>
      <c r="BC2" s="35"/>
      <c r="BD2" s="34"/>
      <c r="BE2" s="35"/>
      <c r="BF2" s="34"/>
      <c r="BG2" s="35"/>
      <c r="BH2" s="34"/>
      <c r="BI2" s="35"/>
      <c r="BJ2" s="34"/>
      <c r="BK2" s="35"/>
      <c r="BL2" s="34"/>
      <c r="BM2" s="35"/>
      <c r="BN2" s="34"/>
      <c r="BO2" s="35"/>
      <c r="BP2" s="34"/>
      <c r="BQ2" s="35"/>
      <c r="BR2" s="34"/>
      <c r="BS2" s="35"/>
      <c r="BT2" s="34"/>
      <c r="BU2" s="35"/>
      <c r="BV2" s="34"/>
      <c r="BW2" s="35"/>
      <c r="BX2" s="34"/>
      <c r="BY2" s="35"/>
      <c r="BZ2" s="36"/>
      <c r="CA2" s="35"/>
      <c r="CB2" s="34"/>
      <c r="CC2" s="35"/>
      <c r="CD2" s="34"/>
      <c r="CE2" s="35"/>
      <c r="CF2" s="34"/>
      <c r="CG2" s="35"/>
      <c r="CH2" s="34"/>
      <c r="CI2" s="35"/>
      <c r="CJ2" s="34"/>
      <c r="CK2" s="35"/>
      <c r="CL2" s="34"/>
      <c r="CM2" s="35"/>
      <c r="CN2" s="34"/>
      <c r="CO2" s="35"/>
      <c r="CP2" s="34"/>
      <c r="CQ2" s="35"/>
      <c r="CR2" s="34"/>
      <c r="CS2" s="35"/>
      <c r="CT2" s="34"/>
      <c r="CU2" s="35"/>
      <c r="CV2" s="34"/>
      <c r="CW2" s="35"/>
      <c r="CX2" s="34"/>
      <c r="CY2" s="35"/>
      <c r="CZ2" s="34"/>
      <c r="DA2" s="35"/>
      <c r="DB2" s="34"/>
      <c r="DC2" s="35"/>
      <c r="DD2" s="34"/>
      <c r="DE2" s="35"/>
      <c r="DF2" s="34"/>
      <c r="DG2" s="35"/>
      <c r="DH2" s="34"/>
      <c r="DI2" s="35"/>
      <c r="DJ2" s="34"/>
      <c r="DK2" s="35"/>
      <c r="DL2" s="34"/>
      <c r="DM2" s="35"/>
      <c r="DN2" s="34"/>
      <c r="DO2" s="35"/>
      <c r="DP2" s="34"/>
      <c r="DQ2" s="35"/>
      <c r="DR2" s="34"/>
      <c r="DS2" s="35"/>
      <c r="DT2" s="34"/>
      <c r="DU2" s="37"/>
      <c r="DV2" s="34"/>
      <c r="DW2" s="35"/>
      <c r="DX2" s="34"/>
      <c r="DY2" s="35"/>
      <c r="DZ2" s="34"/>
      <c r="EA2" s="35"/>
      <c r="EB2" s="34"/>
      <c r="EC2" s="35"/>
      <c r="ED2" s="34"/>
      <c r="EE2" s="35"/>
      <c r="EF2" s="34"/>
      <c r="EG2" s="35"/>
      <c r="EH2" s="34"/>
      <c r="EI2" s="35"/>
      <c r="EJ2" s="34"/>
      <c r="EK2" s="35"/>
      <c r="EL2" s="34"/>
      <c r="EM2" s="35"/>
      <c r="EN2" s="34"/>
      <c r="EO2" s="35"/>
      <c r="EP2" s="34"/>
      <c r="EQ2" s="35"/>
      <c r="ER2" s="34"/>
      <c r="ES2" s="35"/>
      <c r="ET2" s="34"/>
      <c r="EU2" s="35"/>
      <c r="EV2" s="34"/>
      <c r="EW2" s="35"/>
      <c r="EX2" s="34"/>
      <c r="EY2" s="35"/>
      <c r="EZ2" s="34"/>
      <c r="FA2" s="35"/>
      <c r="FB2" s="34"/>
      <c r="FC2" s="35"/>
      <c r="FD2" s="34"/>
      <c r="FE2" s="35"/>
      <c r="FF2" s="34"/>
      <c r="FG2" s="35"/>
      <c r="FH2" s="34"/>
      <c r="FI2" s="35"/>
      <c r="FJ2" s="34"/>
      <c r="FK2" s="35"/>
      <c r="FL2" s="34"/>
      <c r="FM2" s="35"/>
      <c r="FN2" s="34"/>
      <c r="FO2" s="35"/>
      <c r="FP2" s="31"/>
      <c r="FQ2" s="30"/>
      <c r="FS2" t="s">
        <v>56</v>
      </c>
      <c r="GA2" s="4" t="s">
        <v>56</v>
      </c>
      <c r="GE2" s="97" t="s">
        <v>65</v>
      </c>
      <c r="GF2" s="97"/>
      <c r="GG2" s="97"/>
      <c r="GH2" s="97"/>
      <c r="GI2" s="97"/>
    </row>
    <row r="3" spans="1:191" x14ac:dyDescent="0.45">
      <c r="C3" t="s">
        <v>52</v>
      </c>
      <c r="D3" s="38"/>
      <c r="E3" s="39"/>
      <c r="F3" s="38"/>
      <c r="G3" s="39"/>
      <c r="H3" s="38"/>
      <c r="I3" s="39"/>
      <c r="J3" s="38"/>
      <c r="K3" s="39"/>
      <c r="L3" s="38"/>
      <c r="M3" s="39"/>
      <c r="N3" s="38"/>
      <c r="O3" s="39"/>
      <c r="P3" s="38"/>
      <c r="Q3" s="39"/>
      <c r="R3" s="38"/>
      <c r="S3" s="39"/>
      <c r="T3" s="38"/>
      <c r="U3" s="39"/>
      <c r="V3" s="38"/>
      <c r="W3" s="39"/>
      <c r="X3" s="38"/>
      <c r="Y3" s="39"/>
      <c r="Z3" s="38"/>
      <c r="AA3" s="39"/>
      <c r="AB3" s="38"/>
      <c r="AC3" s="39"/>
      <c r="AD3" s="38"/>
      <c r="AE3" s="39"/>
      <c r="AF3" s="38"/>
      <c r="AG3" s="39"/>
      <c r="AH3" s="38"/>
      <c r="AI3" s="39"/>
      <c r="AJ3" s="40"/>
      <c r="AK3" s="39"/>
      <c r="AL3" s="38"/>
      <c r="AM3" s="39"/>
      <c r="AN3" s="38"/>
      <c r="AO3" s="39"/>
      <c r="AP3" s="38"/>
      <c r="AQ3" s="39"/>
      <c r="AR3" s="38"/>
      <c r="AS3" s="39"/>
      <c r="AT3" s="38"/>
      <c r="AU3" s="39"/>
      <c r="AV3" s="38"/>
      <c r="AW3" s="39"/>
      <c r="AX3" s="38"/>
      <c r="AY3" s="39"/>
      <c r="AZ3" s="38"/>
      <c r="BA3" s="39"/>
      <c r="BB3" s="38"/>
      <c r="BC3" s="39"/>
      <c r="BD3" s="38"/>
      <c r="BE3" s="39"/>
      <c r="BF3" s="38"/>
      <c r="BG3" s="39"/>
      <c r="BH3" s="38"/>
      <c r="BI3" s="39"/>
      <c r="BJ3" s="38"/>
      <c r="BK3" s="39"/>
      <c r="BL3" s="38"/>
      <c r="BM3" s="39"/>
      <c r="BN3" s="38"/>
      <c r="BO3" s="39"/>
      <c r="BP3" s="38"/>
      <c r="BQ3" s="39"/>
      <c r="BR3" s="38"/>
      <c r="BS3" s="39"/>
      <c r="BT3" s="38"/>
      <c r="BU3" s="39"/>
      <c r="BV3" s="38"/>
      <c r="BW3" s="39"/>
      <c r="BX3" s="38"/>
      <c r="BY3" s="39"/>
      <c r="BZ3" s="40"/>
      <c r="CA3" s="39"/>
      <c r="CB3" s="38"/>
      <c r="CC3" s="39"/>
      <c r="CD3" s="38"/>
      <c r="CE3" s="39"/>
      <c r="CF3" s="38"/>
      <c r="CG3" s="39"/>
      <c r="CH3" s="38"/>
      <c r="CI3" s="39"/>
      <c r="CJ3" s="38"/>
      <c r="CK3" s="39"/>
      <c r="CL3" s="38"/>
      <c r="CM3" s="39"/>
      <c r="CN3" s="38"/>
      <c r="CO3" s="39"/>
      <c r="CP3" s="38"/>
      <c r="CQ3" s="39"/>
      <c r="CR3" s="38"/>
      <c r="CS3" s="39"/>
      <c r="CT3" s="38"/>
      <c r="CU3" s="39"/>
      <c r="CV3" s="38"/>
      <c r="CW3" s="39"/>
      <c r="CX3" s="38"/>
      <c r="CY3" s="39"/>
      <c r="CZ3" s="38"/>
      <c r="DA3" s="39"/>
      <c r="DB3" s="38"/>
      <c r="DC3" s="39"/>
      <c r="DD3" s="38"/>
      <c r="DE3" s="39"/>
      <c r="DF3" s="38"/>
      <c r="DG3" s="39"/>
      <c r="DH3" s="38"/>
      <c r="DI3" s="39"/>
      <c r="DJ3" s="38"/>
      <c r="DK3" s="39"/>
      <c r="DL3" s="38"/>
      <c r="DM3" s="39"/>
      <c r="DN3" s="38"/>
      <c r="DO3" s="39"/>
      <c r="DP3" s="38"/>
      <c r="DQ3" s="39"/>
      <c r="DR3" s="38"/>
      <c r="DS3" s="39"/>
      <c r="DT3" s="38"/>
      <c r="DU3" s="41"/>
      <c r="DV3" s="38"/>
      <c r="DW3" s="39"/>
      <c r="DX3" s="38"/>
      <c r="DY3" s="39"/>
      <c r="DZ3" s="38"/>
      <c r="EA3" s="39"/>
      <c r="EB3" s="38"/>
      <c r="EC3" s="39"/>
      <c r="ED3" s="38"/>
      <c r="EE3" s="39"/>
      <c r="EF3" s="38"/>
      <c r="EG3" s="39"/>
      <c r="EH3" s="38"/>
      <c r="EI3" s="39"/>
      <c r="EJ3" s="38"/>
      <c r="EK3" s="39"/>
      <c r="EL3" s="38"/>
      <c r="EM3" s="39"/>
      <c r="EN3" s="38"/>
      <c r="EO3" s="39"/>
      <c r="EP3" s="38"/>
      <c r="EQ3" s="39"/>
      <c r="ER3" s="38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6"/>
      <c r="FS3" t="s">
        <v>66</v>
      </c>
      <c r="FT3" s="68" t="s">
        <v>56</v>
      </c>
      <c r="FU3" s="69"/>
      <c r="FV3" s="69" t="s">
        <v>13</v>
      </c>
      <c r="FW3" s="69" t="s">
        <v>14</v>
      </c>
      <c r="FX3" s="69" t="s">
        <v>15</v>
      </c>
      <c r="FY3" s="70" t="s">
        <v>16</v>
      </c>
      <c r="GA3" s="4" t="s">
        <v>59</v>
      </c>
    </row>
    <row r="4" spans="1:191" x14ac:dyDescent="0.45">
      <c r="A4" s="7" t="s">
        <v>1</v>
      </c>
      <c r="B4" s="8"/>
      <c r="C4" s="8" t="s">
        <v>53</v>
      </c>
      <c r="D4" s="38"/>
      <c r="E4" s="39"/>
      <c r="F4" s="38"/>
      <c r="G4" s="39"/>
      <c r="H4" s="38"/>
      <c r="I4" s="39"/>
      <c r="J4" s="38"/>
      <c r="K4" s="39"/>
      <c r="L4" s="38"/>
      <c r="M4" s="39"/>
      <c r="N4" s="38"/>
      <c r="O4" s="39"/>
      <c r="P4" s="38"/>
      <c r="Q4" s="39"/>
      <c r="R4" s="38"/>
      <c r="S4" s="39"/>
      <c r="T4" s="38"/>
      <c r="U4" s="39"/>
      <c r="V4" s="38"/>
      <c r="W4" s="39"/>
      <c r="X4" s="38"/>
      <c r="Y4" s="39"/>
      <c r="Z4" s="38"/>
      <c r="AA4" s="39"/>
      <c r="AB4" s="38"/>
      <c r="AC4" s="39"/>
      <c r="AD4" s="38"/>
      <c r="AE4" s="39"/>
      <c r="AF4" s="38"/>
      <c r="AG4" s="39"/>
      <c r="AH4" s="38"/>
      <c r="AI4" s="39"/>
      <c r="AJ4" s="40"/>
      <c r="AK4" s="39"/>
      <c r="AL4" s="38"/>
      <c r="AM4" s="39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9"/>
      <c r="BD4" s="38"/>
      <c r="BE4" s="39"/>
      <c r="BF4" s="38"/>
      <c r="BG4" s="39"/>
      <c r="BH4" s="38"/>
      <c r="BI4" s="39"/>
      <c r="BJ4" s="38"/>
      <c r="BK4" s="39"/>
      <c r="BL4" s="38"/>
      <c r="BM4" s="39"/>
      <c r="BN4" s="38"/>
      <c r="BO4" s="39"/>
      <c r="BP4" s="38"/>
      <c r="BQ4" s="39"/>
      <c r="BR4" s="38"/>
      <c r="BS4" s="39"/>
      <c r="BT4" s="38"/>
      <c r="BU4" s="39"/>
      <c r="BV4" s="38"/>
      <c r="BW4" s="39"/>
      <c r="BX4" s="38"/>
      <c r="BY4" s="39"/>
      <c r="BZ4" s="40"/>
      <c r="CA4" s="39"/>
      <c r="CB4" s="38"/>
      <c r="CC4" s="39"/>
      <c r="CD4" s="38"/>
      <c r="CE4" s="39"/>
      <c r="CF4" s="38"/>
      <c r="CG4" s="39"/>
      <c r="CH4" s="38"/>
      <c r="CI4" s="39"/>
      <c r="CJ4" s="38"/>
      <c r="CK4" s="39"/>
      <c r="CL4" s="38"/>
      <c r="CM4" s="39"/>
      <c r="CN4" s="38"/>
      <c r="CO4" s="39"/>
      <c r="CP4" s="40"/>
      <c r="CQ4" s="39"/>
      <c r="CR4" s="40"/>
      <c r="CS4" s="39"/>
      <c r="CT4" s="40"/>
      <c r="CU4" s="39"/>
      <c r="CV4" s="40"/>
      <c r="CW4" s="39"/>
      <c r="CX4" s="38"/>
      <c r="CY4" s="39"/>
      <c r="CZ4" s="38"/>
      <c r="DA4" s="39"/>
      <c r="DB4" s="38"/>
      <c r="DC4" s="39"/>
      <c r="DD4" s="38"/>
      <c r="DE4" s="39"/>
      <c r="DF4" s="38"/>
      <c r="DG4" s="39"/>
      <c r="DH4" s="38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41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9"/>
      <c r="FQ4" s="8"/>
      <c r="FR4" s="8"/>
      <c r="FS4" s="8" t="s">
        <v>67</v>
      </c>
      <c r="FT4" s="71" t="s">
        <v>63</v>
      </c>
      <c r="FU4" s="72"/>
      <c r="FV4" s="72"/>
      <c r="FW4" s="72"/>
      <c r="FX4" s="72"/>
      <c r="FY4" s="73"/>
      <c r="FZ4" s="10"/>
      <c r="GA4" s="10" t="s">
        <v>60</v>
      </c>
      <c r="GB4" s="8"/>
      <c r="GC4" s="8"/>
      <c r="GD4" s="8"/>
      <c r="GE4" s="32" t="s">
        <v>5</v>
      </c>
      <c r="GF4" s="33"/>
      <c r="GG4" s="33"/>
      <c r="GH4" s="33"/>
      <c r="GI4" s="33"/>
    </row>
    <row r="5" spans="1:191" x14ac:dyDescent="0.45">
      <c r="A5" s="8"/>
      <c r="B5" s="8"/>
      <c r="C5" s="8" t="s">
        <v>54</v>
      </c>
      <c r="D5" s="34"/>
      <c r="E5" s="35"/>
      <c r="F5" s="34"/>
      <c r="G5" s="35"/>
      <c r="H5" s="34"/>
      <c r="I5" s="35"/>
      <c r="J5" s="34"/>
      <c r="K5" s="35"/>
      <c r="L5" s="35"/>
      <c r="M5" s="35"/>
      <c r="N5" s="35"/>
      <c r="O5" s="35"/>
      <c r="P5" s="35"/>
      <c r="Q5" s="35"/>
      <c r="R5" s="34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42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42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9"/>
      <c r="DO5" s="39"/>
      <c r="DP5" s="35"/>
      <c r="DQ5" s="35"/>
      <c r="DR5" s="35"/>
      <c r="DS5" s="35"/>
      <c r="DT5" s="35"/>
      <c r="DU5" s="37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29"/>
      <c r="FQ5" s="30"/>
      <c r="FR5" s="8"/>
      <c r="FS5" s="8"/>
      <c r="FT5" s="74"/>
      <c r="FU5" s="75"/>
      <c r="FV5" s="75"/>
      <c r="FW5" s="75"/>
      <c r="FX5" s="75"/>
      <c r="FY5" s="76"/>
      <c r="FZ5" s="10"/>
      <c r="GA5" s="8"/>
      <c r="GB5" s="8"/>
      <c r="GC5" s="8" t="s">
        <v>6</v>
      </c>
      <c r="GD5" s="8" t="s">
        <v>7</v>
      </c>
      <c r="GE5" s="28"/>
      <c r="GF5" s="28"/>
      <c r="GG5" s="28"/>
      <c r="GH5" s="28"/>
      <c r="GI5" s="28"/>
    </row>
    <row r="6" spans="1:191" s="15" customFormat="1" ht="29.25" customHeight="1" x14ac:dyDescent="0.45">
      <c r="A6" s="11" t="s">
        <v>8</v>
      </c>
      <c r="B6" s="11" t="s">
        <v>9</v>
      </c>
      <c r="C6" s="11"/>
      <c r="D6" s="11" t="s">
        <v>10</v>
      </c>
      <c r="E6" s="11" t="s">
        <v>3</v>
      </c>
      <c r="F6" s="11" t="s">
        <v>10</v>
      </c>
      <c r="G6" s="11" t="s">
        <v>3</v>
      </c>
      <c r="H6" s="11" t="s">
        <v>10</v>
      </c>
      <c r="I6" s="11" t="s">
        <v>3</v>
      </c>
      <c r="J6" s="11" t="s">
        <v>10</v>
      </c>
      <c r="K6" s="11" t="s">
        <v>3</v>
      </c>
      <c r="L6" s="11" t="s">
        <v>10</v>
      </c>
      <c r="M6" s="11" t="s">
        <v>3</v>
      </c>
      <c r="N6" s="11" t="s">
        <v>10</v>
      </c>
      <c r="O6" s="11" t="s">
        <v>3</v>
      </c>
      <c r="P6" s="11" t="s">
        <v>10</v>
      </c>
      <c r="Q6" s="11" t="s">
        <v>3</v>
      </c>
      <c r="R6" s="11" t="s">
        <v>10</v>
      </c>
      <c r="S6" s="11" t="s">
        <v>3</v>
      </c>
      <c r="T6" s="11" t="s">
        <v>10</v>
      </c>
      <c r="U6" s="11" t="s">
        <v>3</v>
      </c>
      <c r="V6" s="11" t="s">
        <v>10</v>
      </c>
      <c r="W6" s="11" t="s">
        <v>3</v>
      </c>
      <c r="X6" s="11" t="s">
        <v>10</v>
      </c>
      <c r="Y6" s="11" t="s">
        <v>3</v>
      </c>
      <c r="Z6" s="11" t="s">
        <v>10</v>
      </c>
      <c r="AA6" s="11" t="s">
        <v>3</v>
      </c>
      <c r="AB6" s="11" t="s">
        <v>10</v>
      </c>
      <c r="AC6" s="11" t="s">
        <v>3</v>
      </c>
      <c r="AD6" s="11" t="s">
        <v>10</v>
      </c>
      <c r="AE6" s="11" t="s">
        <v>3</v>
      </c>
      <c r="AF6" s="11" t="s">
        <v>10</v>
      </c>
      <c r="AG6" s="11" t="s">
        <v>3</v>
      </c>
      <c r="AH6" s="11" t="s">
        <v>10</v>
      </c>
      <c r="AI6" s="11" t="s">
        <v>3</v>
      </c>
      <c r="AJ6" s="12" t="s">
        <v>10</v>
      </c>
      <c r="AK6" s="11" t="s">
        <v>3</v>
      </c>
      <c r="AL6" s="11" t="s">
        <v>10</v>
      </c>
      <c r="AM6" s="11" t="s">
        <v>3</v>
      </c>
      <c r="AN6" s="11" t="s">
        <v>10</v>
      </c>
      <c r="AO6" s="11" t="s">
        <v>3</v>
      </c>
      <c r="AP6" s="11" t="s">
        <v>10</v>
      </c>
      <c r="AQ6" s="11" t="s">
        <v>3</v>
      </c>
      <c r="AR6" s="11" t="s">
        <v>10</v>
      </c>
      <c r="AS6" s="11" t="s">
        <v>3</v>
      </c>
      <c r="AT6" s="11" t="s">
        <v>10</v>
      </c>
      <c r="AU6" s="11" t="s">
        <v>3</v>
      </c>
      <c r="AV6" s="11" t="s">
        <v>10</v>
      </c>
      <c r="AW6" s="11" t="s">
        <v>3</v>
      </c>
      <c r="AX6" s="11" t="s">
        <v>10</v>
      </c>
      <c r="AY6" s="11" t="s">
        <v>3</v>
      </c>
      <c r="AZ6" s="11" t="s">
        <v>10</v>
      </c>
      <c r="BA6" s="11" t="s">
        <v>3</v>
      </c>
      <c r="BB6" s="11" t="s">
        <v>10</v>
      </c>
      <c r="BC6" s="11" t="s">
        <v>3</v>
      </c>
      <c r="BD6" s="11" t="s">
        <v>10</v>
      </c>
      <c r="BE6" s="11" t="s">
        <v>3</v>
      </c>
      <c r="BF6" s="11" t="s">
        <v>10</v>
      </c>
      <c r="BG6" s="11" t="s">
        <v>3</v>
      </c>
      <c r="BH6" s="11" t="s">
        <v>10</v>
      </c>
      <c r="BI6" s="11" t="s">
        <v>3</v>
      </c>
      <c r="BJ6" s="11" t="s">
        <v>10</v>
      </c>
      <c r="BK6" s="11" t="s">
        <v>3</v>
      </c>
      <c r="BL6" s="11" t="s">
        <v>10</v>
      </c>
      <c r="BM6" s="11" t="s">
        <v>3</v>
      </c>
      <c r="BN6" s="11" t="s">
        <v>10</v>
      </c>
      <c r="BO6" s="11" t="s">
        <v>3</v>
      </c>
      <c r="BP6" s="11" t="s">
        <v>10</v>
      </c>
      <c r="BQ6" s="11" t="s">
        <v>3</v>
      </c>
      <c r="BR6" s="11" t="s">
        <v>10</v>
      </c>
      <c r="BS6" s="11" t="s">
        <v>3</v>
      </c>
      <c r="BT6" s="11" t="s">
        <v>10</v>
      </c>
      <c r="BU6" s="11" t="s">
        <v>3</v>
      </c>
      <c r="BV6" s="11" t="s">
        <v>10</v>
      </c>
      <c r="BW6" s="11" t="s">
        <v>3</v>
      </c>
      <c r="BX6" s="11" t="s">
        <v>10</v>
      </c>
      <c r="BY6" s="11" t="s">
        <v>3</v>
      </c>
      <c r="BZ6" s="12" t="s">
        <v>10</v>
      </c>
      <c r="CA6" s="11" t="s">
        <v>3</v>
      </c>
      <c r="CB6" s="11" t="s">
        <v>10</v>
      </c>
      <c r="CC6" s="11" t="s">
        <v>3</v>
      </c>
      <c r="CD6" s="11" t="s">
        <v>10</v>
      </c>
      <c r="CE6" s="11" t="s">
        <v>3</v>
      </c>
      <c r="CF6" s="11" t="s">
        <v>10</v>
      </c>
      <c r="CG6" s="11" t="s">
        <v>3</v>
      </c>
      <c r="CH6" s="11" t="s">
        <v>10</v>
      </c>
      <c r="CI6" s="11" t="s">
        <v>3</v>
      </c>
      <c r="CJ6" s="11" t="s">
        <v>10</v>
      </c>
      <c r="CK6" s="11" t="s">
        <v>3</v>
      </c>
      <c r="CL6" s="11" t="s">
        <v>10</v>
      </c>
      <c r="CM6" s="11" t="s">
        <v>3</v>
      </c>
      <c r="CN6" s="11" t="s">
        <v>10</v>
      </c>
      <c r="CO6" s="11" t="s">
        <v>3</v>
      </c>
      <c r="CP6" s="11" t="s">
        <v>10</v>
      </c>
      <c r="CQ6" s="11" t="s">
        <v>3</v>
      </c>
      <c r="CR6" s="11" t="s">
        <v>10</v>
      </c>
      <c r="CS6" s="11" t="s">
        <v>3</v>
      </c>
      <c r="CT6" s="11" t="s">
        <v>10</v>
      </c>
      <c r="CU6" s="11" t="s">
        <v>3</v>
      </c>
      <c r="CV6" s="11" t="s">
        <v>10</v>
      </c>
      <c r="CW6" s="11" t="s">
        <v>3</v>
      </c>
      <c r="CX6" s="11" t="s">
        <v>10</v>
      </c>
      <c r="CY6" s="11" t="s">
        <v>3</v>
      </c>
      <c r="CZ6" s="11" t="s">
        <v>10</v>
      </c>
      <c r="DA6" s="11" t="s">
        <v>3</v>
      </c>
      <c r="DB6" s="11" t="s">
        <v>10</v>
      </c>
      <c r="DC6" s="11" t="s">
        <v>3</v>
      </c>
      <c r="DD6" s="11" t="s">
        <v>10</v>
      </c>
      <c r="DE6" s="11" t="s">
        <v>3</v>
      </c>
      <c r="DF6" s="11" t="s">
        <v>10</v>
      </c>
      <c r="DG6" s="11" t="s">
        <v>3</v>
      </c>
      <c r="DH6" s="11" t="s">
        <v>10</v>
      </c>
      <c r="DI6" s="11" t="s">
        <v>3</v>
      </c>
      <c r="DJ6" s="11" t="s">
        <v>10</v>
      </c>
      <c r="DK6" s="11" t="s">
        <v>3</v>
      </c>
      <c r="DL6" s="11" t="s">
        <v>10</v>
      </c>
      <c r="DM6" s="11" t="s">
        <v>3</v>
      </c>
      <c r="DN6" s="11" t="s">
        <v>10</v>
      </c>
      <c r="DO6" s="11" t="s">
        <v>3</v>
      </c>
      <c r="DP6" s="11" t="s">
        <v>10</v>
      </c>
      <c r="DQ6" s="11" t="s">
        <v>3</v>
      </c>
      <c r="DR6" s="11" t="s">
        <v>10</v>
      </c>
      <c r="DS6" s="11" t="s">
        <v>3</v>
      </c>
      <c r="DT6" s="11" t="s">
        <v>10</v>
      </c>
      <c r="DU6" s="11" t="s">
        <v>3</v>
      </c>
      <c r="DV6" s="11" t="s">
        <v>10</v>
      </c>
      <c r="DW6" s="11" t="s">
        <v>3</v>
      </c>
      <c r="DX6" s="11" t="s">
        <v>10</v>
      </c>
      <c r="DY6" s="11" t="s">
        <v>3</v>
      </c>
      <c r="DZ6" s="11" t="s">
        <v>10</v>
      </c>
      <c r="EA6" s="11" t="s">
        <v>3</v>
      </c>
      <c r="EB6" s="11" t="s">
        <v>10</v>
      </c>
      <c r="EC6" s="11" t="s">
        <v>3</v>
      </c>
      <c r="ED6" s="11" t="s">
        <v>10</v>
      </c>
      <c r="EE6" s="11" t="s">
        <v>3</v>
      </c>
      <c r="EF6" s="11" t="s">
        <v>10</v>
      </c>
      <c r="EG6" s="11" t="s">
        <v>3</v>
      </c>
      <c r="EH6" s="11" t="s">
        <v>10</v>
      </c>
      <c r="EI6" s="11" t="s">
        <v>3</v>
      </c>
      <c r="EJ6" s="11" t="s">
        <v>10</v>
      </c>
      <c r="EK6" s="11" t="s">
        <v>3</v>
      </c>
      <c r="EL6" s="11" t="s">
        <v>10</v>
      </c>
      <c r="EM6" s="11" t="s">
        <v>3</v>
      </c>
      <c r="EN6" s="11" t="s">
        <v>10</v>
      </c>
      <c r="EO6" s="11" t="s">
        <v>3</v>
      </c>
      <c r="EP6" s="11" t="s">
        <v>10</v>
      </c>
      <c r="EQ6" s="11" t="s">
        <v>3</v>
      </c>
      <c r="ER6" s="11" t="s">
        <v>10</v>
      </c>
      <c r="ES6" s="11" t="s">
        <v>3</v>
      </c>
      <c r="ET6" s="11" t="s">
        <v>10</v>
      </c>
      <c r="EU6" s="11" t="s">
        <v>3</v>
      </c>
      <c r="EV6" s="11" t="s">
        <v>10</v>
      </c>
      <c r="EW6" s="11" t="s">
        <v>3</v>
      </c>
      <c r="EX6" s="11" t="s">
        <v>10</v>
      </c>
      <c r="EY6" s="11" t="s">
        <v>3</v>
      </c>
      <c r="EZ6" s="11" t="s">
        <v>10</v>
      </c>
      <c r="FA6" s="11" t="s">
        <v>3</v>
      </c>
      <c r="FB6" s="11" t="s">
        <v>10</v>
      </c>
      <c r="FC6" s="11" t="s">
        <v>3</v>
      </c>
      <c r="FD6" s="11" t="s">
        <v>10</v>
      </c>
      <c r="FE6" s="11" t="s">
        <v>3</v>
      </c>
      <c r="FF6" s="11" t="s">
        <v>10</v>
      </c>
      <c r="FG6" s="11" t="s">
        <v>3</v>
      </c>
      <c r="FH6" s="11" t="s">
        <v>10</v>
      </c>
      <c r="FI6" s="11" t="s">
        <v>3</v>
      </c>
      <c r="FJ6" s="11" t="s">
        <v>10</v>
      </c>
      <c r="FK6" s="11" t="s">
        <v>3</v>
      </c>
      <c r="FL6" s="11" t="s">
        <v>10</v>
      </c>
      <c r="FM6" s="11" t="s">
        <v>3</v>
      </c>
      <c r="FN6" s="11" t="s">
        <v>10</v>
      </c>
      <c r="FO6" s="11" t="s">
        <v>3</v>
      </c>
      <c r="FP6" s="11" t="s">
        <v>10</v>
      </c>
      <c r="FQ6" s="11" t="s">
        <v>3</v>
      </c>
      <c r="FR6" s="11" t="s">
        <v>10</v>
      </c>
      <c r="FS6" s="11" t="s">
        <v>12</v>
      </c>
      <c r="FT6" s="77" t="s">
        <v>11</v>
      </c>
      <c r="FU6" s="78" t="s">
        <v>12</v>
      </c>
      <c r="FV6" s="78" t="s">
        <v>13</v>
      </c>
      <c r="FW6" s="78" t="s">
        <v>14</v>
      </c>
      <c r="FX6" s="78" t="s">
        <v>15</v>
      </c>
      <c r="FY6" s="79" t="s">
        <v>16</v>
      </c>
      <c r="FZ6" s="13" t="s">
        <v>17</v>
      </c>
      <c r="GA6" s="13" t="s">
        <v>18</v>
      </c>
      <c r="GB6" s="13"/>
      <c r="GC6" s="14" t="s">
        <v>19</v>
      </c>
      <c r="GD6" s="14" t="s">
        <v>19</v>
      </c>
      <c r="GE6" s="13" t="s">
        <v>20</v>
      </c>
      <c r="GF6" s="13" t="s">
        <v>21</v>
      </c>
      <c r="GG6" s="13" t="s">
        <v>22</v>
      </c>
      <c r="GH6" s="13" t="s">
        <v>23</v>
      </c>
      <c r="GI6" s="13"/>
    </row>
    <row r="7" spans="1:191" s="18" customFormat="1" x14ac:dyDescent="0.45">
      <c r="A7" s="16">
        <v>99</v>
      </c>
      <c r="B7" s="16" t="s">
        <v>35</v>
      </c>
      <c r="C7" s="43"/>
      <c r="D7" s="44">
        <v>1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5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5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6"/>
      <c r="DV7" s="44"/>
      <c r="DW7" s="44"/>
      <c r="DX7" s="44"/>
      <c r="DY7" s="44"/>
      <c r="DZ7" s="44"/>
      <c r="EA7" s="44"/>
      <c r="EB7" s="47"/>
      <c r="EC7" s="47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7"/>
      <c r="FA7" s="47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10"/>
      <c r="FR7" s="17"/>
      <c r="FS7" s="16" t="s">
        <v>35</v>
      </c>
      <c r="FT7" s="74">
        <f t="shared" ref="FT7:FT21" si="0">$FT$1-GA7</f>
        <v>82</v>
      </c>
      <c r="FU7" s="80" t="s">
        <v>3</v>
      </c>
      <c r="FV7" s="80">
        <f>SUM(D7,F7,H7,J7,L7,N7,P7,R7,T7,V7,X7,Z7,AB7,AD7,AF7,AH7,AJ7,AL7,AN7,AP7,AR7,AT7,AV7,AX7,AZ7,BB7,BD7,BF7,BH7,BJ7,BL7,BN7,BP7,BR7,BT7,BV7,BX7,BZ7,CB7,CD7,CF7,CH7,CJ7,CL7,CN7,CP7,CR7,CT7,CV7,CX7,CZ7,DB7,DD7,DF7,DH7,DJ7,DL7,DN7,DP7,DR7,DT7,DV7,DX7,DZ7,EB7,ED7,EF7,EH7,EJ7,EL7,EN7,EP7,ER7,ET7,EV7,EX7,EZ7,FB7,FD7,FF7,FH7,FJ7,FL7,FN7)</f>
        <v>1</v>
      </c>
      <c r="FW7" s="80">
        <f>SUM(E7,G7,I7,K7,M7,O7,Q7,S7,U7,W7,Y7,AA7,AC7,AE7,AG7,AI7,AK7,AM7,AO7,AQ7,AS7,AU7,AW7,AY7,BA7,BC7,BE7,BG7,BI7,BK7,BM7,BO7,BQ7,BS7,BU7,BW7,BY7,CA7,CC7,CE7,CG7,CI7,CK7,CM7,CO7,CQ7,CS7,CU7,CW7,CY7,DA7,DC7,DE7,DG7,DI7,DK7,DM7,DO7,DQ7,DS7,DU7,DW7,DY7,EA7,EC7,EE7,EG7,EI7,EK7,EM7,EO7,EQ7,ES7,EU7,EW7,EY7,FA7,FC7,FE7,FG7,FI7,FK7,FM7,FO7)</f>
        <v>0</v>
      </c>
      <c r="FX7" s="80">
        <f t="shared" ref="FX7:FX21" si="1">SUM(FV7:FW7)</f>
        <v>1</v>
      </c>
      <c r="FY7" s="81">
        <f t="shared" ref="FY7:FY21" si="2">FX7/FT7</f>
        <v>1.2195121951219513E-2</v>
      </c>
      <c r="FZ7" s="17" t="s">
        <v>24</v>
      </c>
      <c r="GA7" s="62">
        <v>2</v>
      </c>
      <c r="GC7" s="19">
        <f>FV7/$FV$26</f>
        <v>0.1111111111111111</v>
      </c>
      <c r="GD7" s="20">
        <f>SUM($FV$7:FV7)/$FV$26</f>
        <v>0.1111111111111111</v>
      </c>
    </row>
    <row r="8" spans="1:191" s="18" customFormat="1" x14ac:dyDescent="0.45">
      <c r="A8" s="16"/>
      <c r="B8" s="16" t="s">
        <v>36</v>
      </c>
      <c r="C8" s="43"/>
      <c r="D8" s="44">
        <v>3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5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6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7"/>
      <c r="EI8" s="47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10"/>
      <c r="FR8" s="17"/>
      <c r="FS8" s="16" t="s">
        <v>36</v>
      </c>
      <c r="FT8" s="74">
        <f t="shared" si="0"/>
        <v>84</v>
      </c>
      <c r="FU8" s="80" t="s">
        <v>25</v>
      </c>
      <c r="FV8" s="80">
        <f t="shared" ref="FV8:FW21" si="3">SUM(D8,F8,H8,J8,L8,N8,P8,R8,T8,V8,X8,Z8,AB8,AD8,AF8,AH8,AJ8,AL8,AN8,AP8,AR8,AT8,AV8,AX8,AZ8,BB8,BD8,BF8,BH8,BJ8,BL8,BN8,BP8,BR8,BT8,BV8,BX8,BZ8,CB8,CD8,CF8,CH8,CJ8,CL8,CN8,CP8,CR8,CT8,CV8,CX8,CZ8,DB8,DD8,DF8,DH8,DJ8,DL8,DN8,DP8,DR8,DT8,DV8,DX8,DZ8,EB8,ED8,EF8,EH8,EJ8,EL8,EN8,EP8,ER8,ET8,EV8,EX8,EZ8,FB8,FD8,FF8,FH8,FJ8,FL8,FN8)</f>
        <v>3</v>
      </c>
      <c r="FW8" s="80">
        <f t="shared" si="3"/>
        <v>0</v>
      </c>
      <c r="FX8" s="80">
        <f t="shared" si="1"/>
        <v>3</v>
      </c>
      <c r="FY8" s="81">
        <f t="shared" si="2"/>
        <v>3.5714285714285712E-2</v>
      </c>
      <c r="FZ8" s="17" t="s">
        <v>24</v>
      </c>
      <c r="GA8" s="62"/>
      <c r="GC8" s="19">
        <f>FV8/$FV$26</f>
        <v>0.33333333333333331</v>
      </c>
      <c r="GD8" s="20">
        <f>SUM($FV$7:FV8)/$FV$26</f>
        <v>0.44444444444444442</v>
      </c>
    </row>
    <row r="9" spans="1:191" s="18" customFormat="1" x14ac:dyDescent="0.45">
      <c r="A9" s="8"/>
      <c r="B9" s="8" t="s">
        <v>37</v>
      </c>
      <c r="C9" s="39"/>
      <c r="D9" s="48"/>
      <c r="E9" s="48"/>
      <c r="F9" s="48">
        <v>2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9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9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4"/>
      <c r="CY9" s="44"/>
      <c r="CZ9" s="44"/>
      <c r="DA9" s="44"/>
      <c r="DB9" s="44"/>
      <c r="DC9" s="44"/>
      <c r="DD9" s="48"/>
      <c r="DE9" s="48"/>
      <c r="DF9" s="44"/>
      <c r="DG9" s="44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50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7"/>
      <c r="EM9" s="47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10"/>
      <c r="FR9" s="10"/>
      <c r="FS9" s="8" t="s">
        <v>37</v>
      </c>
      <c r="FT9" s="74">
        <f t="shared" si="0"/>
        <v>82</v>
      </c>
      <c r="FU9" s="75" t="s">
        <v>26</v>
      </c>
      <c r="FV9" s="80">
        <f t="shared" si="3"/>
        <v>2</v>
      </c>
      <c r="FW9" s="80">
        <f t="shared" si="3"/>
        <v>0</v>
      </c>
      <c r="FX9" s="75">
        <f t="shared" si="1"/>
        <v>2</v>
      </c>
      <c r="FY9" s="76">
        <f t="shared" si="2"/>
        <v>2.4390243902439025E-2</v>
      </c>
      <c r="FZ9" s="10" t="s">
        <v>24</v>
      </c>
      <c r="GA9" s="63">
        <v>2</v>
      </c>
      <c r="GB9"/>
      <c r="GC9" s="21">
        <f>FV9/$FV$26</f>
        <v>0.22222222222222221</v>
      </c>
      <c r="GD9" s="22">
        <f>SUM($FV$7:FV9)/$FV$26</f>
        <v>0.66666666666666663</v>
      </c>
      <c r="GE9"/>
      <c r="GF9"/>
      <c r="GG9"/>
    </row>
    <row r="10" spans="1:191" s="18" customFormat="1" x14ac:dyDescent="0.45">
      <c r="A10" s="8"/>
      <c r="B10" s="8" t="s">
        <v>38</v>
      </c>
      <c r="C10" s="39"/>
      <c r="D10" s="48"/>
      <c r="E10" s="48">
        <v>1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9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9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4"/>
      <c r="DC10" s="44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50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7"/>
      <c r="ES10" s="47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10"/>
      <c r="FR10" s="10"/>
      <c r="FS10" s="8" t="s">
        <v>38</v>
      </c>
      <c r="FT10" s="74">
        <f t="shared" si="0"/>
        <v>84</v>
      </c>
      <c r="FU10" s="75" t="s">
        <v>27</v>
      </c>
      <c r="FV10" s="80">
        <f t="shared" si="3"/>
        <v>0</v>
      </c>
      <c r="FW10" s="80">
        <f t="shared" si="3"/>
        <v>1</v>
      </c>
      <c r="FX10" s="75">
        <f t="shared" si="1"/>
        <v>1</v>
      </c>
      <c r="FY10" s="76">
        <f t="shared" si="2"/>
        <v>1.1904761904761904E-2</v>
      </c>
      <c r="FZ10" s="10" t="s">
        <v>24</v>
      </c>
      <c r="GA10" s="63"/>
      <c r="GB10"/>
      <c r="GC10" s="21">
        <f>FV10/$FV$26</f>
        <v>0</v>
      </c>
      <c r="GD10" s="22">
        <f>SUM($FV$7:FV10)/$FV$26</f>
        <v>0.66666666666666663</v>
      </c>
      <c r="GE10"/>
      <c r="GF10"/>
      <c r="GG10"/>
    </row>
    <row r="11" spans="1:191" x14ac:dyDescent="0.45">
      <c r="A11" s="16"/>
      <c r="B11" s="16" t="s">
        <v>39</v>
      </c>
      <c r="C11" s="43"/>
      <c r="D11" s="44"/>
      <c r="E11" s="44"/>
      <c r="F11" s="44">
        <v>1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5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8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6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8"/>
      <c r="EY11" s="48"/>
      <c r="EZ11" s="48"/>
      <c r="FA11" s="48"/>
      <c r="FB11" s="48"/>
      <c r="FC11" s="48"/>
      <c r="FD11" s="44"/>
      <c r="FE11" s="44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10"/>
      <c r="FR11" s="17"/>
      <c r="FS11" s="16" t="s">
        <v>39</v>
      </c>
      <c r="FT11" s="82">
        <f t="shared" si="0"/>
        <v>76</v>
      </c>
      <c r="FU11" s="80" t="s">
        <v>28</v>
      </c>
      <c r="FV11" s="80">
        <f t="shared" si="3"/>
        <v>1</v>
      </c>
      <c r="FW11" s="80">
        <f t="shared" si="3"/>
        <v>0</v>
      </c>
      <c r="FX11" s="80">
        <f t="shared" si="1"/>
        <v>1</v>
      </c>
      <c r="FY11" s="81">
        <f t="shared" si="2"/>
        <v>1.3157894736842105E-2</v>
      </c>
      <c r="FZ11" s="17" t="s">
        <v>24</v>
      </c>
      <c r="GA11" s="64">
        <v>8</v>
      </c>
      <c r="GB11" s="23"/>
      <c r="GC11" s="19">
        <f>FV11/$FV$26</f>
        <v>0.1111111111111111</v>
      </c>
      <c r="GD11" s="20">
        <f>SUM($FV$7:FV11)/$FV$26</f>
        <v>0.77777777777777779</v>
      </c>
      <c r="GE11" s="18"/>
      <c r="GF11" s="18"/>
      <c r="GG11" s="18"/>
      <c r="GH11" s="18"/>
      <c r="GI11" s="18"/>
    </row>
    <row r="12" spans="1:191" s="55" customFormat="1" x14ac:dyDescent="0.45">
      <c r="A12" s="53"/>
      <c r="B12" s="53" t="s">
        <v>40</v>
      </c>
      <c r="C12" s="54"/>
      <c r="D12" s="58"/>
      <c r="E12" s="58">
        <v>1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9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9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60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2"/>
      <c r="FR12" s="52"/>
      <c r="FS12" s="53" t="s">
        <v>40</v>
      </c>
      <c r="FT12" s="83">
        <f t="shared" si="0"/>
        <v>84</v>
      </c>
      <c r="FU12" s="84" t="s">
        <v>24</v>
      </c>
      <c r="FV12" s="84">
        <f t="shared" si="3"/>
        <v>0</v>
      </c>
      <c r="FW12" s="84">
        <f t="shared" si="3"/>
        <v>1</v>
      </c>
      <c r="FX12" s="84">
        <f t="shared" si="1"/>
        <v>1</v>
      </c>
      <c r="FY12" s="85">
        <f t="shared" si="2"/>
        <v>1.1904761904761904E-2</v>
      </c>
      <c r="FZ12" s="52" t="s">
        <v>24</v>
      </c>
      <c r="GA12" s="65"/>
      <c r="GC12" s="56">
        <f>FV12/$FV$26</f>
        <v>0</v>
      </c>
      <c r="GD12" s="57">
        <f>SUM($FV$7:FV12)/$FV$26</f>
        <v>0.77777777777777779</v>
      </c>
    </row>
    <row r="13" spans="1:191" s="55" customFormat="1" x14ac:dyDescent="0.45">
      <c r="A13" s="53"/>
      <c r="B13" s="53" t="s">
        <v>34</v>
      </c>
      <c r="C13" s="54"/>
      <c r="D13" s="58"/>
      <c r="E13" s="58"/>
      <c r="F13" s="58"/>
      <c r="G13" s="58">
        <v>1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9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9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60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2"/>
      <c r="FR13" s="52"/>
      <c r="FS13" s="53" t="s">
        <v>34</v>
      </c>
      <c r="FT13" s="83">
        <f t="shared" si="0"/>
        <v>72</v>
      </c>
      <c r="FU13" s="84" t="s">
        <v>10</v>
      </c>
      <c r="FV13" s="84">
        <f t="shared" si="3"/>
        <v>0</v>
      </c>
      <c r="FW13" s="84">
        <f t="shared" si="3"/>
        <v>1</v>
      </c>
      <c r="FX13" s="84">
        <f t="shared" si="1"/>
        <v>1</v>
      </c>
      <c r="FY13" s="85">
        <f t="shared" si="2"/>
        <v>1.3888888888888888E-2</v>
      </c>
      <c r="FZ13" s="52" t="s">
        <v>24</v>
      </c>
      <c r="GA13" s="65">
        <v>12</v>
      </c>
      <c r="GC13" s="56">
        <f>FV13/$FV$26</f>
        <v>0</v>
      </c>
      <c r="GD13" s="57">
        <f>SUM($FV$7:FV13)/$FV$26</f>
        <v>0.77777777777777779</v>
      </c>
    </row>
    <row r="14" spans="1:191" s="55" customFormat="1" x14ac:dyDescent="0.45">
      <c r="A14" s="53"/>
      <c r="B14" s="53" t="s">
        <v>41</v>
      </c>
      <c r="C14" s="54"/>
      <c r="D14" s="58"/>
      <c r="E14" s="58">
        <v>1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9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60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2"/>
      <c r="FR14" s="52"/>
      <c r="FS14" s="53" t="s">
        <v>41</v>
      </c>
      <c r="FT14" s="83">
        <f t="shared" si="0"/>
        <v>84</v>
      </c>
      <c r="FU14" s="84" t="s">
        <v>2</v>
      </c>
      <c r="FV14" s="84">
        <f t="shared" si="3"/>
        <v>0</v>
      </c>
      <c r="FW14" s="84">
        <f t="shared" si="3"/>
        <v>1</v>
      </c>
      <c r="FX14" s="84">
        <f t="shared" si="1"/>
        <v>1</v>
      </c>
      <c r="FY14" s="85">
        <f t="shared" si="2"/>
        <v>1.1904761904761904E-2</v>
      </c>
      <c r="FZ14" s="52" t="s">
        <v>24</v>
      </c>
      <c r="GA14" s="65"/>
      <c r="GC14" s="56">
        <f>FV14/$FV$26</f>
        <v>0</v>
      </c>
      <c r="GD14" s="57">
        <f>SUM($FV$7:FV14)/$FV$26</f>
        <v>0.77777777777777779</v>
      </c>
    </row>
    <row r="15" spans="1:191" s="55" customFormat="1" x14ac:dyDescent="0.45">
      <c r="A15" s="53"/>
      <c r="B15" s="53" t="s">
        <v>42</v>
      </c>
      <c r="C15" s="54"/>
      <c r="D15" s="58"/>
      <c r="E15" s="58"/>
      <c r="F15" s="58"/>
      <c r="G15" s="58">
        <v>1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9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9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60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2"/>
      <c r="FR15" s="52"/>
      <c r="FS15" s="53" t="s">
        <v>42</v>
      </c>
      <c r="FT15" s="83">
        <f t="shared" si="0"/>
        <v>84</v>
      </c>
      <c r="FU15" s="84" t="s">
        <v>29</v>
      </c>
      <c r="FV15" s="84">
        <f t="shared" si="3"/>
        <v>0</v>
      </c>
      <c r="FW15" s="84">
        <f t="shared" si="3"/>
        <v>1</v>
      </c>
      <c r="FX15" s="84">
        <f t="shared" si="1"/>
        <v>1</v>
      </c>
      <c r="FY15" s="85">
        <f t="shared" si="2"/>
        <v>1.1904761904761904E-2</v>
      </c>
      <c r="FZ15" s="52" t="s">
        <v>24</v>
      </c>
      <c r="GA15" s="65"/>
      <c r="GC15" s="56">
        <f>FV15/$FV$26</f>
        <v>0</v>
      </c>
      <c r="GD15" s="57">
        <f>SUM($FV$7:FV15)/$FV$26</f>
        <v>0.77777777777777779</v>
      </c>
    </row>
    <row r="16" spans="1:191" s="25" customFormat="1" x14ac:dyDescent="0.45">
      <c r="A16" s="8"/>
      <c r="B16" s="27" t="s">
        <v>43</v>
      </c>
      <c r="C16" s="39"/>
      <c r="D16" s="48"/>
      <c r="E16" s="48"/>
      <c r="F16" s="48"/>
      <c r="G16" s="48"/>
      <c r="H16" s="48">
        <v>1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9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4"/>
      <c r="DC16" s="44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50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7"/>
      <c r="EG16" s="47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10"/>
      <c r="FR16" s="10"/>
      <c r="FS16" s="27" t="s">
        <v>43</v>
      </c>
      <c r="FT16" s="86">
        <f t="shared" si="0"/>
        <v>84</v>
      </c>
      <c r="FU16" s="87" t="s">
        <v>30</v>
      </c>
      <c r="FV16" s="88">
        <f t="shared" si="3"/>
        <v>1</v>
      </c>
      <c r="FW16" s="88">
        <f t="shared" si="3"/>
        <v>0</v>
      </c>
      <c r="FX16" s="75">
        <f t="shared" si="1"/>
        <v>1</v>
      </c>
      <c r="FY16" s="76">
        <f t="shared" si="2"/>
        <v>1.1904761904761904E-2</v>
      </c>
      <c r="FZ16" s="26" t="s">
        <v>27</v>
      </c>
      <c r="GA16" s="66"/>
      <c r="GB16"/>
      <c r="GC16" s="21">
        <f>FV16/$FV$26</f>
        <v>0.1111111111111111</v>
      </c>
      <c r="GD16" s="22">
        <f>SUM($FV$7:FV16)/$FV$26</f>
        <v>0.88888888888888884</v>
      </c>
      <c r="GE16"/>
      <c r="GF16"/>
      <c r="GG16"/>
      <c r="GH16" s="18"/>
      <c r="GI16" s="18"/>
    </row>
    <row r="17" spans="1:191" s="24" customFormat="1" x14ac:dyDescent="0.45">
      <c r="A17" s="8"/>
      <c r="B17" s="27" t="s">
        <v>44</v>
      </c>
      <c r="C17" s="39"/>
      <c r="D17" s="48"/>
      <c r="E17" s="48"/>
      <c r="F17" s="48"/>
      <c r="G17" s="48"/>
      <c r="H17" s="48"/>
      <c r="I17" s="48">
        <v>1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9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4"/>
      <c r="CS17" s="48"/>
      <c r="CT17" s="48"/>
      <c r="CU17" s="48"/>
      <c r="CV17" s="48"/>
      <c r="CW17" s="48"/>
      <c r="CX17" s="48"/>
      <c r="CY17" s="48"/>
      <c r="CZ17" s="48"/>
      <c r="DA17" s="48"/>
      <c r="DB17" s="44"/>
      <c r="DC17" s="44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50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7"/>
      <c r="EK17" s="47"/>
      <c r="EL17" s="44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10"/>
      <c r="FR17" s="10"/>
      <c r="FS17" s="27" t="s">
        <v>44</v>
      </c>
      <c r="FT17" s="86">
        <f t="shared" si="0"/>
        <v>84</v>
      </c>
      <c r="FU17" s="87" t="s">
        <v>31</v>
      </c>
      <c r="FV17" s="88">
        <f t="shared" si="3"/>
        <v>0</v>
      </c>
      <c r="FW17" s="88">
        <f t="shared" si="3"/>
        <v>1</v>
      </c>
      <c r="FX17" s="75">
        <f t="shared" si="1"/>
        <v>1</v>
      </c>
      <c r="FY17" s="76">
        <f t="shared" si="2"/>
        <v>1.1904761904761904E-2</v>
      </c>
      <c r="FZ17" s="26" t="s">
        <v>27</v>
      </c>
      <c r="GA17" s="63"/>
      <c r="GB17"/>
      <c r="GC17" s="21">
        <f>FV17/$FV$26</f>
        <v>0</v>
      </c>
      <c r="GD17" s="22">
        <f>SUM($FV$7:FV17)/$FV$26</f>
        <v>0.88888888888888884</v>
      </c>
      <c r="GE17"/>
      <c r="GF17"/>
      <c r="GG17"/>
      <c r="GH17" s="18"/>
      <c r="GI17" s="18"/>
    </row>
    <row r="18" spans="1:191" s="55" customFormat="1" x14ac:dyDescent="0.45">
      <c r="A18" s="53"/>
      <c r="B18" s="61" t="s">
        <v>45</v>
      </c>
      <c r="C18" s="54"/>
      <c r="D18" s="58"/>
      <c r="E18" s="58"/>
      <c r="F18" s="58"/>
      <c r="G18" s="58"/>
      <c r="H18" s="58"/>
      <c r="I18" s="58">
        <v>1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9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60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2"/>
      <c r="FR18" s="52"/>
      <c r="FS18" s="61" t="s">
        <v>45</v>
      </c>
      <c r="FT18" s="89">
        <f t="shared" si="0"/>
        <v>84</v>
      </c>
      <c r="FU18" s="90" t="s">
        <v>32</v>
      </c>
      <c r="FV18" s="90">
        <f t="shared" si="3"/>
        <v>0</v>
      </c>
      <c r="FW18" s="90">
        <f t="shared" si="3"/>
        <v>1</v>
      </c>
      <c r="FX18" s="84">
        <f t="shared" si="1"/>
        <v>1</v>
      </c>
      <c r="FY18" s="85">
        <f t="shared" si="2"/>
        <v>1.1904761904761904E-2</v>
      </c>
      <c r="FZ18" s="51" t="s">
        <v>27</v>
      </c>
      <c r="GA18" s="65"/>
      <c r="GC18" s="56">
        <f>FV18/$FV$26</f>
        <v>0</v>
      </c>
      <c r="GD18" s="57">
        <f>SUM($FV$7:FV18)/$FV$26</f>
        <v>0.88888888888888884</v>
      </c>
    </row>
    <row r="19" spans="1:191" s="55" customFormat="1" x14ac:dyDescent="0.45">
      <c r="A19" s="53"/>
      <c r="B19" s="61" t="s">
        <v>46</v>
      </c>
      <c r="C19" s="54"/>
      <c r="D19" s="58"/>
      <c r="E19" s="58"/>
      <c r="F19" s="58"/>
      <c r="G19" s="58"/>
      <c r="H19" s="58"/>
      <c r="I19" s="58">
        <v>1</v>
      </c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9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60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2"/>
      <c r="FR19" s="52"/>
      <c r="FS19" s="61" t="s">
        <v>46</v>
      </c>
      <c r="FT19" s="89">
        <f t="shared" si="0"/>
        <v>84</v>
      </c>
      <c r="FU19" s="90" t="s">
        <v>33</v>
      </c>
      <c r="FV19" s="90">
        <f t="shared" si="3"/>
        <v>0</v>
      </c>
      <c r="FW19" s="90">
        <f t="shared" si="3"/>
        <v>1</v>
      </c>
      <c r="FX19" s="84">
        <f t="shared" si="1"/>
        <v>1</v>
      </c>
      <c r="FY19" s="85">
        <f t="shared" si="2"/>
        <v>1.1904761904761904E-2</v>
      </c>
      <c r="FZ19" s="51" t="s">
        <v>27</v>
      </c>
      <c r="GA19" s="65"/>
      <c r="GC19" s="56">
        <f>FV19/$FV$26</f>
        <v>0</v>
      </c>
      <c r="GD19" s="57">
        <f>SUM($FV$7:FV19)/$FV$26</f>
        <v>0.88888888888888884</v>
      </c>
    </row>
    <row r="20" spans="1:191" s="55" customFormat="1" x14ac:dyDescent="0.45">
      <c r="A20" s="53"/>
      <c r="B20" s="61" t="s">
        <v>47</v>
      </c>
      <c r="C20" s="54"/>
      <c r="D20" s="58"/>
      <c r="E20" s="58"/>
      <c r="F20" s="58">
        <v>1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9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60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2"/>
      <c r="FR20" s="52"/>
      <c r="FS20" s="61" t="s">
        <v>47</v>
      </c>
      <c r="FT20" s="89">
        <f t="shared" si="0"/>
        <v>84</v>
      </c>
      <c r="FU20" s="90" t="s">
        <v>0</v>
      </c>
      <c r="FV20" s="90">
        <f t="shared" si="3"/>
        <v>1</v>
      </c>
      <c r="FW20" s="90">
        <f t="shared" si="3"/>
        <v>0</v>
      </c>
      <c r="FX20" s="84">
        <f t="shared" si="1"/>
        <v>1</v>
      </c>
      <c r="FY20" s="85">
        <f t="shared" si="2"/>
        <v>1.1904761904761904E-2</v>
      </c>
      <c r="FZ20" s="51" t="s">
        <v>27</v>
      </c>
      <c r="GA20" s="65"/>
      <c r="GC20" s="56">
        <f>FV20/$FV$26</f>
        <v>0.1111111111111111</v>
      </c>
      <c r="GD20" s="57">
        <f>SUM($FV$7:FV20)/$FV$26</f>
        <v>1</v>
      </c>
    </row>
    <row r="21" spans="1:191" s="55" customFormat="1" x14ac:dyDescent="0.45">
      <c r="A21" s="53"/>
      <c r="B21" s="61" t="s">
        <v>48</v>
      </c>
      <c r="C21" s="54"/>
      <c r="D21" s="58"/>
      <c r="E21" s="58">
        <v>1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9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60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2"/>
      <c r="FR21" s="52"/>
      <c r="FS21" s="61" t="s">
        <v>48</v>
      </c>
      <c r="FT21" s="89">
        <f t="shared" si="0"/>
        <v>84</v>
      </c>
      <c r="FU21" s="90" t="s">
        <v>4</v>
      </c>
      <c r="FV21" s="90">
        <f t="shared" si="3"/>
        <v>0</v>
      </c>
      <c r="FW21" s="90">
        <f t="shared" si="3"/>
        <v>1</v>
      </c>
      <c r="FX21" s="84">
        <f t="shared" si="1"/>
        <v>1</v>
      </c>
      <c r="FY21" s="85">
        <f t="shared" si="2"/>
        <v>1.1904761904761904E-2</v>
      </c>
      <c r="FZ21" s="51" t="s">
        <v>27</v>
      </c>
      <c r="GA21" s="65"/>
      <c r="GC21" s="56">
        <f>FV21/$FV$26</f>
        <v>0</v>
      </c>
      <c r="GD21" s="57">
        <f>SUM($FV$7:FV21)/$FV$26</f>
        <v>1</v>
      </c>
    </row>
    <row r="22" spans="1:191" x14ac:dyDescent="0.45">
      <c r="AJ22" s="2"/>
      <c r="BZ22" s="2"/>
      <c r="DU22" s="3"/>
      <c r="EX22" s="10"/>
      <c r="EY22" s="10"/>
      <c r="FT22" s="91"/>
      <c r="FU22" s="92"/>
      <c r="FV22" s="92"/>
      <c r="FW22" s="92"/>
      <c r="FX22" s="92"/>
      <c r="FY22" s="93"/>
    </row>
    <row r="23" spans="1:191" ht="14.65" thickBot="1" x14ac:dyDescent="0.5">
      <c r="C23" t="s">
        <v>57</v>
      </c>
      <c r="FT23" s="94" t="s">
        <v>64</v>
      </c>
      <c r="FU23" s="95"/>
      <c r="FV23" s="95"/>
      <c r="FW23" s="95"/>
      <c r="FX23" s="95"/>
      <c r="FY23" s="96"/>
      <c r="GC23" t="s">
        <v>62</v>
      </c>
    </row>
    <row r="26" spans="1:191" x14ac:dyDescent="0.45">
      <c r="FV26" s="67">
        <f>SUM(FV7:FV21)</f>
        <v>9</v>
      </c>
    </row>
    <row r="27" spans="1:191" x14ac:dyDescent="0.45">
      <c r="FV27" s="4" t="s">
        <v>61</v>
      </c>
    </row>
    <row r="28" spans="1:191" x14ac:dyDescent="0.45">
      <c r="FV28" s="4" t="s">
        <v>49</v>
      </c>
    </row>
    <row r="29" spans="1:191" x14ac:dyDescent="0.45">
      <c r="FV29" s="4" t="s">
        <v>13</v>
      </c>
    </row>
  </sheetData>
  <autoFilter ref="A6:GI21" xr:uid="{848B7AE6-FCC5-45DD-BA9E-71EAE37115FC}">
    <sortState xmlns:xlrd2="http://schemas.microsoft.com/office/spreadsheetml/2017/richdata2" ref="A7:GI21">
      <sortCondition descending="1" ref="FY6:FY21"/>
    </sortState>
  </autoFilter>
  <mergeCells count="161">
    <mergeCell ref="D2:E2"/>
    <mergeCell ref="F2:G2"/>
    <mergeCell ref="H2:I2"/>
    <mergeCell ref="J2:K2"/>
    <mergeCell ref="L2:M2"/>
    <mergeCell ref="N2:O2"/>
    <mergeCell ref="FT23:FY23"/>
    <mergeCell ref="GE2:GI2"/>
    <mergeCell ref="AB2:AC2"/>
    <mergeCell ref="AD2:AE2"/>
    <mergeCell ref="AF2:AG2"/>
    <mergeCell ref="AH2:AI2"/>
    <mergeCell ref="AJ2:AK2"/>
    <mergeCell ref="AL2:AM2"/>
    <mergeCell ref="P2:Q2"/>
    <mergeCell ref="R2:S2"/>
    <mergeCell ref="T2:U2"/>
    <mergeCell ref="V2:W2"/>
    <mergeCell ref="X2:Y2"/>
    <mergeCell ref="Z2:AA2"/>
    <mergeCell ref="AZ2:BA2"/>
    <mergeCell ref="BB2:BC2"/>
    <mergeCell ref="BD2:BE2"/>
    <mergeCell ref="BF2:BG2"/>
    <mergeCell ref="BH2:BI2"/>
    <mergeCell ref="BJ2:BK2"/>
    <mergeCell ref="AN2:AO2"/>
    <mergeCell ref="AP2:AQ2"/>
    <mergeCell ref="AR2:AS2"/>
    <mergeCell ref="AT2:AU2"/>
    <mergeCell ref="AV2:AW2"/>
    <mergeCell ref="AX2:AY2"/>
    <mergeCell ref="BX2:BY2"/>
    <mergeCell ref="BZ2:CA2"/>
    <mergeCell ref="CB2:CC2"/>
    <mergeCell ref="CD2:CE2"/>
    <mergeCell ref="CF2:CG2"/>
    <mergeCell ref="CH2:CI2"/>
    <mergeCell ref="BL2:BM2"/>
    <mergeCell ref="BN2:BO2"/>
    <mergeCell ref="BP2:BQ2"/>
    <mergeCell ref="BR2:BS2"/>
    <mergeCell ref="BT2:BU2"/>
    <mergeCell ref="BV2:BW2"/>
    <mergeCell ref="CV2:CW2"/>
    <mergeCell ref="CX2:CY2"/>
    <mergeCell ref="CZ2:DA2"/>
    <mergeCell ref="DB2:DC2"/>
    <mergeCell ref="DD2:DE2"/>
    <mergeCell ref="DF2:DG2"/>
    <mergeCell ref="CJ2:CK2"/>
    <mergeCell ref="CL2:CM2"/>
    <mergeCell ref="CN2:CO2"/>
    <mergeCell ref="CP2:CQ2"/>
    <mergeCell ref="CR2:CS2"/>
    <mergeCell ref="CT2:CU2"/>
    <mergeCell ref="DT2:DU2"/>
    <mergeCell ref="DV2:DW2"/>
    <mergeCell ref="DX2:DY2"/>
    <mergeCell ref="DZ2:EA2"/>
    <mergeCell ref="EB2:EC2"/>
    <mergeCell ref="ED2:EE2"/>
    <mergeCell ref="DH2:DI2"/>
    <mergeCell ref="DJ2:DK2"/>
    <mergeCell ref="DL2:DM2"/>
    <mergeCell ref="DN2:DO2"/>
    <mergeCell ref="DP2:DQ2"/>
    <mergeCell ref="DR2:DS2"/>
    <mergeCell ref="EV2:EW2"/>
    <mergeCell ref="EX2:EY2"/>
    <mergeCell ref="EZ2:FA2"/>
    <mergeCell ref="FB2:FC2"/>
    <mergeCell ref="EF2:EG2"/>
    <mergeCell ref="EH2:EI2"/>
    <mergeCell ref="EJ2:EK2"/>
    <mergeCell ref="EL2:EM2"/>
    <mergeCell ref="EN2:EO2"/>
    <mergeCell ref="EP2:EQ2"/>
    <mergeCell ref="T5:U5"/>
    <mergeCell ref="V5:W5"/>
    <mergeCell ref="X5:Y5"/>
    <mergeCell ref="Z5:AA5"/>
    <mergeCell ref="AB5:AC5"/>
    <mergeCell ref="AD5:AE5"/>
    <mergeCell ref="FP2:FQ2"/>
    <mergeCell ref="GE4:GI4"/>
    <mergeCell ref="D5:E5"/>
    <mergeCell ref="F5:G5"/>
    <mergeCell ref="H5:I5"/>
    <mergeCell ref="J5:K5"/>
    <mergeCell ref="L5:M5"/>
    <mergeCell ref="N5:O5"/>
    <mergeCell ref="P5:Q5"/>
    <mergeCell ref="R5:S5"/>
    <mergeCell ref="FD2:FE2"/>
    <mergeCell ref="FF2:FG2"/>
    <mergeCell ref="FH2:FI2"/>
    <mergeCell ref="FJ2:FK2"/>
    <mergeCell ref="FL2:FM2"/>
    <mergeCell ref="FN2:FO2"/>
    <mergeCell ref="ER2:ES2"/>
    <mergeCell ref="ET2:EU2"/>
    <mergeCell ref="AR5:AS5"/>
    <mergeCell ref="AT5:AU5"/>
    <mergeCell ref="AV5:AW5"/>
    <mergeCell ref="AX5:AY5"/>
    <mergeCell ref="AZ5:BA5"/>
    <mergeCell ref="BB5:BC5"/>
    <mergeCell ref="AF5:AG5"/>
    <mergeCell ref="AH5:AI5"/>
    <mergeCell ref="AJ5:AK5"/>
    <mergeCell ref="AL5:AM5"/>
    <mergeCell ref="AN5:AO5"/>
    <mergeCell ref="AP5:AQ5"/>
    <mergeCell ref="BP5:BQ5"/>
    <mergeCell ref="BR5:BS5"/>
    <mergeCell ref="BT5:BU5"/>
    <mergeCell ref="BV5:BW5"/>
    <mergeCell ref="BX5:BY5"/>
    <mergeCell ref="BZ5:CA5"/>
    <mergeCell ref="BD5:BE5"/>
    <mergeCell ref="BF5:BG5"/>
    <mergeCell ref="BH5:BI5"/>
    <mergeCell ref="BJ5:BK5"/>
    <mergeCell ref="BL5:BM5"/>
    <mergeCell ref="BN5:BO5"/>
    <mergeCell ref="CN5:CO5"/>
    <mergeCell ref="CP5:CQ5"/>
    <mergeCell ref="CR5:CS5"/>
    <mergeCell ref="CT5:CU5"/>
    <mergeCell ref="CV5:CW5"/>
    <mergeCell ref="CX5:CY5"/>
    <mergeCell ref="CB5:CC5"/>
    <mergeCell ref="CD5:CE5"/>
    <mergeCell ref="CF5:CG5"/>
    <mergeCell ref="CH5:CI5"/>
    <mergeCell ref="CJ5:CK5"/>
    <mergeCell ref="CL5:CM5"/>
    <mergeCell ref="DL5:DM5"/>
    <mergeCell ref="DP5:DQ5"/>
    <mergeCell ref="DR5:DS5"/>
    <mergeCell ref="DT5:DU5"/>
    <mergeCell ref="DV5:DW5"/>
    <mergeCell ref="DX5:DY5"/>
    <mergeCell ref="CZ5:DA5"/>
    <mergeCell ref="DB5:DC5"/>
    <mergeCell ref="DD5:DE5"/>
    <mergeCell ref="DF5:DG5"/>
    <mergeCell ref="DH5:DI5"/>
    <mergeCell ref="DJ5:DK5"/>
    <mergeCell ref="EL5:EM5"/>
    <mergeCell ref="EN5:EO5"/>
    <mergeCell ref="EP5:EQ5"/>
    <mergeCell ref="ER5:ES5"/>
    <mergeCell ref="FP5:FQ5"/>
    <mergeCell ref="DZ5:EA5"/>
    <mergeCell ref="EB5:EC5"/>
    <mergeCell ref="ED5:EE5"/>
    <mergeCell ref="EF5:EG5"/>
    <mergeCell ref="EH5:EI5"/>
    <mergeCell ref="EJ5:EK5"/>
  </mergeCells>
  <conditionalFormatting sqref="GI7:GI21">
    <cfRule type="colorScale" priority="1">
      <colorScale>
        <cfvo type="min"/>
        <cfvo type="max"/>
        <color rgb="FFFCFCFF"/>
        <color rgb="FF63BE7B"/>
      </colorScale>
    </cfRule>
  </conditionalFormatting>
  <conditionalFormatting sqref="FX7:FX21">
    <cfRule type="colorScale" priority="9">
      <colorScale>
        <cfvo type="min"/>
        <cfvo type="max"/>
        <color rgb="FFFCFCFF"/>
        <color rgb="FF63BE7B"/>
      </colorScale>
    </cfRule>
  </conditionalFormatting>
  <conditionalFormatting sqref="FY7:FY21">
    <cfRule type="colorScale" priority="10">
      <colorScale>
        <cfvo type="min"/>
        <cfvo type="max"/>
        <color rgb="FFFCFCFF"/>
        <color rgb="FF63BE7B"/>
      </colorScale>
    </cfRule>
  </conditionalFormatting>
  <conditionalFormatting sqref="GE7:GE21">
    <cfRule type="colorScale" priority="11">
      <colorScale>
        <cfvo type="min"/>
        <cfvo type="max"/>
        <color rgb="FFFCFCFF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F7:GF21">
    <cfRule type="colorScale" priority="13">
      <colorScale>
        <cfvo type="min"/>
        <cfvo type="max"/>
        <color rgb="FFFCFCFF"/>
        <color rgb="FF63BE7B"/>
      </colorScale>
    </cfRule>
  </conditionalFormatting>
  <conditionalFormatting sqref="GG7:GG21">
    <cfRule type="colorScale" priority="14">
      <colorScale>
        <cfvo type="min"/>
        <cfvo type="max"/>
        <color rgb="FFFCFCFF"/>
        <color rgb="FF63BE7B"/>
      </colorScale>
    </cfRule>
  </conditionalFormatting>
  <conditionalFormatting sqref="GH7:GH21">
    <cfRule type="colorScale" priority="1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SKATERS</vt:lpstr>
      <vt:lpstr>SKATERS!Print_Area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mckay</dc:creator>
  <cp:lastModifiedBy>jim mckay</cp:lastModifiedBy>
  <dcterms:created xsi:type="dcterms:W3CDTF">2024-11-16T14:54:25Z</dcterms:created>
  <dcterms:modified xsi:type="dcterms:W3CDTF">2024-11-25T22:35:38Z</dcterms:modified>
</cp:coreProperties>
</file>