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m\Desktop\"/>
    </mc:Choice>
  </mc:AlternateContent>
  <xr:revisionPtr revIDLastSave="0" documentId="13_ncr:1_{F0D51439-74DF-4769-A85D-28185230777D}" xr6:coauthVersionLast="45" xr6:coauthVersionMax="45" xr10:uidLastSave="{00000000-0000-0000-0000-000000000000}"/>
  <bookViews>
    <workbookView xWindow="405" yWindow="690" windowWidth="28350" windowHeight="13455" xr2:uid="{00000000-000D-0000-FFFF-FFFF00000000}"/>
  </bookViews>
  <sheets>
    <sheet name="Distribution du 19 septembre 20" sheetId="9" r:id="rId1"/>
  </sheets>
  <definedNames>
    <definedName name="arrondi">'Distribution du 19 septembre 20'!$D:$D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1" i="9" l="1"/>
  <c r="F281" i="9"/>
  <c r="G271" i="9"/>
  <c r="G272" i="9"/>
  <c r="G273" i="9"/>
  <c r="G274" i="9"/>
  <c r="G275" i="9"/>
  <c r="G276" i="9"/>
  <c r="G277" i="9"/>
  <c r="G278" i="9"/>
  <c r="G279" i="9"/>
  <c r="G261" i="9"/>
  <c r="G262" i="9"/>
  <c r="G263" i="9"/>
  <c r="G264" i="9"/>
  <c r="G265" i="9"/>
  <c r="G266" i="9"/>
  <c r="G267" i="9"/>
  <c r="G268" i="9"/>
  <c r="G158" i="9"/>
  <c r="G160" i="9"/>
  <c r="G162" i="9"/>
  <c r="G164" i="9"/>
  <c r="E158" i="9" l="1"/>
  <c r="E160" i="9"/>
  <c r="E162" i="9"/>
  <c r="E164" i="9"/>
  <c r="G12" i="9" l="1"/>
  <c r="B62" i="9"/>
  <c r="G9" i="9"/>
  <c r="G10" i="9"/>
  <c r="G11" i="9"/>
  <c r="G13" i="9"/>
  <c r="E262" i="9" l="1"/>
  <c r="G260" i="9" l="1"/>
  <c r="G259" i="9"/>
  <c r="G258" i="9"/>
  <c r="G257" i="9"/>
  <c r="G256" i="9"/>
  <c r="G255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6" i="9"/>
  <c r="G225" i="9"/>
  <c r="G224" i="9"/>
  <c r="G223" i="9"/>
  <c r="G222" i="9"/>
  <c r="G219" i="9"/>
  <c r="G218" i="9"/>
  <c r="G217" i="9"/>
  <c r="G216" i="9"/>
  <c r="G215" i="9"/>
  <c r="G214" i="9"/>
  <c r="G213" i="9"/>
  <c r="G212" i="9"/>
  <c r="G211" i="9"/>
  <c r="G210" i="9"/>
  <c r="G209" i="9"/>
  <c r="G206" i="9"/>
  <c r="G205" i="9"/>
  <c r="G204" i="9"/>
  <c r="G203" i="9"/>
  <c r="G202" i="9"/>
  <c r="G201" i="9"/>
  <c r="G200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6" i="9"/>
  <c r="G45" i="9"/>
  <c r="G44" i="9"/>
  <c r="G43" i="9"/>
  <c r="G42" i="9"/>
  <c r="G41" i="9"/>
  <c r="G40" i="9"/>
  <c r="G39" i="9"/>
  <c r="G38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6" i="9"/>
  <c r="G15" i="9"/>
  <c r="G14" i="9"/>
</calcChain>
</file>

<file path=xl/sharedStrings.xml><?xml version="1.0" encoding="utf-8"?>
<sst xmlns="http://schemas.openxmlformats.org/spreadsheetml/2006/main" count="742" uniqueCount="281">
  <si>
    <t>TRAITEUR</t>
  </si>
  <si>
    <t>Feuille de brick (10x)</t>
  </si>
  <si>
    <t>Pain pour bruschetta 400 g</t>
  </si>
  <si>
    <t>Tourte Alsacienne 1 kg</t>
  </si>
  <si>
    <t>CREMERIE</t>
  </si>
  <si>
    <t>Beurre demi sel (500 g)</t>
  </si>
  <si>
    <t>Beurre doux (500 g)</t>
  </si>
  <si>
    <t>FRUITS et LEGUMES</t>
  </si>
  <si>
    <t>Betterave rouge cuite env. 500 g</t>
  </si>
  <si>
    <t>Salade cœur de romaine</t>
  </si>
  <si>
    <t>CHARCUTERIES et VIANDES</t>
  </si>
  <si>
    <t>MAREE _ Chaque première distribution du mois</t>
  </si>
  <si>
    <t>Pain de mie nature longue conservation 1 kg</t>
  </si>
  <si>
    <t>Spaezle fraîches (500 g)</t>
  </si>
  <si>
    <t>Œufs de cailles de la ferme x 18</t>
  </si>
  <si>
    <t>Œufs de poule de la ferme X 12</t>
  </si>
  <si>
    <t>Œufs de poule de la ferme X 6</t>
  </si>
  <si>
    <t>Saindoux 250 g</t>
  </si>
  <si>
    <t>Rollmops au vinaire 500 g</t>
  </si>
  <si>
    <t>Harengs alsacien 500 g</t>
  </si>
  <si>
    <t>EPICERIE</t>
  </si>
  <si>
    <t>Soupe de poissons provençale 85 cl</t>
  </si>
  <si>
    <t>Soupe de poissons du Touquet Label Rouge 85 cl</t>
  </si>
  <si>
    <t>Remarques</t>
  </si>
  <si>
    <t>Galettes de pommes de terre (7 x 100g)</t>
  </si>
  <si>
    <t>Pâte brisée pur beurre tradition  (env 500 g)</t>
  </si>
  <si>
    <t xml:space="preserve">Pâte brisée au saindoux tradition (env 500 g) </t>
  </si>
  <si>
    <t>LA CHAUDRONNIERE _ Les confitures de Karine</t>
  </si>
  <si>
    <t>Abricots</t>
  </si>
  <si>
    <t>Cerises fleurs sureaux</t>
  </si>
  <si>
    <t>Citre agrumes</t>
  </si>
  <si>
    <t>Citron</t>
  </si>
  <si>
    <t>Mirabelles</t>
  </si>
  <si>
    <t>Orange et son écorce</t>
  </si>
  <si>
    <t>Oranges</t>
  </si>
  <si>
    <t>Rhubarbe bananes</t>
  </si>
  <si>
    <t>Rhubarbe fraise</t>
  </si>
  <si>
    <t>Rhubarbe_bananes</t>
  </si>
  <si>
    <t>Rhubarbe_fraises</t>
  </si>
  <si>
    <t>Blandine MAIRE</t>
  </si>
  <si>
    <t>Confiture Casseille</t>
  </si>
  <si>
    <t>Confiture Cramaillotte</t>
  </si>
  <si>
    <t>Confiture Mirabelles</t>
  </si>
  <si>
    <t>Sirop de cramaillot (pissenlit) Bio</t>
  </si>
  <si>
    <t xml:space="preserve">Sirop Reine des Prés </t>
  </si>
  <si>
    <t>Nombre</t>
  </si>
  <si>
    <t>Prix total</t>
  </si>
  <si>
    <t>Lapin entier (prix au kg)</t>
  </si>
  <si>
    <t>FAIT MAISON</t>
  </si>
  <si>
    <t>Croque Monsieur tradition Jambon/fromage  (2 pièces)</t>
  </si>
  <si>
    <t>Feuilletés chèvre 2 pièces (env 350 g) - pré-cuits</t>
  </si>
  <si>
    <t>Feuilletés chèvre, pommes 2 pièces (env 350 g) - pré-cuits</t>
  </si>
  <si>
    <t>Fromage de tête  (env 400 g)</t>
  </si>
  <si>
    <t>Pâté chaud vigneron (env 1.7 kg) - Alsace</t>
  </si>
  <si>
    <t>Bleu d'Auvergne AOC, AOP, Produit du terroir (env 650 g)</t>
  </si>
  <si>
    <t>Brie de Meaux AOC, AOP, Produit du terroir 650 g 1/4 de meule</t>
  </si>
  <si>
    <t>Brillat-Savarin affiné IGP (500 g)</t>
  </si>
  <si>
    <t>Brique d'Auvergne au lait de vache Produit du terroir 200 g</t>
  </si>
  <si>
    <t>Brique sélection brebis Produit du terroir 200 g</t>
  </si>
  <si>
    <t>Camembert AOC, AOP, Produit du terroir au lait cru 3/4 affiné 275 g</t>
  </si>
  <si>
    <t>Chaource AOC, AOP, Produit du terroir 250 g</t>
  </si>
  <si>
    <t>Cœur de Neufchâtel au lait cru AOC, AOP, Produit du terroir 200 g</t>
  </si>
  <si>
    <t>Cœur de Neufchâtel Cateliers AOP, Produit du terroir 200 g</t>
  </si>
  <si>
    <t>Coulommier au lait cru Produit du terroir 500 g</t>
  </si>
  <si>
    <t>Crème fraîche épaisse entière 30% 1 l</t>
  </si>
  <si>
    <t xml:space="preserve">Crème liquide UHT 35%  1 l </t>
  </si>
  <si>
    <t>Crème sucrée Aérosol 700 ml (crème fouettée)</t>
  </si>
  <si>
    <t>Crotins de Chavignol fermiers AOP 60 g Lot de 6</t>
  </si>
  <si>
    <t>Ecorce de sapin Produit du terroir lait de vache 200 g</t>
  </si>
  <si>
    <t xml:space="preserve">Emmental français bloc  (env 500 g)  </t>
  </si>
  <si>
    <t>Emmental râpé (gros brins pour gratins et salades) 29% MG 1 Kg</t>
  </si>
  <si>
    <t>Emmental râpé 29% MG 1 kg</t>
  </si>
  <si>
    <t>Epoisses AOC, AOP, Produit du terroir 250 g</t>
  </si>
  <si>
    <t>Feta Grecque AOC, AOP, Produit du terroir  (env 200 g)</t>
  </si>
  <si>
    <t>Fromage blanc 40%  MG (seau de 3 kg)</t>
  </si>
  <si>
    <t>Fromage blanc battu 0% 1 kg</t>
  </si>
  <si>
    <t>Fromage blanc battu 20% 1 kg</t>
  </si>
  <si>
    <t>Lait 1/2 écrémé UHT 1 l</t>
  </si>
  <si>
    <t>Lait entier UHT 3.6% MG 1 l</t>
  </si>
  <si>
    <t>Langres AOC, AOP, Produit du terroir 180 g</t>
  </si>
  <si>
    <t>Levure fraîche cubes de 42 g</t>
  </si>
  <si>
    <t>Maroilles AOC, AOP, Produit du terroir 575 g</t>
  </si>
  <si>
    <t>Mozzarella di Bufala AOC, AOP, Produit du terroir 23% MG 150 g</t>
  </si>
  <si>
    <t xml:space="preserve">Mozzarella pâte filée 125 g </t>
  </si>
  <si>
    <t>Mozzarella râpée 20% MG 2.5 kg</t>
  </si>
  <si>
    <t>Pont l'Evêque AOC, AOP, Produit du terroir 360 g</t>
  </si>
  <si>
    <t>Raclette 30 tranches 2 barquettes de 460 g</t>
  </si>
  <si>
    <t>Reblochon de Savoie AOP au lait cru 450 g</t>
  </si>
  <si>
    <t>Saint Felicien produit du terroir 180 g affinage 9jours minimum</t>
  </si>
  <si>
    <t>Tomme de Savoie lait cru IGP, Produit du terroir 28% MG  1,7 kg</t>
  </si>
  <si>
    <t>Yaourt en pot 1 kg</t>
  </si>
  <si>
    <t>Chou blanc</t>
  </si>
  <si>
    <t>Chou chinois</t>
  </si>
  <si>
    <t>Concombre</t>
  </si>
  <si>
    <t xml:space="preserve">Iceberg Salade </t>
  </si>
  <si>
    <t>Persil frisé en botte de 500 g</t>
  </si>
  <si>
    <t>Salade mélangée (sachet env 1 kg) - nettoyée</t>
  </si>
  <si>
    <t xml:space="preserve">sucrine (Unité :  6 pièces) Salade </t>
  </si>
  <si>
    <t>Blanquette de veau cube (env 1 Kg)</t>
  </si>
  <si>
    <t>Boudin  Antillais (1 kg)</t>
  </si>
  <si>
    <t>Boudin aux oignons (1.5 kg)</t>
  </si>
  <si>
    <t>Boudin aux pommes (1.5 kg)</t>
  </si>
  <si>
    <t>Boudin noir à l'ancienne (1.7 kg)</t>
  </si>
  <si>
    <t>Cervelas d'Alsace (env 1.2 kg)</t>
  </si>
  <si>
    <t>Chipolatas de porc 1 kg</t>
  </si>
  <si>
    <t>Coquelet</t>
  </si>
  <si>
    <t>Cuisses de poulet (Unité : 4 Pièces)</t>
  </si>
  <si>
    <t>Escalope de dinde (Unité env 1 Kg)</t>
  </si>
  <si>
    <t>Escalope de poulet  (Unité : 4 Pièces)</t>
  </si>
  <si>
    <t>Filet Mignon porc (Pièce)</t>
  </si>
  <si>
    <t>Jambon cuit  morceau tradition, qualité supérieure porc (minimum 1 kg)</t>
  </si>
  <si>
    <t>Jambon de la forêt noire porc (750 g)</t>
  </si>
  <si>
    <t>Knacks d'Alsace (env 1 kg)</t>
  </si>
  <si>
    <t>Lard gras fermier  entreprise familiale depuis 100 ans, porc 600 g</t>
  </si>
  <si>
    <t>Lard paysan porc 500 g</t>
  </si>
  <si>
    <t>Lardons Fumage traditionnel au Bois de Hêtre porc (1 kg)</t>
  </si>
  <si>
    <t>Lardons nature porc (1 kg)</t>
  </si>
  <si>
    <t>Magret de canard frais</t>
  </si>
  <si>
    <t>Pilons de poulet (Unité : 2 pièces)</t>
  </si>
  <si>
    <t>Poulet fermier Label rouge (env 1.6 Kg)</t>
  </si>
  <si>
    <t>Saucisses blanche à griller (env 1 kg)</t>
  </si>
  <si>
    <t>Saucisses de Montbéliard cuites (6 x 90g)</t>
  </si>
  <si>
    <t>Saucisses de Morteau crues  (3 x 250 g)</t>
  </si>
  <si>
    <t>Saucisson cuit à l'ail fumé</t>
  </si>
  <si>
    <t>Saucisson cuit à l'ail nature</t>
  </si>
  <si>
    <t>Bretzels mini en vrac sac de 2.5 kg</t>
  </si>
  <si>
    <t>Flageolets verts 500g</t>
  </si>
  <si>
    <t>Huile d'arachide (bidon 5 l)</t>
  </si>
  <si>
    <t>Huile d'olive vierge 5 l</t>
  </si>
  <si>
    <t>Lentilles vertes 1 kg</t>
  </si>
  <si>
    <t>Maggi arôme 1 kg</t>
  </si>
  <si>
    <t>Maizena 400g</t>
  </si>
  <si>
    <t>Pâte en vrac Penne au œufs 500g</t>
  </si>
  <si>
    <t>Pâtes en vrac Fettucine au œufs 500g</t>
  </si>
  <si>
    <t>Pâtes en vrac tagliatelle aux oeufs frais 500g</t>
  </si>
  <si>
    <t>Pois cassés verts 1 kg</t>
  </si>
  <si>
    <t xml:space="preserve">Polenta express 1 kg </t>
  </si>
  <si>
    <t>Riz long 1 kg</t>
  </si>
  <si>
    <t>Semoule de blé dur 1 kg</t>
  </si>
  <si>
    <t>Spaghetti 500 g</t>
  </si>
  <si>
    <t>Sucre cristal 1 kg</t>
  </si>
  <si>
    <t>Sucre morceaux 1 kg</t>
  </si>
  <si>
    <t>Vermicelles 500 g</t>
  </si>
  <si>
    <t>Vinaigre blanc (1 l)</t>
  </si>
  <si>
    <t>Vinaigre blanc spécial conserves 1l</t>
  </si>
  <si>
    <t>Vinaigre de cidre (1 l)</t>
  </si>
  <si>
    <t>Vinaigre de cidre bio (1 l)</t>
  </si>
  <si>
    <t>Vinaigre Melfor 50 cl</t>
  </si>
  <si>
    <t>Bicarbonate alimentaire 800 g</t>
  </si>
  <si>
    <t>HYGIENE</t>
  </si>
  <si>
    <t>Aluminium Rouleau maxi           200 m x 44 cm</t>
  </si>
  <si>
    <t>Aluminium Rouleau maxi           200 m x 29 cm</t>
  </si>
  <si>
    <t>Eau de javel recharge 250 ml X 3</t>
  </si>
  <si>
    <t>Eau de javel traditionnelle en 5 l</t>
  </si>
  <si>
    <t>Film alimentaire Rouleau     300 m x 29 cm</t>
  </si>
  <si>
    <t>Film alimentaire Rouleau   Maxi  300 m x 44 cm</t>
  </si>
  <si>
    <t>Liquide vaisselle (bidon de 5 l)</t>
  </si>
  <si>
    <t>Tablettes pour lave vaisselle (48 tablettes)</t>
  </si>
  <si>
    <t>Gelée /Pommes/fruits de la passion 250g</t>
  </si>
  <si>
    <t>Gelée abricots 250g</t>
  </si>
  <si>
    <t>Gelée bananes/coco  250g</t>
  </si>
  <si>
    <t>Gelée Brocéliande_Pomme/Oranges/Vin rouge/Epices 250g</t>
  </si>
  <si>
    <t>Gelée de melon 250g</t>
  </si>
  <si>
    <t>Gelée framboises 250g</t>
  </si>
  <si>
    <t>Gelée framboises/pommes/citron 250g</t>
  </si>
  <si>
    <t>Gelée Gourmandise des îles_Pomme/Bananes/Rhum/Vanille  250g</t>
  </si>
  <si>
    <t>Gelée Poires 250g</t>
  </si>
  <si>
    <t>Gelée Pommes, thé Massala Mai 250g</t>
  </si>
  <si>
    <t>Gelée Pommes/citron 250g</t>
  </si>
  <si>
    <t>Gelée Pommes/framboises 250g</t>
  </si>
  <si>
    <t>Gelée Pommes/griottes 250g</t>
  </si>
  <si>
    <t>Gelée Pommes/Orange/Caramel 250g</t>
  </si>
  <si>
    <t>Gelée Pommes/Piña Colada  250g</t>
  </si>
  <si>
    <t>pâté en croûte tradition (env 2 kg)</t>
  </si>
  <si>
    <t>Philadelphia nature 1.65 kg format pro,  à Froid ou à Chaud</t>
  </si>
  <si>
    <t>Philadelphia nature 500 g format pro,  à Froid ou à Chaud</t>
  </si>
  <si>
    <t>Tartare format pro ail et fines herbes 1 kg</t>
  </si>
  <si>
    <t>Tartare format pro ail et fines herbes 500 g</t>
  </si>
  <si>
    <t>Fleischnacka (2 tranches)</t>
  </si>
  <si>
    <t>Rollmops au vinaire seau de 2 kg</t>
  </si>
  <si>
    <t>Harengs alsacien seau de 2 kg</t>
  </si>
  <si>
    <t>Saumon fumé de Norvège 200 g</t>
  </si>
  <si>
    <t>MIEL local _ Les Demoiselles de la Lumière</t>
  </si>
  <si>
    <t>Miel toutes fleurs</t>
  </si>
  <si>
    <t>Miel Crémeux</t>
  </si>
  <si>
    <t>Miel d'Acacia</t>
  </si>
  <si>
    <t>Miel de Tilleul</t>
  </si>
  <si>
    <t>Miel de Châtaigner</t>
  </si>
  <si>
    <t>Miel de forêt</t>
  </si>
  <si>
    <t>Miel de sapin</t>
  </si>
  <si>
    <t xml:space="preserve">Gel hydroalcoolique 500 ml antibactérien, désinfectant </t>
  </si>
  <si>
    <t xml:space="preserve">GLACES ARTISAN ERHARD en bac de 2.5 l </t>
  </si>
  <si>
    <t>Saumon cru mariné gravlax (env. 500 g)</t>
  </si>
  <si>
    <t>Gelée de pommes 250g</t>
  </si>
  <si>
    <t>Gelée de pommes/citrons 250g</t>
  </si>
  <si>
    <t>Gelée de pommes/mangue 250g</t>
  </si>
  <si>
    <t>Chèvre cendré rouleau 300 g</t>
  </si>
  <si>
    <t>Cream Cheese 1.15 kg (lait de vache) à chaud et à froid</t>
  </si>
  <si>
    <t>Feta Grecque AOP  (env 100 g) - cubes - Marinée huile olive, piment, romarin</t>
  </si>
  <si>
    <t>Feta Grecque AOP  (env 100 g) - cubes - Marinée huile olive, thym, ail</t>
  </si>
  <si>
    <t>Munster laitier 900 g</t>
  </si>
  <si>
    <t>Munster fermier 450 g</t>
  </si>
  <si>
    <t>Munster fermier 250 g</t>
  </si>
  <si>
    <t>abricot</t>
  </si>
  <si>
    <t>Armagnac</t>
  </si>
  <si>
    <t>Caramel</t>
  </si>
  <si>
    <t>Cassis</t>
  </si>
  <si>
    <t>lait d'amande</t>
  </si>
  <si>
    <t>Menthe</t>
  </si>
  <si>
    <t>Mirabelle</t>
  </si>
  <si>
    <t>Myrtille</t>
  </si>
  <si>
    <t>Noix</t>
  </si>
  <si>
    <t>Noix de coco</t>
  </si>
  <si>
    <t>Nougat</t>
  </si>
  <si>
    <t>Orange</t>
  </si>
  <si>
    <t>Pain épices</t>
  </si>
  <si>
    <t>pistache</t>
  </si>
  <si>
    <t>Poire</t>
  </si>
  <si>
    <t>rose</t>
  </si>
  <si>
    <t>tomate basilic</t>
  </si>
  <si>
    <t>vanille</t>
  </si>
  <si>
    <t>Butternut Alsace</t>
  </si>
  <si>
    <t>Céleri en branche</t>
  </si>
  <si>
    <t>Chou rouge Alsace</t>
  </si>
  <si>
    <t>Potimarron Alsace</t>
  </si>
  <si>
    <t>Agneau _ Gigot agneau pièce de 2.4 kg environ)</t>
  </si>
  <si>
    <t>Boeuf _ Faux filet Charolais semi paré (France)</t>
  </si>
  <si>
    <t>DDN</t>
  </si>
  <si>
    <t>Unité</t>
  </si>
  <si>
    <t>Metro</t>
  </si>
  <si>
    <t>Alsace</t>
  </si>
  <si>
    <t>La Cigogne</t>
  </si>
  <si>
    <t>Métro</t>
  </si>
  <si>
    <t>Auvergne</t>
  </si>
  <si>
    <t>Meaux</t>
  </si>
  <si>
    <t>Jort</t>
  </si>
  <si>
    <t>1 kg</t>
  </si>
  <si>
    <t>1 l</t>
  </si>
  <si>
    <t>18 x</t>
  </si>
  <si>
    <t>12 x</t>
  </si>
  <si>
    <t>6 x</t>
  </si>
  <si>
    <t>France/Alsace/CE</t>
  </si>
  <si>
    <t>Au Kg</t>
  </si>
  <si>
    <t>France</t>
  </si>
  <si>
    <t>Métro/Iller</t>
  </si>
  <si>
    <t>Forêt noire</t>
  </si>
  <si>
    <t>Italie</t>
  </si>
  <si>
    <t>Terroir</t>
  </si>
  <si>
    <t>Pièce</t>
  </si>
  <si>
    <t>250 g</t>
  </si>
  <si>
    <t>50 cl</t>
  </si>
  <si>
    <t>33 cl</t>
  </si>
  <si>
    <t>500g</t>
  </si>
  <si>
    <t>400 g</t>
  </si>
  <si>
    <t xml:space="preserve">500 g </t>
  </si>
  <si>
    <t>500 g</t>
  </si>
  <si>
    <t>Feuilletés végétariens champignons, roquefort 2 pièces (env 350 g) - précuits</t>
  </si>
  <si>
    <t>Feuilletés Jambon, champignons, fromage 2 pièces (env 350 g) - précuits</t>
  </si>
  <si>
    <t>Ail blanc  (au poids)</t>
  </si>
  <si>
    <t>Aubergine   (au poids)</t>
  </si>
  <si>
    <t>Carottes   (au poids)</t>
  </si>
  <si>
    <t>Chou brocoli   (au poids)</t>
  </si>
  <si>
    <t>Citrons   (au poids)</t>
  </si>
  <si>
    <t>Citrons verts   (au poids)</t>
  </si>
  <si>
    <t>Courgette   (au poids)</t>
  </si>
  <si>
    <t>Echalotes   (au poids)</t>
  </si>
  <si>
    <t>Endives   (au poids)</t>
  </si>
  <si>
    <t>Navets boules   (au poids)</t>
  </si>
  <si>
    <t>Oignons      (au poids)</t>
  </si>
  <si>
    <t>Poireaux  (au poids)</t>
  </si>
  <si>
    <t>Poires  (au poids)</t>
  </si>
  <si>
    <t>Pomme   (au poids)</t>
  </si>
  <si>
    <t>Pommes de terre   (au poids)</t>
  </si>
  <si>
    <t>Tomates rondes    (au poids)</t>
  </si>
  <si>
    <t xml:space="preserve">Céleri rave </t>
  </si>
  <si>
    <t>FRUITS et LEGUMES PANIERS</t>
  </si>
  <si>
    <r>
      <rPr>
        <b/>
        <sz val="11"/>
        <color rgb="FF0070C0"/>
        <rFont val="Calibri"/>
        <family val="2"/>
      </rPr>
      <t>Panier légumes de la semaine</t>
    </r>
    <r>
      <rPr>
        <sz val="11"/>
        <rFont val="Calibri"/>
        <family val="2"/>
      </rPr>
      <t xml:space="preserve">
2 poireaux, 1/4 céleri, 2 navets, 3 carottes, 2 pommes de terre, 1 oignon, 6 œufs</t>
    </r>
  </si>
  <si>
    <r>
      <rPr>
        <b/>
        <sz val="11"/>
        <color rgb="FF0070C0"/>
        <rFont val="Calibri"/>
        <family val="2"/>
      </rPr>
      <t>Panier pot au feu garni 3 pers</t>
    </r>
    <r>
      <rPr>
        <sz val="11"/>
        <rFont val="Calibri"/>
        <family val="2"/>
      </rPr>
      <t xml:space="preserve">
300 g de paleron, 300 g de gîte, 300 g de plat de côte 
4 carottes, 3 navets, 2 poireaux, 1 branches de céleri, 1/2 céleri rave, 
1 oignon, 1 gousses d'ail, 1 bouquet garni </t>
    </r>
  </si>
  <si>
    <r>
      <rPr>
        <b/>
        <sz val="11"/>
        <color rgb="FF0070C0"/>
        <rFont val="Calibri"/>
        <family val="2"/>
      </rPr>
      <t>Panier tradition</t>
    </r>
    <r>
      <rPr>
        <sz val="11"/>
        <rFont val="Calibri"/>
        <family val="2"/>
      </rPr>
      <t xml:space="preserve">
500g pommes, 500g poires, 1 potimarron, 500g carottes, 500 g courgettes, 1 oignon, 500 g pommes de terre, 6 oeufs</t>
    </r>
  </si>
  <si>
    <r>
      <rPr>
        <b/>
        <sz val="11"/>
        <color rgb="FF0070C0"/>
        <rFont val="Calibri"/>
        <family val="2"/>
      </rPr>
      <t xml:space="preserve">Panier tradition </t>
    </r>
    <r>
      <rPr>
        <b/>
        <sz val="18"/>
        <color rgb="FF0070C0"/>
        <rFont val="Calibri"/>
        <family val="2"/>
      </rPr>
      <t>+</t>
    </r>
    <r>
      <rPr>
        <sz val="11"/>
        <rFont val="Calibri"/>
        <family val="2"/>
      </rPr>
      <t xml:space="preserve">
1 kg pommes, 500g poires, 1 butternut, 500g carottes, 500 g courgettes, 2 oignons, 1 kg pommes de terre, 500 g tomates, 1 salade, 2 poireaux, 1 gousse ail, 6 œufs</t>
    </r>
  </si>
  <si>
    <r>
      <rPr>
        <b/>
        <sz val="16"/>
        <color rgb="FF0070C0"/>
        <rFont val="Calibri"/>
        <family val="2"/>
      </rPr>
      <t>DOMAINE DES NAÏADES</t>
    </r>
    <r>
      <rPr>
        <sz val="16"/>
        <color rgb="FF0070C0"/>
        <rFont val="Calibri"/>
        <family val="2"/>
      </rPr>
      <t xml:space="preserve">
Marché Hebdomadaire
Distribution du samedi 19 septembre 2020 de 14h à 16h
Dernier jour de commande : jeudi 17 septembre à 12h00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</si>
</sst>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70C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0070C0"/>
      <name val="Calibri"/>
      <family val="2"/>
    </font>
    <font>
      <sz val="11"/>
      <color rgb="FF0070C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6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8"/>
      <color rgb="FF0070C0"/>
      <name val="Calibri"/>
      <family val="2"/>
    </font>
    <font>
      <sz val="16"/>
      <color rgb="FF0070C0"/>
      <name val="Calibri"/>
      <family val="2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FF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 applyProtection="1"/>
    <xf numFmtId="0" fontId="3" fillId="2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6" fillId="5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10" fillId="0" borderId="1" xfId="0" applyFont="1" applyBorder="1" applyAlignment="1" applyProtection="1">
      <alignment horizontal="center" vertical="center"/>
    </xf>
    <xf numFmtId="0" fontId="10" fillId="2" borderId="0" xfId="0" applyFont="1" applyFill="1" applyProtection="1"/>
    <xf numFmtId="164" fontId="13" fillId="2" borderId="0" xfId="0" applyNumberFormat="1" applyFont="1" applyFill="1" applyProtection="1"/>
    <xf numFmtId="0" fontId="4" fillId="0" borderId="1" xfId="0" applyFont="1" applyBorder="1" applyAlignment="1" applyProtection="1">
      <alignment horizontal="center" vertical="center"/>
    </xf>
    <xf numFmtId="0" fontId="9" fillId="2" borderId="0" xfId="0" applyFont="1" applyFill="1" applyProtection="1"/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right"/>
    </xf>
    <xf numFmtId="0" fontId="16" fillId="2" borderId="0" xfId="0" applyFont="1" applyFill="1" applyProtection="1"/>
    <xf numFmtId="0" fontId="4" fillId="2" borderId="0" xfId="0" applyFont="1" applyFill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/>
    </xf>
    <xf numFmtId="0" fontId="6" fillId="4" borderId="1" xfId="1" applyFont="1" applyFill="1" applyBorder="1" applyAlignment="1" applyProtection="1">
      <alignment horizontal="left" vertical="center"/>
    </xf>
    <xf numFmtId="0" fontId="15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right"/>
    </xf>
    <xf numFmtId="0" fontId="6" fillId="4" borderId="1" xfId="1" applyFont="1" applyFill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6" fillId="5" borderId="1" xfId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0" fontId="11" fillId="2" borderId="5" xfId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4" fillId="4" borderId="7" xfId="0" applyFont="1" applyFill="1" applyBorder="1" applyProtection="1"/>
    <xf numFmtId="164" fontId="10" fillId="0" borderId="1" xfId="0" applyNumberFormat="1" applyFont="1" applyBorder="1" applyAlignment="1" applyProtection="1">
      <alignment horizontal="center"/>
    </xf>
    <xf numFmtId="164" fontId="9" fillId="4" borderId="7" xfId="0" applyNumberFormat="1" applyFont="1" applyFill="1" applyBorder="1" applyAlignment="1" applyProtection="1">
      <alignment horizontal="right"/>
    </xf>
    <xf numFmtId="0" fontId="4" fillId="5" borderId="7" xfId="0" applyFont="1" applyFill="1" applyBorder="1" applyProtection="1"/>
    <xf numFmtId="0" fontId="4" fillId="4" borderId="7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top"/>
    </xf>
    <xf numFmtId="0" fontId="14" fillId="3" borderId="3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Protection="1"/>
    <xf numFmtId="0" fontId="6" fillId="5" borderId="1" xfId="0" applyFont="1" applyFill="1" applyBorder="1" applyProtection="1"/>
    <xf numFmtId="0" fontId="16" fillId="2" borderId="1" xfId="0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64" fontId="8" fillId="4" borderId="1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/>
    </xf>
    <xf numFmtId="0" fontId="16" fillId="2" borderId="1" xfId="1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/>
    </xf>
    <xf numFmtId="0" fontId="11" fillId="2" borderId="6" xfId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4" fillId="4" borderId="1" xfId="0" applyFont="1" applyFill="1" applyBorder="1" applyProtection="1"/>
    <xf numFmtId="0" fontId="4" fillId="0" borderId="1" xfId="0" applyFont="1" applyBorder="1" applyProtection="1"/>
    <xf numFmtId="0" fontId="1" fillId="0" borderId="1" xfId="0" applyFont="1" applyBorder="1" applyProtection="1"/>
    <xf numFmtId="0" fontId="1" fillId="0" borderId="7" xfId="0" applyFont="1" applyBorder="1" applyProtection="1"/>
    <xf numFmtId="0" fontId="4" fillId="0" borderId="7" xfId="0" applyFont="1" applyBorder="1" applyAlignment="1" applyProtection="1">
      <alignment vertical="center"/>
    </xf>
    <xf numFmtId="164" fontId="9" fillId="0" borderId="1" xfId="0" applyNumberFormat="1" applyFont="1" applyBorder="1" applyAlignment="1" applyProtection="1">
      <alignment horizontal="right"/>
    </xf>
    <xf numFmtId="164" fontId="10" fillId="0" borderId="11" xfId="0" applyNumberFormat="1" applyFont="1" applyBorder="1" applyAlignment="1" applyProtection="1">
      <alignment horizontal="center"/>
    </xf>
    <xf numFmtId="164" fontId="9" fillId="0" borderId="7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/>
    </xf>
    <xf numFmtId="0" fontId="12" fillId="6" borderId="13" xfId="0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2" fillId="6" borderId="15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center" vertical="center"/>
    </xf>
    <xf numFmtId="0" fontId="12" fillId="6" borderId="17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39994506668294322"/>
      </font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39994506668294322"/>
      </font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39994506668294322"/>
      </font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39994506668294322"/>
      </font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5FFE5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0D6D-4517-4AF6-8F83-6332E54E20A7}">
  <dimension ref="A1:H281"/>
  <sheetViews>
    <sheetView tabSelected="1" topLeftCell="A253" zoomScale="85" zoomScaleNormal="85" workbookViewId="0">
      <selection activeCell="L261" sqref="L261"/>
    </sheetView>
  </sheetViews>
  <sheetFormatPr baseColWidth="10" defaultRowHeight="18" customHeight="1" x14ac:dyDescent="0.25"/>
  <cols>
    <col min="1" max="1" width="70.7109375" style="4" customWidth="1"/>
    <col min="2" max="2" width="14.42578125" style="17" bestFit="1" customWidth="1"/>
    <col min="3" max="3" width="9.7109375" style="8" customWidth="1"/>
    <col min="4" max="4" width="10" style="16" customWidth="1"/>
    <col min="5" max="5" width="1.42578125" style="11" customWidth="1"/>
    <col min="6" max="6" width="11.42578125" style="69"/>
    <col min="7" max="7" width="11.42578125" style="15"/>
    <col min="8" max="8" width="22.85546875" style="15" customWidth="1"/>
    <col min="9" max="16384" width="11.42578125" style="4"/>
  </cols>
  <sheetData>
    <row r="1" spans="1:8" ht="18" customHeight="1" x14ac:dyDescent="0.25">
      <c r="A1" s="73" t="s">
        <v>280</v>
      </c>
      <c r="B1" s="74"/>
      <c r="C1" s="74"/>
      <c r="D1" s="74"/>
      <c r="E1" s="74"/>
      <c r="F1" s="74"/>
      <c r="G1" s="74"/>
      <c r="H1" s="75"/>
    </row>
    <row r="2" spans="1:8" ht="18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18" customHeight="1" x14ac:dyDescent="0.25">
      <c r="A3" s="76"/>
      <c r="B3" s="77"/>
      <c r="C3" s="77"/>
      <c r="D3" s="77"/>
      <c r="E3" s="77"/>
      <c r="F3" s="77"/>
      <c r="G3" s="77"/>
      <c r="H3" s="78"/>
    </row>
    <row r="4" spans="1:8" ht="18" customHeight="1" x14ac:dyDescent="0.25">
      <c r="A4" s="76"/>
      <c r="B4" s="77"/>
      <c r="C4" s="77"/>
      <c r="D4" s="77"/>
      <c r="E4" s="77"/>
      <c r="F4" s="77"/>
      <c r="G4" s="77"/>
      <c r="H4" s="78"/>
    </row>
    <row r="5" spans="1:8" ht="29.25" customHeight="1" thickBot="1" x14ac:dyDescent="0.3">
      <c r="A5" s="79"/>
      <c r="B5" s="80"/>
      <c r="C5" s="80"/>
      <c r="D5" s="80"/>
      <c r="E5" s="80"/>
      <c r="F5" s="80"/>
      <c r="G5" s="80"/>
      <c r="H5" s="81"/>
    </row>
    <row r="7" spans="1:8" ht="18" customHeight="1" thickBot="1" x14ac:dyDescent="0.3"/>
    <row r="8" spans="1:8" ht="18" customHeight="1" thickBot="1" x14ac:dyDescent="0.3">
      <c r="A8" s="19" t="s">
        <v>48</v>
      </c>
      <c r="E8" s="9"/>
      <c r="F8" s="70" t="s">
        <v>45</v>
      </c>
      <c r="G8" s="10" t="s">
        <v>46</v>
      </c>
      <c r="H8" s="10" t="s">
        <v>23</v>
      </c>
    </row>
    <row r="9" spans="1:8" ht="18" customHeight="1" x14ac:dyDescent="0.25">
      <c r="A9" s="20" t="s">
        <v>49</v>
      </c>
      <c r="B9" s="21" t="s">
        <v>227</v>
      </c>
      <c r="C9" s="22" t="s">
        <v>228</v>
      </c>
      <c r="D9" s="23">
        <v>5.459625</v>
      </c>
      <c r="F9" s="71"/>
      <c r="G9" s="13">
        <f>D9*F9</f>
        <v>0</v>
      </c>
      <c r="H9" s="12"/>
    </row>
    <row r="10" spans="1:8" ht="18" customHeight="1" x14ac:dyDescent="0.25">
      <c r="A10" s="20" t="s">
        <v>50</v>
      </c>
      <c r="B10" s="21" t="s">
        <v>227</v>
      </c>
      <c r="C10" s="22" t="s">
        <v>228</v>
      </c>
      <c r="D10" s="23">
        <v>6.4059600000000003</v>
      </c>
      <c r="F10" s="71"/>
      <c r="G10" s="13">
        <f t="shared" ref="G10:G75" si="0">D10*F10</f>
        <v>0</v>
      </c>
      <c r="H10" s="12"/>
    </row>
    <row r="11" spans="1:8" ht="18" customHeight="1" x14ac:dyDescent="0.25">
      <c r="A11" s="20" t="s">
        <v>51</v>
      </c>
      <c r="B11" s="21" t="s">
        <v>227</v>
      </c>
      <c r="C11" s="22" t="s">
        <v>228</v>
      </c>
      <c r="D11" s="23">
        <v>6.4059600000000003</v>
      </c>
      <c r="F11" s="71"/>
      <c r="G11" s="13">
        <f t="shared" si="0"/>
        <v>0</v>
      </c>
      <c r="H11" s="12"/>
    </row>
    <row r="12" spans="1:8" ht="18" customHeight="1" x14ac:dyDescent="0.25">
      <c r="A12" s="20" t="s">
        <v>257</v>
      </c>
      <c r="B12" s="21" t="s">
        <v>227</v>
      </c>
      <c r="C12" s="22" t="s">
        <v>228</v>
      </c>
      <c r="D12" s="23">
        <v>6.9883199999999999</v>
      </c>
      <c r="F12" s="71"/>
      <c r="G12" s="13">
        <f t="shared" si="0"/>
        <v>0</v>
      </c>
      <c r="H12" s="12"/>
    </row>
    <row r="13" spans="1:8" s="15" customFormat="1" ht="39" customHeight="1" x14ac:dyDescent="0.25">
      <c r="A13" s="24" t="s">
        <v>256</v>
      </c>
      <c r="B13" s="21" t="s">
        <v>227</v>
      </c>
      <c r="C13" s="22" t="s">
        <v>228</v>
      </c>
      <c r="D13" s="82">
        <v>6.9883199999999999</v>
      </c>
      <c r="E13" s="83"/>
      <c r="F13" s="71"/>
      <c r="G13" s="13">
        <f t="shared" si="0"/>
        <v>0</v>
      </c>
      <c r="H13" s="12"/>
    </row>
    <row r="14" spans="1:8" ht="18" customHeight="1" x14ac:dyDescent="0.25">
      <c r="A14" s="20" t="s">
        <v>26</v>
      </c>
      <c r="B14" s="21" t="s">
        <v>227</v>
      </c>
      <c r="C14" s="25" t="s">
        <v>228</v>
      </c>
      <c r="D14" s="23">
        <v>3.4213649999999998</v>
      </c>
      <c r="F14" s="71"/>
      <c r="G14" s="13">
        <f t="shared" si="0"/>
        <v>0</v>
      </c>
      <c r="H14" s="12"/>
    </row>
    <row r="15" spans="1:8" ht="18" customHeight="1" x14ac:dyDescent="0.25">
      <c r="A15" s="20" t="s">
        <v>25</v>
      </c>
      <c r="B15" s="21" t="s">
        <v>227</v>
      </c>
      <c r="C15" s="26" t="s">
        <v>228</v>
      </c>
      <c r="D15" s="23">
        <v>3.7125449999999995</v>
      </c>
      <c r="F15" s="71"/>
      <c r="G15" s="13">
        <f t="shared" si="0"/>
        <v>0</v>
      </c>
      <c r="H15" s="12"/>
    </row>
    <row r="16" spans="1:8" ht="18" customHeight="1" x14ac:dyDescent="0.25">
      <c r="A16" s="27" t="s">
        <v>192</v>
      </c>
      <c r="B16" s="21" t="s">
        <v>227</v>
      </c>
      <c r="C16" s="26" t="s">
        <v>228</v>
      </c>
      <c r="D16" s="23">
        <v>12.957509999999999</v>
      </c>
      <c r="F16" s="71"/>
      <c r="G16" s="13">
        <f t="shared" si="0"/>
        <v>0</v>
      </c>
      <c r="H16" s="12"/>
    </row>
    <row r="17" spans="1:8" s="6" customFormat="1" ht="18" customHeight="1" x14ac:dyDescent="0.25">
      <c r="A17" s="28"/>
      <c r="B17" s="28"/>
      <c r="C17" s="28"/>
      <c r="D17" s="28"/>
      <c r="E17" s="28"/>
      <c r="F17" s="72"/>
      <c r="G17" s="28"/>
      <c r="H17" s="18"/>
    </row>
    <row r="18" spans="1:8" ht="18" customHeight="1" x14ac:dyDescent="0.25">
      <c r="A18" s="20" t="s">
        <v>158</v>
      </c>
      <c r="B18" s="21" t="s">
        <v>227</v>
      </c>
      <c r="C18" s="22" t="s">
        <v>228</v>
      </c>
      <c r="D18" s="23">
        <v>2.6206200000000002</v>
      </c>
      <c r="F18" s="71"/>
      <c r="G18" s="13">
        <f t="shared" si="0"/>
        <v>0</v>
      </c>
      <c r="H18" s="12"/>
    </row>
    <row r="19" spans="1:8" ht="18" customHeight="1" x14ac:dyDescent="0.25">
      <c r="A19" s="20" t="s">
        <v>159</v>
      </c>
      <c r="B19" s="21" t="s">
        <v>227</v>
      </c>
      <c r="C19" s="22" t="s">
        <v>228</v>
      </c>
      <c r="D19" s="23">
        <v>2.6206200000000002</v>
      </c>
      <c r="F19" s="71"/>
      <c r="G19" s="13">
        <f t="shared" si="0"/>
        <v>0</v>
      </c>
      <c r="H19" s="12"/>
    </row>
    <row r="20" spans="1:8" ht="18" customHeight="1" x14ac:dyDescent="0.25">
      <c r="A20" s="20" t="s">
        <v>160</v>
      </c>
      <c r="B20" s="21" t="s">
        <v>227</v>
      </c>
      <c r="C20" s="22" t="s">
        <v>228</v>
      </c>
      <c r="D20" s="23">
        <v>2.6206200000000002</v>
      </c>
      <c r="F20" s="71"/>
      <c r="G20" s="13">
        <f t="shared" si="0"/>
        <v>0</v>
      </c>
      <c r="H20" s="12"/>
    </row>
    <row r="21" spans="1:8" ht="18" customHeight="1" x14ac:dyDescent="0.25">
      <c r="A21" s="20" t="s">
        <v>161</v>
      </c>
      <c r="B21" s="21" t="s">
        <v>227</v>
      </c>
      <c r="C21" s="22" t="s">
        <v>228</v>
      </c>
      <c r="D21" s="23">
        <v>2.6206200000000002</v>
      </c>
      <c r="F21" s="71"/>
      <c r="G21" s="13">
        <f t="shared" si="0"/>
        <v>0</v>
      </c>
      <c r="H21" s="12"/>
    </row>
    <row r="22" spans="1:8" ht="18" customHeight="1" x14ac:dyDescent="0.25">
      <c r="A22" s="20" t="s">
        <v>162</v>
      </c>
      <c r="B22" s="21" t="s">
        <v>227</v>
      </c>
      <c r="C22" s="22" t="s">
        <v>228</v>
      </c>
      <c r="D22" s="23">
        <v>2.6206200000000002</v>
      </c>
      <c r="F22" s="71"/>
      <c r="G22" s="13">
        <f t="shared" si="0"/>
        <v>0</v>
      </c>
      <c r="H22" s="12"/>
    </row>
    <row r="23" spans="1:8" ht="18" customHeight="1" x14ac:dyDescent="0.25">
      <c r="A23" s="20" t="s">
        <v>193</v>
      </c>
      <c r="B23" s="21" t="s">
        <v>227</v>
      </c>
      <c r="C23" s="22" t="s">
        <v>228</v>
      </c>
      <c r="D23" s="23">
        <v>2.6206200000000002</v>
      </c>
      <c r="F23" s="71"/>
      <c r="G23" s="13">
        <f t="shared" si="0"/>
        <v>0</v>
      </c>
      <c r="H23" s="12"/>
    </row>
    <row r="24" spans="1:8" ht="18" customHeight="1" x14ac:dyDescent="0.25">
      <c r="A24" s="27" t="s">
        <v>194</v>
      </c>
      <c r="B24" s="21" t="s">
        <v>227</v>
      </c>
      <c r="C24" s="22" t="s">
        <v>228</v>
      </c>
      <c r="D24" s="23">
        <v>2.6206200000000002</v>
      </c>
      <c r="F24" s="71"/>
      <c r="G24" s="13">
        <f t="shared" si="0"/>
        <v>0</v>
      </c>
      <c r="H24" s="12"/>
    </row>
    <row r="25" spans="1:8" ht="18" customHeight="1" x14ac:dyDescent="0.25">
      <c r="A25" s="20" t="s">
        <v>195</v>
      </c>
      <c r="B25" s="21" t="s">
        <v>227</v>
      </c>
      <c r="C25" s="22" t="s">
        <v>228</v>
      </c>
      <c r="D25" s="23">
        <v>2.6206200000000002</v>
      </c>
      <c r="F25" s="71"/>
      <c r="G25" s="13">
        <f t="shared" si="0"/>
        <v>0</v>
      </c>
      <c r="H25" s="12"/>
    </row>
    <row r="26" spans="1:8" ht="18" customHeight="1" x14ac:dyDescent="0.25">
      <c r="A26" s="20" t="s">
        <v>163</v>
      </c>
      <c r="B26" s="21" t="s">
        <v>227</v>
      </c>
      <c r="C26" s="22" t="s">
        <v>228</v>
      </c>
      <c r="D26" s="23">
        <v>2.6206200000000002</v>
      </c>
      <c r="F26" s="71"/>
      <c r="G26" s="13">
        <f t="shared" si="0"/>
        <v>0</v>
      </c>
      <c r="H26" s="12"/>
    </row>
    <row r="27" spans="1:8" ht="18" customHeight="1" x14ac:dyDescent="0.25">
      <c r="A27" s="20" t="s">
        <v>164</v>
      </c>
      <c r="B27" s="21" t="s">
        <v>227</v>
      </c>
      <c r="C27" s="22" t="s">
        <v>228</v>
      </c>
      <c r="D27" s="23">
        <v>2.6206200000000002</v>
      </c>
      <c r="F27" s="71"/>
      <c r="G27" s="13">
        <f t="shared" si="0"/>
        <v>0</v>
      </c>
      <c r="H27" s="12"/>
    </row>
    <row r="28" spans="1:8" ht="18" customHeight="1" x14ac:dyDescent="0.25">
      <c r="A28" s="20" t="s">
        <v>165</v>
      </c>
      <c r="B28" s="21" t="s">
        <v>227</v>
      </c>
      <c r="C28" s="22" t="s">
        <v>228</v>
      </c>
      <c r="D28" s="23">
        <v>2.6206200000000002</v>
      </c>
      <c r="F28" s="71"/>
      <c r="G28" s="13">
        <f t="shared" si="0"/>
        <v>0</v>
      </c>
      <c r="H28" s="12"/>
    </row>
    <row r="29" spans="1:8" ht="18" customHeight="1" x14ac:dyDescent="0.25">
      <c r="A29" s="20" t="s">
        <v>166</v>
      </c>
      <c r="B29" s="21" t="s">
        <v>227</v>
      </c>
      <c r="C29" s="22" t="s">
        <v>228</v>
      </c>
      <c r="D29" s="23">
        <v>2.6206200000000002</v>
      </c>
      <c r="F29" s="71"/>
      <c r="G29" s="13">
        <f t="shared" si="0"/>
        <v>0</v>
      </c>
      <c r="H29" s="12"/>
    </row>
    <row r="30" spans="1:8" ht="18" customHeight="1" x14ac:dyDescent="0.25">
      <c r="A30" s="20" t="s">
        <v>167</v>
      </c>
      <c r="B30" s="21" t="s">
        <v>227</v>
      </c>
      <c r="C30" s="22" t="s">
        <v>228</v>
      </c>
      <c r="D30" s="23">
        <v>2.6206200000000002</v>
      </c>
      <c r="F30" s="71"/>
      <c r="G30" s="13">
        <f t="shared" si="0"/>
        <v>0</v>
      </c>
      <c r="H30" s="12"/>
    </row>
    <row r="31" spans="1:8" ht="18" customHeight="1" x14ac:dyDescent="0.25">
      <c r="A31" s="20" t="s">
        <v>168</v>
      </c>
      <c r="B31" s="21" t="s">
        <v>227</v>
      </c>
      <c r="C31" s="22" t="s">
        <v>228</v>
      </c>
      <c r="D31" s="23">
        <v>2.6206200000000002</v>
      </c>
      <c r="F31" s="71"/>
      <c r="G31" s="13">
        <f t="shared" si="0"/>
        <v>0</v>
      </c>
      <c r="H31" s="12"/>
    </row>
    <row r="32" spans="1:8" ht="18" customHeight="1" x14ac:dyDescent="0.25">
      <c r="A32" s="20" t="s">
        <v>169</v>
      </c>
      <c r="B32" s="21" t="s">
        <v>227</v>
      </c>
      <c r="C32" s="22" t="s">
        <v>228</v>
      </c>
      <c r="D32" s="23">
        <v>2.6206200000000002</v>
      </c>
      <c r="F32" s="71"/>
      <c r="G32" s="13">
        <f t="shared" si="0"/>
        <v>0</v>
      </c>
      <c r="H32" s="12"/>
    </row>
    <row r="33" spans="1:8" ht="18" customHeight="1" x14ac:dyDescent="0.25">
      <c r="A33" s="20" t="s">
        <v>170</v>
      </c>
      <c r="B33" s="21" t="s">
        <v>227</v>
      </c>
      <c r="C33" s="22" t="s">
        <v>228</v>
      </c>
      <c r="D33" s="23">
        <v>2.6206200000000002</v>
      </c>
      <c r="F33" s="71"/>
      <c r="G33" s="13">
        <f t="shared" si="0"/>
        <v>0</v>
      </c>
      <c r="H33" s="12"/>
    </row>
    <row r="34" spans="1:8" ht="18" customHeight="1" x14ac:dyDescent="0.25">
      <c r="A34" s="20" t="s">
        <v>171</v>
      </c>
      <c r="B34" s="21" t="s">
        <v>227</v>
      </c>
      <c r="C34" s="22" t="s">
        <v>228</v>
      </c>
      <c r="D34" s="23">
        <v>2.6206200000000002</v>
      </c>
      <c r="F34" s="71"/>
      <c r="G34" s="13">
        <f t="shared" si="0"/>
        <v>0</v>
      </c>
      <c r="H34" s="12"/>
    </row>
    <row r="35" spans="1:8" ht="18" customHeight="1" x14ac:dyDescent="0.25">
      <c r="A35" s="20" t="s">
        <v>172</v>
      </c>
      <c r="B35" s="21" t="s">
        <v>227</v>
      </c>
      <c r="C35" s="22" t="s">
        <v>228</v>
      </c>
      <c r="D35" s="23">
        <v>2.6206200000000002</v>
      </c>
      <c r="F35" s="71"/>
      <c r="G35" s="13">
        <f t="shared" si="0"/>
        <v>0</v>
      </c>
      <c r="H35" s="12"/>
    </row>
    <row r="36" spans="1:8" s="6" customFormat="1" ht="18" customHeight="1" thickBot="1" x14ac:dyDescent="0.3">
      <c r="A36" s="28"/>
      <c r="B36" s="28"/>
      <c r="C36" s="28"/>
      <c r="D36" s="28"/>
      <c r="E36" s="28"/>
      <c r="F36" s="72"/>
      <c r="G36" s="28"/>
      <c r="H36" s="18"/>
    </row>
    <row r="37" spans="1:8" ht="18" customHeight="1" thickBot="1" x14ac:dyDescent="0.3">
      <c r="A37" s="19" t="s">
        <v>0</v>
      </c>
      <c r="B37" s="28"/>
      <c r="C37" s="28"/>
      <c r="D37" s="28"/>
      <c r="E37" s="28"/>
      <c r="F37" s="72"/>
      <c r="G37" s="28"/>
      <c r="H37" s="18"/>
    </row>
    <row r="38" spans="1:8" ht="18" customHeight="1" x14ac:dyDescent="0.25">
      <c r="A38" s="20" t="s">
        <v>1</v>
      </c>
      <c r="B38" s="21" t="s">
        <v>229</v>
      </c>
      <c r="C38" s="22" t="s">
        <v>228</v>
      </c>
      <c r="D38" s="23">
        <v>1.4559</v>
      </c>
      <c r="F38" s="71"/>
      <c r="G38" s="13">
        <f t="shared" si="0"/>
        <v>0</v>
      </c>
      <c r="H38" s="12"/>
    </row>
    <row r="39" spans="1:8" ht="18" customHeight="1" x14ac:dyDescent="0.25">
      <c r="A39" s="20" t="s">
        <v>52</v>
      </c>
      <c r="B39" s="21" t="s">
        <v>229</v>
      </c>
      <c r="C39" s="29" t="s">
        <v>228</v>
      </c>
      <c r="D39" s="23">
        <v>4.9529718000000003</v>
      </c>
      <c r="F39" s="71"/>
      <c r="G39" s="13">
        <f t="shared" si="0"/>
        <v>0</v>
      </c>
      <c r="H39" s="12"/>
    </row>
    <row r="40" spans="1:8" ht="18" customHeight="1" x14ac:dyDescent="0.25">
      <c r="A40" s="20" t="s">
        <v>24</v>
      </c>
      <c r="B40" s="30" t="s">
        <v>230</v>
      </c>
      <c r="C40" s="25" t="s">
        <v>228</v>
      </c>
      <c r="D40" s="23">
        <v>8.0948039999999999</v>
      </c>
      <c r="F40" s="71"/>
      <c r="G40" s="13">
        <f t="shared" si="0"/>
        <v>0</v>
      </c>
      <c r="H40" s="12"/>
    </row>
    <row r="41" spans="1:8" ht="18" customHeight="1" x14ac:dyDescent="0.25">
      <c r="A41" s="20" t="s">
        <v>12</v>
      </c>
      <c r="B41" s="21" t="s">
        <v>229</v>
      </c>
      <c r="C41" s="29" t="s">
        <v>228</v>
      </c>
      <c r="D41" s="23">
        <v>4.4404949999999994</v>
      </c>
      <c r="F41" s="71"/>
      <c r="G41" s="13">
        <f t="shared" si="0"/>
        <v>0</v>
      </c>
      <c r="H41" s="12"/>
    </row>
    <row r="42" spans="1:8" ht="18" customHeight="1" x14ac:dyDescent="0.25">
      <c r="A42" s="20" t="s">
        <v>2</v>
      </c>
      <c r="B42" s="21" t="s">
        <v>229</v>
      </c>
      <c r="C42" s="22" t="s">
        <v>228</v>
      </c>
      <c r="D42" s="23">
        <v>3.1884209999999999</v>
      </c>
      <c r="F42" s="71"/>
      <c r="G42" s="13">
        <f t="shared" si="0"/>
        <v>0</v>
      </c>
      <c r="H42" s="12"/>
    </row>
    <row r="43" spans="1:8" ht="18" customHeight="1" x14ac:dyDescent="0.25">
      <c r="A43" s="20" t="s">
        <v>53</v>
      </c>
      <c r="B43" s="21" t="s">
        <v>231</v>
      </c>
      <c r="C43" s="26" t="s">
        <v>228</v>
      </c>
      <c r="D43" s="23">
        <v>26.817678000000004</v>
      </c>
      <c r="F43" s="71"/>
      <c r="G43" s="13">
        <f t="shared" si="0"/>
        <v>0</v>
      </c>
      <c r="H43" s="12"/>
    </row>
    <row r="44" spans="1:8" ht="18" customHeight="1" x14ac:dyDescent="0.25">
      <c r="A44" s="20" t="s">
        <v>173</v>
      </c>
      <c r="B44" s="21" t="s">
        <v>229</v>
      </c>
      <c r="C44" s="31" t="s">
        <v>228</v>
      </c>
      <c r="D44" s="23">
        <v>14.559000000000001</v>
      </c>
      <c r="F44" s="71"/>
      <c r="G44" s="13">
        <f t="shared" si="0"/>
        <v>0</v>
      </c>
      <c r="H44" s="12"/>
    </row>
    <row r="45" spans="1:8" ht="18" customHeight="1" x14ac:dyDescent="0.25">
      <c r="A45" s="20" t="s">
        <v>13</v>
      </c>
      <c r="B45" s="32" t="s">
        <v>230</v>
      </c>
      <c r="C45" s="33" t="s">
        <v>228</v>
      </c>
      <c r="D45" s="23">
        <v>2.9117999999999999</v>
      </c>
      <c r="F45" s="71"/>
      <c r="G45" s="13">
        <f t="shared" si="0"/>
        <v>0</v>
      </c>
      <c r="H45" s="12"/>
    </row>
    <row r="46" spans="1:8" ht="18" customHeight="1" x14ac:dyDescent="0.25">
      <c r="A46" s="20" t="s">
        <v>3</v>
      </c>
      <c r="B46" s="21" t="s">
        <v>231</v>
      </c>
      <c r="C46" s="22" t="s">
        <v>228</v>
      </c>
      <c r="D46" s="23">
        <v>15.155919000000001</v>
      </c>
      <c r="F46" s="71"/>
      <c r="G46" s="13">
        <f t="shared" si="0"/>
        <v>0</v>
      </c>
      <c r="H46" s="12"/>
    </row>
    <row r="47" spans="1:8" s="6" customFormat="1" ht="18" customHeight="1" thickBot="1" x14ac:dyDescent="0.3">
      <c r="A47" s="28"/>
      <c r="B47" s="28"/>
      <c r="C47" s="28"/>
      <c r="D47" s="28"/>
      <c r="E47" s="28"/>
      <c r="F47" s="72"/>
      <c r="G47" s="28"/>
      <c r="H47" s="18"/>
    </row>
    <row r="48" spans="1:8" ht="18" customHeight="1" thickBot="1" x14ac:dyDescent="0.3">
      <c r="A48" s="19" t="s">
        <v>4</v>
      </c>
      <c r="B48" s="28"/>
      <c r="C48" s="28"/>
      <c r="D48" s="28"/>
      <c r="E48" s="28"/>
      <c r="F48" s="72"/>
      <c r="G48" s="28"/>
      <c r="H48" s="18"/>
    </row>
    <row r="49" spans="1:8" ht="18" customHeight="1" x14ac:dyDescent="0.25">
      <c r="A49" s="34" t="s">
        <v>5</v>
      </c>
      <c r="B49" s="32" t="s">
        <v>232</v>
      </c>
      <c r="C49" s="35" t="s">
        <v>228</v>
      </c>
      <c r="D49" s="23">
        <v>4.2949050000000009</v>
      </c>
      <c r="F49" s="71"/>
      <c r="G49" s="13">
        <f t="shared" si="0"/>
        <v>0</v>
      </c>
      <c r="H49" s="12"/>
    </row>
    <row r="50" spans="1:8" ht="18" customHeight="1" x14ac:dyDescent="0.25">
      <c r="A50" s="34" t="s">
        <v>6</v>
      </c>
      <c r="B50" s="32" t="s">
        <v>232</v>
      </c>
      <c r="C50" s="35" t="s">
        <v>228</v>
      </c>
      <c r="D50" s="36">
        <v>4.2949050000000009</v>
      </c>
      <c r="F50" s="71"/>
      <c r="G50" s="13">
        <f t="shared" si="0"/>
        <v>0</v>
      </c>
      <c r="H50" s="12"/>
    </row>
    <row r="51" spans="1:8" ht="18" customHeight="1" x14ac:dyDescent="0.25">
      <c r="A51" s="34" t="s">
        <v>54</v>
      </c>
      <c r="B51" s="30" t="s">
        <v>233</v>
      </c>
      <c r="C51" s="33" t="s">
        <v>228</v>
      </c>
      <c r="D51" s="36">
        <v>15.083124000000002</v>
      </c>
      <c r="F51" s="71"/>
      <c r="G51" s="13">
        <f t="shared" si="0"/>
        <v>0</v>
      </c>
      <c r="H51" s="12"/>
    </row>
    <row r="52" spans="1:8" ht="18" customHeight="1" x14ac:dyDescent="0.25">
      <c r="A52" s="34" t="s">
        <v>55</v>
      </c>
      <c r="B52" s="30" t="s">
        <v>234</v>
      </c>
      <c r="C52" s="33" t="s">
        <v>228</v>
      </c>
      <c r="D52" s="36">
        <v>15.024888000000001</v>
      </c>
      <c r="F52" s="71"/>
      <c r="G52" s="13">
        <f t="shared" si="0"/>
        <v>0</v>
      </c>
      <c r="H52" s="12"/>
    </row>
    <row r="53" spans="1:8" ht="18" customHeight="1" x14ac:dyDescent="0.25">
      <c r="A53" s="34" t="s">
        <v>56</v>
      </c>
      <c r="B53" s="30" t="s">
        <v>229</v>
      </c>
      <c r="C53" s="33" t="s">
        <v>228</v>
      </c>
      <c r="D53" s="36">
        <v>10.731438899999999</v>
      </c>
      <c r="F53" s="71"/>
      <c r="G53" s="13">
        <f t="shared" si="0"/>
        <v>0</v>
      </c>
      <c r="H53" s="12"/>
    </row>
    <row r="54" spans="1:8" ht="18" customHeight="1" x14ac:dyDescent="0.25">
      <c r="A54" s="34" t="s">
        <v>57</v>
      </c>
      <c r="B54" s="30" t="s">
        <v>229</v>
      </c>
      <c r="C54" s="33" t="s">
        <v>228</v>
      </c>
      <c r="D54" s="36">
        <v>3.3485699999999996</v>
      </c>
      <c r="F54" s="71"/>
      <c r="G54" s="13">
        <f t="shared" si="0"/>
        <v>0</v>
      </c>
      <c r="H54" s="12"/>
    </row>
    <row r="55" spans="1:8" ht="18" customHeight="1" x14ac:dyDescent="0.25">
      <c r="A55" s="34" t="s">
        <v>58</v>
      </c>
      <c r="B55" s="30" t="s">
        <v>229</v>
      </c>
      <c r="C55" s="33" t="s">
        <v>228</v>
      </c>
      <c r="D55" s="36">
        <v>5.6634510000000002</v>
      </c>
      <c r="F55" s="71"/>
      <c r="G55" s="13">
        <f t="shared" si="0"/>
        <v>0</v>
      </c>
      <c r="H55" s="12"/>
    </row>
    <row r="56" spans="1:8" ht="18" customHeight="1" x14ac:dyDescent="0.25">
      <c r="A56" s="34" t="s">
        <v>59</v>
      </c>
      <c r="B56" s="30" t="s">
        <v>235</v>
      </c>
      <c r="C56" s="33" t="s">
        <v>228</v>
      </c>
      <c r="D56" s="36">
        <v>5.401389</v>
      </c>
      <c r="F56" s="71"/>
      <c r="G56" s="13">
        <f t="shared" si="0"/>
        <v>0</v>
      </c>
      <c r="H56" s="12"/>
    </row>
    <row r="57" spans="1:8" ht="18" customHeight="1" x14ac:dyDescent="0.25">
      <c r="A57" s="34" t="s">
        <v>60</v>
      </c>
      <c r="B57" s="30" t="s">
        <v>229</v>
      </c>
      <c r="C57" s="33" t="s">
        <v>228</v>
      </c>
      <c r="D57" s="36">
        <v>5.2849170000000001</v>
      </c>
      <c r="F57" s="71"/>
      <c r="G57" s="13">
        <f t="shared" si="0"/>
        <v>0</v>
      </c>
      <c r="H57" s="12"/>
    </row>
    <row r="58" spans="1:8" ht="18" customHeight="1" x14ac:dyDescent="0.25">
      <c r="A58" s="37" t="s">
        <v>196</v>
      </c>
      <c r="B58" s="30" t="s">
        <v>229</v>
      </c>
      <c r="C58" s="33" t="s">
        <v>228</v>
      </c>
      <c r="D58" s="36">
        <v>5.7508049999999997</v>
      </c>
      <c r="F58" s="71"/>
      <c r="G58" s="13">
        <f t="shared" si="0"/>
        <v>0</v>
      </c>
      <c r="H58" s="12"/>
    </row>
    <row r="59" spans="1:8" ht="18" customHeight="1" x14ac:dyDescent="0.25">
      <c r="A59" s="34" t="s">
        <v>61</v>
      </c>
      <c r="B59" s="30" t="s">
        <v>229</v>
      </c>
      <c r="C59" s="33" t="s">
        <v>228</v>
      </c>
      <c r="D59" s="36">
        <v>4.4404949999999994</v>
      </c>
      <c r="F59" s="71"/>
      <c r="G59" s="13">
        <f t="shared" si="0"/>
        <v>0</v>
      </c>
      <c r="H59" s="12"/>
    </row>
    <row r="60" spans="1:8" ht="18" customHeight="1" x14ac:dyDescent="0.25">
      <c r="A60" s="34" t="s">
        <v>62</v>
      </c>
      <c r="B60" s="30" t="s">
        <v>229</v>
      </c>
      <c r="C60" s="33" t="s">
        <v>228</v>
      </c>
      <c r="D60" s="36">
        <v>3.8144580000000001</v>
      </c>
      <c r="F60" s="71"/>
      <c r="G60" s="13">
        <f t="shared" si="0"/>
        <v>0</v>
      </c>
      <c r="H60" s="12"/>
    </row>
    <row r="61" spans="1:8" s="14" customFormat="1" ht="18" customHeight="1" x14ac:dyDescent="0.25">
      <c r="A61" s="34" t="s">
        <v>63</v>
      </c>
      <c r="B61" s="30" t="s">
        <v>229</v>
      </c>
      <c r="C61" s="35" t="s">
        <v>228</v>
      </c>
      <c r="D61" s="36">
        <v>8.2986300000000011</v>
      </c>
      <c r="E61" s="11"/>
      <c r="F61" s="71"/>
      <c r="G61" s="13">
        <f t="shared" si="0"/>
        <v>0</v>
      </c>
      <c r="H61" s="12"/>
    </row>
    <row r="62" spans="1:8" ht="18" customHeight="1" x14ac:dyDescent="0.25">
      <c r="A62" s="38" t="s">
        <v>197</v>
      </c>
      <c r="B62" s="21" t="e">
        <f t="shared" ref="B62" si="1">#REF!</f>
        <v>#REF!</v>
      </c>
      <c r="C62" s="35" t="s">
        <v>236</v>
      </c>
      <c r="D62" s="36">
        <v>14.063994000000001</v>
      </c>
      <c r="F62" s="71"/>
      <c r="G62" s="13">
        <f t="shared" si="0"/>
        <v>0</v>
      </c>
      <c r="H62" s="12"/>
    </row>
    <row r="63" spans="1:8" ht="18" customHeight="1" x14ac:dyDescent="0.25">
      <c r="A63" s="34" t="s">
        <v>64</v>
      </c>
      <c r="B63" s="30" t="s">
        <v>229</v>
      </c>
      <c r="C63" s="35" t="s">
        <v>236</v>
      </c>
      <c r="D63" s="36">
        <v>5.1868621350000002</v>
      </c>
      <c r="F63" s="71"/>
      <c r="G63" s="13">
        <f t="shared" si="0"/>
        <v>0</v>
      </c>
      <c r="H63" s="12"/>
    </row>
    <row r="64" spans="1:8" ht="18" customHeight="1" x14ac:dyDescent="0.25">
      <c r="A64" s="34" t="s">
        <v>65</v>
      </c>
      <c r="B64" s="30" t="s">
        <v>229</v>
      </c>
      <c r="C64" s="33" t="s">
        <v>237</v>
      </c>
      <c r="D64" s="36">
        <v>4.9937370000000003</v>
      </c>
      <c r="F64" s="71"/>
      <c r="G64" s="13">
        <f t="shared" si="0"/>
        <v>0</v>
      </c>
      <c r="H64" s="12"/>
    </row>
    <row r="65" spans="1:8" ht="18" customHeight="1" x14ac:dyDescent="0.25">
      <c r="A65" s="34" t="s">
        <v>66</v>
      </c>
      <c r="B65" s="30" t="s">
        <v>229</v>
      </c>
      <c r="C65" s="33" t="s">
        <v>228</v>
      </c>
      <c r="D65" s="36">
        <v>9.7690889999999992</v>
      </c>
      <c r="F65" s="71"/>
      <c r="G65" s="13">
        <f t="shared" si="0"/>
        <v>0</v>
      </c>
      <c r="H65" s="12"/>
    </row>
    <row r="66" spans="1:8" ht="18" customHeight="1" x14ac:dyDescent="0.25">
      <c r="A66" s="34" t="s">
        <v>67</v>
      </c>
      <c r="B66" s="30" t="s">
        <v>229</v>
      </c>
      <c r="C66" s="33" t="s">
        <v>228</v>
      </c>
      <c r="D66" s="36">
        <v>18.781110000000002</v>
      </c>
      <c r="F66" s="71"/>
      <c r="G66" s="13">
        <f t="shared" si="0"/>
        <v>0</v>
      </c>
      <c r="H66" s="12"/>
    </row>
    <row r="67" spans="1:8" ht="18" customHeight="1" x14ac:dyDescent="0.25">
      <c r="A67" s="34" t="s">
        <v>68</v>
      </c>
      <c r="B67" s="30" t="s">
        <v>229</v>
      </c>
      <c r="C67" s="33" t="s">
        <v>228</v>
      </c>
      <c r="D67" s="36">
        <v>4.5715260000000004</v>
      </c>
      <c r="F67" s="71"/>
      <c r="G67" s="13">
        <f t="shared" si="0"/>
        <v>0</v>
      </c>
      <c r="H67" s="12"/>
    </row>
    <row r="68" spans="1:8" ht="18" customHeight="1" x14ac:dyDescent="0.25">
      <c r="A68" s="34" t="s">
        <v>69</v>
      </c>
      <c r="B68" s="30" t="s">
        <v>229</v>
      </c>
      <c r="C68" s="33" t="s">
        <v>228</v>
      </c>
      <c r="D68" s="36">
        <v>4.1274765000000002</v>
      </c>
      <c r="F68" s="71"/>
      <c r="G68" s="13">
        <f t="shared" si="0"/>
        <v>0</v>
      </c>
      <c r="H68" s="12"/>
    </row>
    <row r="69" spans="1:8" ht="18" customHeight="1" x14ac:dyDescent="0.25">
      <c r="A69" s="34" t="s">
        <v>70</v>
      </c>
      <c r="B69" s="30" t="s">
        <v>229</v>
      </c>
      <c r="C69" s="33" t="s">
        <v>228</v>
      </c>
      <c r="D69" s="36">
        <v>9.0993750000000002</v>
      </c>
      <c r="F69" s="71"/>
      <c r="G69" s="13">
        <f t="shared" si="0"/>
        <v>0</v>
      </c>
      <c r="H69" s="12"/>
    </row>
    <row r="70" spans="1:8" ht="18" customHeight="1" x14ac:dyDescent="0.25">
      <c r="A70" s="34" t="s">
        <v>71</v>
      </c>
      <c r="B70" s="30" t="s">
        <v>229</v>
      </c>
      <c r="C70" s="33" t="s">
        <v>228</v>
      </c>
      <c r="D70" s="36">
        <v>8.1675990000000009</v>
      </c>
      <c r="F70" s="71"/>
      <c r="G70" s="13">
        <f t="shared" si="0"/>
        <v>0</v>
      </c>
      <c r="H70" s="12"/>
    </row>
    <row r="71" spans="1:8" ht="18" customHeight="1" x14ac:dyDescent="0.25">
      <c r="A71" s="34" t="s">
        <v>72</v>
      </c>
      <c r="B71" s="30" t="s">
        <v>229</v>
      </c>
      <c r="C71" s="33" t="s">
        <v>228</v>
      </c>
      <c r="D71" s="36">
        <v>8.4296610000000012</v>
      </c>
      <c r="F71" s="71"/>
      <c r="G71" s="13">
        <f t="shared" si="0"/>
        <v>0</v>
      </c>
      <c r="H71" s="12"/>
    </row>
    <row r="72" spans="1:8" ht="18" customHeight="1" x14ac:dyDescent="0.25">
      <c r="A72" s="34" t="s">
        <v>73</v>
      </c>
      <c r="B72" s="30" t="s">
        <v>229</v>
      </c>
      <c r="C72" s="33" t="s">
        <v>228</v>
      </c>
      <c r="D72" s="36">
        <v>3.3485699999999996</v>
      </c>
      <c r="F72" s="71"/>
      <c r="G72" s="13">
        <f t="shared" si="0"/>
        <v>0</v>
      </c>
      <c r="H72" s="12"/>
    </row>
    <row r="73" spans="1:8" ht="18" customHeight="1" x14ac:dyDescent="0.25">
      <c r="A73" s="37" t="s">
        <v>198</v>
      </c>
      <c r="B73" s="21" t="s">
        <v>230</v>
      </c>
      <c r="C73" s="33" t="s">
        <v>228</v>
      </c>
      <c r="D73" s="36">
        <v>5.09565</v>
      </c>
      <c r="F73" s="71"/>
      <c r="G73" s="13">
        <f t="shared" si="0"/>
        <v>0</v>
      </c>
      <c r="H73" s="12"/>
    </row>
    <row r="74" spans="1:8" ht="18" customHeight="1" x14ac:dyDescent="0.25">
      <c r="A74" s="37" t="s">
        <v>199</v>
      </c>
      <c r="B74" s="21" t="s">
        <v>230</v>
      </c>
      <c r="C74" s="33" t="s">
        <v>228</v>
      </c>
      <c r="D74" s="36">
        <v>5.09565</v>
      </c>
      <c r="F74" s="71"/>
      <c r="G74" s="13">
        <f t="shared" si="0"/>
        <v>0</v>
      </c>
      <c r="H74" s="12"/>
    </row>
    <row r="75" spans="1:8" ht="18" customHeight="1" x14ac:dyDescent="0.25">
      <c r="A75" s="34" t="s">
        <v>74</v>
      </c>
      <c r="B75" s="30" t="s">
        <v>229</v>
      </c>
      <c r="C75" s="33" t="s">
        <v>236</v>
      </c>
      <c r="D75" s="36">
        <v>11.283225</v>
      </c>
      <c r="F75" s="71"/>
      <c r="G75" s="13">
        <f t="shared" si="0"/>
        <v>0</v>
      </c>
      <c r="H75" s="12"/>
    </row>
    <row r="76" spans="1:8" ht="18" customHeight="1" x14ac:dyDescent="0.25">
      <c r="A76" s="34" t="s">
        <v>75</v>
      </c>
      <c r="B76" s="30" t="s">
        <v>229</v>
      </c>
      <c r="C76" s="33" t="s">
        <v>236</v>
      </c>
      <c r="D76" s="36">
        <v>3.4796010000000002</v>
      </c>
      <c r="F76" s="71"/>
      <c r="G76" s="13">
        <f t="shared" ref="G76:G141" si="2">D76*F76</f>
        <v>0</v>
      </c>
      <c r="H76" s="12"/>
    </row>
    <row r="77" spans="1:8" ht="18" customHeight="1" x14ac:dyDescent="0.25">
      <c r="A77" s="34" t="s">
        <v>76</v>
      </c>
      <c r="B77" s="30" t="s">
        <v>229</v>
      </c>
      <c r="C77" s="33" t="s">
        <v>236</v>
      </c>
      <c r="D77" s="36">
        <v>3.9600480000000005</v>
      </c>
      <c r="F77" s="71"/>
      <c r="G77" s="13">
        <f t="shared" si="2"/>
        <v>0</v>
      </c>
      <c r="H77" s="12"/>
    </row>
    <row r="78" spans="1:8" ht="18" customHeight="1" x14ac:dyDescent="0.25">
      <c r="A78" s="34" t="s">
        <v>77</v>
      </c>
      <c r="B78" s="30" t="s">
        <v>229</v>
      </c>
      <c r="C78" s="33" t="s">
        <v>237</v>
      </c>
      <c r="D78" s="36">
        <v>1.0191299999999999</v>
      </c>
      <c r="F78" s="71"/>
      <c r="G78" s="13">
        <f t="shared" si="2"/>
        <v>0</v>
      </c>
      <c r="H78" s="12"/>
    </row>
    <row r="79" spans="1:8" ht="18" customHeight="1" x14ac:dyDescent="0.25">
      <c r="A79" s="34" t="s">
        <v>78</v>
      </c>
      <c r="B79" s="30" t="s">
        <v>229</v>
      </c>
      <c r="C79" s="33" t="s">
        <v>237</v>
      </c>
      <c r="D79" s="36">
        <v>1.2382429500000001</v>
      </c>
      <c r="F79" s="71"/>
      <c r="G79" s="13">
        <f t="shared" si="2"/>
        <v>0</v>
      </c>
      <c r="H79" s="12"/>
    </row>
    <row r="80" spans="1:8" ht="18" customHeight="1" x14ac:dyDescent="0.25">
      <c r="A80" s="34" t="s">
        <v>79</v>
      </c>
      <c r="B80" s="30" t="s">
        <v>229</v>
      </c>
      <c r="C80" s="33" t="s">
        <v>228</v>
      </c>
      <c r="D80" s="36">
        <v>4.3968180000000006</v>
      </c>
      <c r="F80" s="71"/>
      <c r="G80" s="13">
        <f t="shared" si="2"/>
        <v>0</v>
      </c>
      <c r="H80" s="12"/>
    </row>
    <row r="81" spans="1:8" ht="18" customHeight="1" x14ac:dyDescent="0.25">
      <c r="A81" s="34" t="s">
        <v>80</v>
      </c>
      <c r="B81" s="30" t="s">
        <v>229</v>
      </c>
      <c r="C81" s="33" t="s">
        <v>228</v>
      </c>
      <c r="D81" s="36">
        <v>0.2751651</v>
      </c>
      <c r="F81" s="71"/>
      <c r="G81" s="13">
        <f t="shared" si="2"/>
        <v>0</v>
      </c>
      <c r="H81" s="12"/>
    </row>
    <row r="82" spans="1:8" ht="18" customHeight="1" x14ac:dyDescent="0.25">
      <c r="A82" s="34" t="s">
        <v>81</v>
      </c>
      <c r="B82" s="30" t="s">
        <v>229</v>
      </c>
      <c r="C82" s="33" t="s">
        <v>228</v>
      </c>
      <c r="D82" s="36">
        <v>11.195871</v>
      </c>
      <c r="F82" s="71"/>
      <c r="G82" s="13">
        <f t="shared" si="2"/>
        <v>0</v>
      </c>
      <c r="H82" s="12"/>
    </row>
    <row r="83" spans="1:8" ht="18" customHeight="1" x14ac:dyDescent="0.25">
      <c r="A83" s="34" t="s">
        <v>82</v>
      </c>
      <c r="B83" s="30" t="s">
        <v>229</v>
      </c>
      <c r="C83" s="33" t="s">
        <v>228</v>
      </c>
      <c r="D83" s="36">
        <v>3.6106319999999998</v>
      </c>
      <c r="F83" s="71"/>
      <c r="G83" s="13">
        <f t="shared" si="2"/>
        <v>0</v>
      </c>
      <c r="H83" s="12"/>
    </row>
    <row r="84" spans="1:8" ht="18" customHeight="1" x14ac:dyDescent="0.25">
      <c r="A84" s="34" t="s">
        <v>83</v>
      </c>
      <c r="B84" s="30" t="s">
        <v>229</v>
      </c>
      <c r="C84" s="33" t="s">
        <v>228</v>
      </c>
      <c r="D84" s="36">
        <v>0.86677006500000009</v>
      </c>
      <c r="F84" s="71"/>
      <c r="G84" s="13">
        <f t="shared" si="2"/>
        <v>0</v>
      </c>
      <c r="H84" s="12"/>
    </row>
    <row r="85" spans="1:8" ht="18" customHeight="1" x14ac:dyDescent="0.25">
      <c r="A85" s="34" t="s">
        <v>84</v>
      </c>
      <c r="B85" s="30" t="s">
        <v>229</v>
      </c>
      <c r="C85" s="33" t="s">
        <v>228</v>
      </c>
      <c r="D85" s="36">
        <v>19.334351999999999</v>
      </c>
      <c r="F85" s="71"/>
      <c r="G85" s="13">
        <f t="shared" si="2"/>
        <v>0</v>
      </c>
      <c r="H85" s="12"/>
    </row>
    <row r="86" spans="1:8" ht="18" customHeight="1" x14ac:dyDescent="0.25">
      <c r="A86" s="37" t="s">
        <v>200</v>
      </c>
      <c r="B86" s="21" t="s">
        <v>230</v>
      </c>
      <c r="C86" s="39" t="s">
        <v>238</v>
      </c>
      <c r="D86" s="36">
        <v>17.543595000000003</v>
      </c>
      <c r="F86" s="71"/>
      <c r="G86" s="13">
        <f t="shared" si="2"/>
        <v>0</v>
      </c>
      <c r="H86" s="12"/>
    </row>
    <row r="87" spans="1:8" ht="18" customHeight="1" x14ac:dyDescent="0.25">
      <c r="A87" s="37" t="s">
        <v>201</v>
      </c>
      <c r="B87" s="21" t="s">
        <v>230</v>
      </c>
      <c r="C87" s="39" t="s">
        <v>238</v>
      </c>
      <c r="D87" s="36">
        <v>8.4442199999999996</v>
      </c>
      <c r="F87" s="71"/>
      <c r="G87" s="13">
        <f t="shared" si="2"/>
        <v>0</v>
      </c>
      <c r="H87" s="12"/>
    </row>
    <row r="88" spans="1:8" ht="18" customHeight="1" x14ac:dyDescent="0.25">
      <c r="A88" s="37" t="s">
        <v>202</v>
      </c>
      <c r="B88" s="21" t="s">
        <v>230</v>
      </c>
      <c r="C88" s="39" t="s">
        <v>238</v>
      </c>
      <c r="D88" s="36">
        <v>4.5860849999999997</v>
      </c>
      <c r="F88" s="71"/>
      <c r="G88" s="13">
        <f t="shared" si="2"/>
        <v>0</v>
      </c>
      <c r="H88" s="12"/>
    </row>
    <row r="89" spans="1:8" ht="18" customHeight="1" x14ac:dyDescent="0.25">
      <c r="A89" s="34" t="s">
        <v>14</v>
      </c>
      <c r="B89" s="21" t="s">
        <v>230</v>
      </c>
      <c r="C89" s="39" t="s">
        <v>238</v>
      </c>
      <c r="D89" s="36">
        <v>1.4995770000000002</v>
      </c>
      <c r="F89" s="71"/>
      <c r="G89" s="13">
        <f t="shared" si="2"/>
        <v>0</v>
      </c>
      <c r="H89" s="12"/>
    </row>
    <row r="90" spans="1:8" ht="18" customHeight="1" x14ac:dyDescent="0.25">
      <c r="A90" s="34" t="s">
        <v>15</v>
      </c>
      <c r="B90" s="21" t="s">
        <v>230</v>
      </c>
      <c r="C90" s="33" t="s">
        <v>239</v>
      </c>
      <c r="D90" s="36">
        <v>2.9991540000000003</v>
      </c>
      <c r="F90" s="71"/>
      <c r="G90" s="13">
        <f t="shared" si="2"/>
        <v>0</v>
      </c>
      <c r="H90" s="12"/>
    </row>
    <row r="91" spans="1:8" ht="18" customHeight="1" x14ac:dyDescent="0.25">
      <c r="A91" s="34" t="s">
        <v>16</v>
      </c>
      <c r="B91" s="21" t="s">
        <v>230</v>
      </c>
      <c r="C91" s="33" t="s">
        <v>240</v>
      </c>
      <c r="D91" s="36">
        <v>1.4995770000000002</v>
      </c>
      <c r="F91" s="71"/>
      <c r="G91" s="13">
        <f t="shared" si="2"/>
        <v>0</v>
      </c>
      <c r="H91" s="12"/>
    </row>
    <row r="92" spans="1:8" ht="18" customHeight="1" x14ac:dyDescent="0.25">
      <c r="A92" s="37" t="s">
        <v>174</v>
      </c>
      <c r="B92" s="30" t="s">
        <v>229</v>
      </c>
      <c r="C92" s="33" t="s">
        <v>228</v>
      </c>
      <c r="D92" s="36">
        <v>27.283565999999997</v>
      </c>
      <c r="F92" s="71"/>
      <c r="G92" s="13">
        <f t="shared" si="2"/>
        <v>0</v>
      </c>
      <c r="H92" s="12"/>
    </row>
    <row r="93" spans="1:8" ht="18" customHeight="1" x14ac:dyDescent="0.25">
      <c r="A93" s="37" t="s">
        <v>175</v>
      </c>
      <c r="B93" s="30" t="s">
        <v>229</v>
      </c>
      <c r="C93" s="33" t="s">
        <v>228</v>
      </c>
      <c r="D93" s="36">
        <v>8.9829030000000003</v>
      </c>
      <c r="F93" s="71"/>
      <c r="G93" s="13">
        <f t="shared" si="2"/>
        <v>0</v>
      </c>
      <c r="H93" s="12"/>
    </row>
    <row r="94" spans="1:8" ht="18" customHeight="1" x14ac:dyDescent="0.25">
      <c r="A94" s="34" t="s">
        <v>85</v>
      </c>
      <c r="B94" s="30" t="s">
        <v>229</v>
      </c>
      <c r="C94" s="33" t="s">
        <v>228</v>
      </c>
      <c r="D94" s="36">
        <v>5.0228549999999998</v>
      </c>
      <c r="F94" s="71"/>
      <c r="G94" s="13">
        <f t="shared" si="2"/>
        <v>0</v>
      </c>
      <c r="H94" s="12"/>
    </row>
    <row r="95" spans="1:8" ht="18" customHeight="1" x14ac:dyDescent="0.25">
      <c r="A95" s="34" t="s">
        <v>86</v>
      </c>
      <c r="B95" s="30" t="s">
        <v>229</v>
      </c>
      <c r="C95" s="33" t="s">
        <v>228</v>
      </c>
      <c r="D95" s="36">
        <v>12.608094000000001</v>
      </c>
      <c r="F95" s="71"/>
      <c r="G95" s="13">
        <f t="shared" si="2"/>
        <v>0</v>
      </c>
      <c r="H95" s="12"/>
    </row>
    <row r="96" spans="1:8" ht="18" customHeight="1" x14ac:dyDescent="0.25">
      <c r="A96" s="34" t="s">
        <v>87</v>
      </c>
      <c r="B96" s="30" t="s">
        <v>229</v>
      </c>
      <c r="C96" s="33" t="s">
        <v>228</v>
      </c>
      <c r="D96" s="36">
        <v>7.5706800000000012</v>
      </c>
      <c r="F96" s="71"/>
      <c r="G96" s="13">
        <f t="shared" si="2"/>
        <v>0</v>
      </c>
      <c r="H96" s="12"/>
    </row>
    <row r="97" spans="1:8" ht="18" customHeight="1" x14ac:dyDescent="0.25">
      <c r="A97" s="34" t="s">
        <v>17</v>
      </c>
      <c r="B97" s="30" t="s">
        <v>229</v>
      </c>
      <c r="C97" s="33" t="s">
        <v>228</v>
      </c>
      <c r="D97" s="36">
        <v>2.6934149999999999</v>
      </c>
      <c r="F97" s="71"/>
      <c r="G97" s="13">
        <f t="shared" si="2"/>
        <v>0</v>
      </c>
      <c r="H97" s="12"/>
    </row>
    <row r="98" spans="1:8" ht="18" customHeight="1" x14ac:dyDescent="0.25">
      <c r="A98" s="34" t="s">
        <v>88</v>
      </c>
      <c r="B98" s="30" t="s">
        <v>229</v>
      </c>
      <c r="C98" s="33" t="s">
        <v>228</v>
      </c>
      <c r="D98" s="36">
        <v>2.8342005300000004</v>
      </c>
      <c r="F98" s="71"/>
      <c r="G98" s="13">
        <f t="shared" si="2"/>
        <v>0</v>
      </c>
      <c r="H98" s="12"/>
    </row>
    <row r="99" spans="1:8" ht="18" customHeight="1" x14ac:dyDescent="0.25">
      <c r="A99" s="37" t="s">
        <v>176</v>
      </c>
      <c r="B99" s="30" t="s">
        <v>229</v>
      </c>
      <c r="C99" s="33" t="s">
        <v>228</v>
      </c>
      <c r="D99" s="36">
        <v>18.853904999999997</v>
      </c>
      <c r="F99" s="71"/>
      <c r="G99" s="13">
        <f t="shared" si="2"/>
        <v>0</v>
      </c>
      <c r="H99" s="12"/>
    </row>
    <row r="100" spans="1:8" ht="18" customHeight="1" x14ac:dyDescent="0.25">
      <c r="A100" s="37" t="s">
        <v>177</v>
      </c>
      <c r="B100" s="30" t="s">
        <v>229</v>
      </c>
      <c r="C100" s="33" t="s">
        <v>228</v>
      </c>
      <c r="D100" s="36">
        <v>9.7108530000000002</v>
      </c>
      <c r="F100" s="71"/>
      <c r="G100" s="13">
        <f t="shared" si="2"/>
        <v>0</v>
      </c>
      <c r="H100" s="12"/>
    </row>
    <row r="101" spans="1:8" ht="18" customHeight="1" x14ac:dyDescent="0.25">
      <c r="A101" s="34" t="s">
        <v>89</v>
      </c>
      <c r="B101" s="30" t="s">
        <v>229</v>
      </c>
      <c r="C101" s="33" t="s">
        <v>228</v>
      </c>
      <c r="D101" s="36">
        <v>15.417980999999999</v>
      </c>
      <c r="F101" s="71"/>
      <c r="G101" s="13">
        <f t="shared" si="2"/>
        <v>0</v>
      </c>
      <c r="H101" s="12"/>
    </row>
    <row r="102" spans="1:8" ht="18" customHeight="1" x14ac:dyDescent="0.25">
      <c r="A102" s="34" t="s">
        <v>90</v>
      </c>
      <c r="B102" s="30" t="s">
        <v>229</v>
      </c>
      <c r="C102" s="33" t="s">
        <v>228</v>
      </c>
      <c r="D102" s="36">
        <v>6.4205189999999996</v>
      </c>
      <c r="F102" s="71"/>
      <c r="G102" s="13">
        <f t="shared" si="2"/>
        <v>0</v>
      </c>
      <c r="H102" s="12"/>
    </row>
    <row r="103" spans="1:8" s="6" customFormat="1" ht="18" customHeight="1" thickBot="1" x14ac:dyDescent="0.3">
      <c r="A103" s="28"/>
      <c r="B103" s="28"/>
      <c r="C103" s="28"/>
      <c r="D103" s="28"/>
      <c r="E103" s="28"/>
      <c r="F103" s="72"/>
      <c r="G103" s="28"/>
      <c r="H103" s="18"/>
    </row>
    <row r="104" spans="1:8" ht="18" customHeight="1" thickBot="1" x14ac:dyDescent="0.3">
      <c r="A104" s="40" t="s">
        <v>191</v>
      </c>
      <c r="B104" s="28"/>
      <c r="C104" s="28"/>
      <c r="D104" s="28"/>
      <c r="E104" s="28"/>
      <c r="F104" s="72"/>
      <c r="G104" s="28"/>
      <c r="H104" s="18"/>
    </row>
    <row r="105" spans="1:8" ht="18" customHeight="1" x14ac:dyDescent="0.25">
      <c r="A105" s="41" t="s">
        <v>203</v>
      </c>
      <c r="B105" s="32" t="s">
        <v>241</v>
      </c>
      <c r="C105" s="33" t="s">
        <v>242</v>
      </c>
      <c r="D105" s="23">
        <v>17.529880000000002</v>
      </c>
      <c r="F105" s="71"/>
      <c r="G105" s="13">
        <f t="shared" si="2"/>
        <v>0</v>
      </c>
      <c r="H105" s="12"/>
    </row>
    <row r="106" spans="1:8" ht="18" customHeight="1" x14ac:dyDescent="0.25">
      <c r="A106" s="41" t="s">
        <v>204</v>
      </c>
      <c r="B106" s="32" t="s">
        <v>241</v>
      </c>
      <c r="C106" s="33" t="s">
        <v>242</v>
      </c>
      <c r="D106" s="36">
        <v>17.529880000000002</v>
      </c>
      <c r="F106" s="71"/>
      <c r="G106" s="13">
        <f t="shared" si="2"/>
        <v>0</v>
      </c>
      <c r="H106" s="12"/>
    </row>
    <row r="107" spans="1:8" ht="18" customHeight="1" x14ac:dyDescent="0.25">
      <c r="A107" s="41" t="s">
        <v>205</v>
      </c>
      <c r="B107" s="32" t="s">
        <v>241</v>
      </c>
      <c r="C107" s="33" t="s">
        <v>228</v>
      </c>
      <c r="D107" s="36">
        <v>17.529880000000002</v>
      </c>
      <c r="F107" s="71"/>
      <c r="G107" s="13">
        <f t="shared" si="2"/>
        <v>0</v>
      </c>
      <c r="H107" s="12"/>
    </row>
    <row r="108" spans="1:8" ht="18" customHeight="1" x14ac:dyDescent="0.25">
      <c r="A108" s="41" t="s">
        <v>206</v>
      </c>
      <c r="B108" s="32" t="s">
        <v>241</v>
      </c>
      <c r="C108" s="33" t="s">
        <v>228</v>
      </c>
      <c r="D108" s="36">
        <v>17.529880000000002</v>
      </c>
      <c r="F108" s="71"/>
      <c r="G108" s="13">
        <f t="shared" si="2"/>
        <v>0</v>
      </c>
      <c r="H108" s="12"/>
    </row>
    <row r="109" spans="1:8" ht="18" customHeight="1" x14ac:dyDescent="0.25">
      <c r="A109" s="41" t="s">
        <v>207</v>
      </c>
      <c r="B109" s="32" t="s">
        <v>241</v>
      </c>
      <c r="C109" s="33" t="s">
        <v>228</v>
      </c>
      <c r="D109" s="36">
        <v>17.529880000000002</v>
      </c>
      <c r="F109" s="71"/>
      <c r="G109" s="13">
        <f t="shared" si="2"/>
        <v>0</v>
      </c>
      <c r="H109" s="12"/>
    </row>
    <row r="110" spans="1:8" ht="18" customHeight="1" x14ac:dyDescent="0.25">
      <c r="A110" s="41" t="s">
        <v>208</v>
      </c>
      <c r="B110" s="32" t="s">
        <v>241</v>
      </c>
      <c r="C110" s="33" t="s">
        <v>228</v>
      </c>
      <c r="D110" s="36">
        <v>17.529880000000002</v>
      </c>
      <c r="F110" s="71"/>
      <c r="G110" s="13">
        <f t="shared" si="2"/>
        <v>0</v>
      </c>
      <c r="H110" s="12"/>
    </row>
    <row r="111" spans="1:8" ht="18" customHeight="1" x14ac:dyDescent="0.25">
      <c r="A111" s="41" t="s">
        <v>209</v>
      </c>
      <c r="B111" s="32" t="s">
        <v>241</v>
      </c>
      <c r="C111" s="33" t="s">
        <v>228</v>
      </c>
      <c r="D111" s="36">
        <v>17.529880000000002</v>
      </c>
      <c r="F111" s="71"/>
      <c r="G111" s="13">
        <f t="shared" si="2"/>
        <v>0</v>
      </c>
      <c r="H111" s="12"/>
    </row>
    <row r="112" spans="1:8" ht="18" customHeight="1" x14ac:dyDescent="0.25">
      <c r="A112" s="41" t="s">
        <v>210</v>
      </c>
      <c r="B112" s="32" t="s">
        <v>241</v>
      </c>
      <c r="C112" s="33" t="s">
        <v>228</v>
      </c>
      <c r="D112" s="36">
        <v>17.529880000000002</v>
      </c>
      <c r="F112" s="71"/>
      <c r="G112" s="13">
        <f t="shared" si="2"/>
        <v>0</v>
      </c>
      <c r="H112" s="12"/>
    </row>
    <row r="113" spans="1:8" ht="18" customHeight="1" x14ac:dyDescent="0.25">
      <c r="A113" s="41" t="s">
        <v>211</v>
      </c>
      <c r="B113" s="32" t="s">
        <v>241</v>
      </c>
      <c r="C113" s="33" t="s">
        <v>228</v>
      </c>
      <c r="D113" s="36">
        <v>17.529880000000002</v>
      </c>
      <c r="F113" s="71"/>
      <c r="G113" s="13">
        <f t="shared" si="2"/>
        <v>0</v>
      </c>
      <c r="H113" s="12"/>
    </row>
    <row r="114" spans="1:8" ht="18" customHeight="1" x14ac:dyDescent="0.25">
      <c r="A114" s="41" t="s">
        <v>212</v>
      </c>
      <c r="B114" s="32" t="s">
        <v>241</v>
      </c>
      <c r="C114" s="33" t="s">
        <v>242</v>
      </c>
      <c r="D114" s="36">
        <v>17.529880000000002</v>
      </c>
      <c r="F114" s="71"/>
      <c r="G114" s="13">
        <f t="shared" si="2"/>
        <v>0</v>
      </c>
      <c r="H114" s="12"/>
    </row>
    <row r="115" spans="1:8" ht="18" customHeight="1" x14ac:dyDescent="0.25">
      <c r="A115" s="41" t="s">
        <v>213</v>
      </c>
      <c r="B115" s="32" t="s">
        <v>241</v>
      </c>
      <c r="C115" s="33" t="s">
        <v>242</v>
      </c>
      <c r="D115" s="36">
        <v>17.529880000000002</v>
      </c>
      <c r="F115" s="71"/>
      <c r="G115" s="13">
        <f t="shared" si="2"/>
        <v>0</v>
      </c>
      <c r="H115" s="12"/>
    </row>
    <row r="116" spans="1:8" ht="18" customHeight="1" x14ac:dyDescent="0.25">
      <c r="A116" s="41" t="s">
        <v>214</v>
      </c>
      <c r="B116" s="32" t="s">
        <v>241</v>
      </c>
      <c r="C116" s="33" t="s">
        <v>228</v>
      </c>
      <c r="D116" s="36">
        <v>17.529880000000002</v>
      </c>
      <c r="F116" s="71"/>
      <c r="G116" s="13">
        <f t="shared" si="2"/>
        <v>0</v>
      </c>
      <c r="H116" s="12"/>
    </row>
    <row r="117" spans="1:8" ht="18" customHeight="1" x14ac:dyDescent="0.25">
      <c r="A117" s="41" t="s">
        <v>215</v>
      </c>
      <c r="B117" s="32" t="s">
        <v>241</v>
      </c>
      <c r="C117" s="33" t="s">
        <v>228</v>
      </c>
      <c r="D117" s="36">
        <v>17.529880000000002</v>
      </c>
      <c r="F117" s="71"/>
      <c r="G117" s="13">
        <f t="shared" si="2"/>
        <v>0</v>
      </c>
      <c r="H117" s="12"/>
    </row>
    <row r="118" spans="1:8" ht="18" customHeight="1" x14ac:dyDescent="0.25">
      <c r="A118" s="41" t="s">
        <v>216</v>
      </c>
      <c r="B118" s="32" t="s">
        <v>241</v>
      </c>
      <c r="C118" s="33" t="s">
        <v>228</v>
      </c>
      <c r="D118" s="36">
        <v>17.529880000000002</v>
      </c>
      <c r="F118" s="71"/>
      <c r="G118" s="13">
        <f t="shared" si="2"/>
        <v>0</v>
      </c>
      <c r="H118" s="12"/>
    </row>
    <row r="119" spans="1:8" ht="18" customHeight="1" x14ac:dyDescent="0.25">
      <c r="A119" s="41" t="s">
        <v>217</v>
      </c>
      <c r="B119" s="32" t="s">
        <v>241</v>
      </c>
      <c r="C119" s="33" t="s">
        <v>228</v>
      </c>
      <c r="D119" s="36">
        <v>17.529880000000002</v>
      </c>
      <c r="F119" s="71"/>
      <c r="G119" s="13">
        <f t="shared" si="2"/>
        <v>0</v>
      </c>
      <c r="H119" s="12"/>
    </row>
    <row r="120" spans="1:8" ht="18" customHeight="1" x14ac:dyDescent="0.25">
      <c r="A120" s="41" t="s">
        <v>218</v>
      </c>
      <c r="B120" s="32" t="s">
        <v>241</v>
      </c>
      <c r="C120" s="33" t="s">
        <v>242</v>
      </c>
      <c r="D120" s="36">
        <v>17.529880000000002</v>
      </c>
      <c r="F120" s="71"/>
      <c r="G120" s="13">
        <f t="shared" si="2"/>
        <v>0</v>
      </c>
      <c r="H120" s="12"/>
    </row>
    <row r="121" spans="1:8" ht="18" customHeight="1" x14ac:dyDescent="0.25">
      <c r="A121" s="41" t="s">
        <v>219</v>
      </c>
      <c r="B121" s="32" t="s">
        <v>241</v>
      </c>
      <c r="C121" s="33" t="s">
        <v>242</v>
      </c>
      <c r="D121" s="36">
        <v>17.529880000000002</v>
      </c>
      <c r="F121" s="71"/>
      <c r="G121" s="13">
        <f t="shared" si="2"/>
        <v>0</v>
      </c>
      <c r="H121" s="12"/>
    </row>
    <row r="122" spans="1:8" ht="18" customHeight="1" x14ac:dyDescent="0.25">
      <c r="A122" s="41" t="s">
        <v>220</v>
      </c>
      <c r="B122" s="32" t="s">
        <v>241</v>
      </c>
      <c r="C122" s="33" t="s">
        <v>242</v>
      </c>
      <c r="D122" s="36">
        <v>17.529880000000002</v>
      </c>
      <c r="F122" s="71"/>
      <c r="G122" s="13">
        <f t="shared" si="2"/>
        <v>0</v>
      </c>
      <c r="H122" s="12"/>
    </row>
    <row r="123" spans="1:8" s="6" customFormat="1" ht="18" customHeight="1" thickBot="1" x14ac:dyDescent="0.3">
      <c r="A123" s="28"/>
      <c r="B123" s="28"/>
      <c r="C123" s="28"/>
      <c r="D123" s="28"/>
      <c r="E123" s="28"/>
      <c r="F123" s="72"/>
      <c r="G123" s="28"/>
      <c r="H123" s="18"/>
    </row>
    <row r="124" spans="1:8" ht="18" customHeight="1" thickBot="1" x14ac:dyDescent="0.3">
      <c r="A124" s="19" t="s">
        <v>7</v>
      </c>
      <c r="B124" s="28"/>
      <c r="C124" s="28"/>
      <c r="D124" s="28"/>
      <c r="E124" s="28"/>
      <c r="F124" s="72"/>
      <c r="G124" s="28"/>
      <c r="H124" s="18"/>
    </row>
    <row r="125" spans="1:8" ht="18" customHeight="1" x14ac:dyDescent="0.25">
      <c r="A125" s="42" t="s">
        <v>258</v>
      </c>
      <c r="B125" s="32" t="s">
        <v>241</v>
      </c>
      <c r="C125" s="33" t="s">
        <v>242</v>
      </c>
      <c r="D125" s="23">
        <v>4.5</v>
      </c>
      <c r="F125" s="71"/>
      <c r="G125" s="13">
        <f t="shared" si="2"/>
        <v>0</v>
      </c>
      <c r="H125" s="12"/>
    </row>
    <row r="126" spans="1:8" ht="18" customHeight="1" x14ac:dyDescent="0.25">
      <c r="A126" s="42" t="s">
        <v>259</v>
      </c>
      <c r="B126" s="32" t="s">
        <v>241</v>
      </c>
      <c r="C126" s="33" t="s">
        <v>242</v>
      </c>
      <c r="D126" s="36">
        <v>7.7753500000000004</v>
      </c>
      <c r="F126" s="71"/>
      <c r="G126" s="13">
        <f t="shared" si="2"/>
        <v>0</v>
      </c>
      <c r="H126" s="12"/>
    </row>
    <row r="127" spans="1:8" ht="18" customHeight="1" x14ac:dyDescent="0.25">
      <c r="A127" s="42" t="s">
        <v>8</v>
      </c>
      <c r="B127" s="32" t="s">
        <v>241</v>
      </c>
      <c r="C127" s="33" t="s">
        <v>228</v>
      </c>
      <c r="D127" s="36">
        <v>1.4843850000000001</v>
      </c>
      <c r="F127" s="71"/>
      <c r="G127" s="13">
        <f t="shared" si="2"/>
        <v>0</v>
      </c>
      <c r="H127" s="12"/>
    </row>
    <row r="128" spans="1:8" ht="18" customHeight="1" x14ac:dyDescent="0.25">
      <c r="A128" s="43" t="s">
        <v>221</v>
      </c>
      <c r="B128" s="32" t="s">
        <v>241</v>
      </c>
      <c r="C128" s="33" t="s">
        <v>228</v>
      </c>
      <c r="D128" s="36">
        <v>4.7358950000000002</v>
      </c>
      <c r="F128" s="71"/>
      <c r="G128" s="13">
        <f t="shared" si="2"/>
        <v>0</v>
      </c>
      <c r="H128" s="12"/>
    </row>
    <row r="129" spans="1:8" ht="18" customHeight="1" x14ac:dyDescent="0.25">
      <c r="A129" s="42" t="s">
        <v>260</v>
      </c>
      <c r="B129" s="32" t="s">
        <v>241</v>
      </c>
      <c r="C129" s="33" t="s">
        <v>242</v>
      </c>
      <c r="D129" s="36">
        <v>3.5342500000000001</v>
      </c>
      <c r="F129" s="71"/>
      <c r="G129" s="13">
        <f t="shared" si="2"/>
        <v>0</v>
      </c>
      <c r="H129" s="12"/>
    </row>
    <row r="130" spans="1:8" ht="18" customHeight="1" x14ac:dyDescent="0.25">
      <c r="A130" s="43" t="s">
        <v>222</v>
      </c>
      <c r="B130" s="32" t="s">
        <v>241</v>
      </c>
      <c r="C130" s="33" t="s">
        <v>228</v>
      </c>
      <c r="D130" s="36">
        <v>3.1101400000000003</v>
      </c>
      <c r="F130" s="71"/>
      <c r="G130" s="13">
        <f t="shared" si="2"/>
        <v>0</v>
      </c>
      <c r="H130" s="12"/>
    </row>
    <row r="131" spans="1:8" ht="18" customHeight="1" x14ac:dyDescent="0.25">
      <c r="A131" s="42" t="s">
        <v>274</v>
      </c>
      <c r="B131" s="32" t="s">
        <v>241</v>
      </c>
      <c r="C131" s="33" t="s">
        <v>228</v>
      </c>
      <c r="D131" s="36">
        <v>3.2373730000000003</v>
      </c>
      <c r="F131" s="71"/>
      <c r="G131" s="13">
        <f t="shared" si="2"/>
        <v>0</v>
      </c>
      <c r="H131" s="12"/>
    </row>
    <row r="132" spans="1:8" ht="18" customHeight="1" x14ac:dyDescent="0.25">
      <c r="A132" s="42" t="s">
        <v>91</v>
      </c>
      <c r="B132" s="32" t="s">
        <v>241</v>
      </c>
      <c r="C132" s="33" t="s">
        <v>228</v>
      </c>
      <c r="D132" s="36">
        <v>2.9687700000000001</v>
      </c>
      <c r="F132" s="71"/>
      <c r="G132" s="13">
        <f t="shared" si="2"/>
        <v>0</v>
      </c>
      <c r="H132" s="12"/>
    </row>
    <row r="133" spans="1:8" ht="18" customHeight="1" x14ac:dyDescent="0.25">
      <c r="A133" s="42" t="s">
        <v>261</v>
      </c>
      <c r="B133" s="32" t="s">
        <v>241</v>
      </c>
      <c r="C133" s="33" t="s">
        <v>242</v>
      </c>
      <c r="D133" s="36">
        <v>1.9791799999999999</v>
      </c>
      <c r="F133" s="71"/>
      <c r="G133" s="13">
        <f t="shared" si="2"/>
        <v>0</v>
      </c>
      <c r="H133" s="12"/>
    </row>
    <row r="134" spans="1:8" ht="18" customHeight="1" x14ac:dyDescent="0.25">
      <c r="A134" s="42" t="s">
        <v>92</v>
      </c>
      <c r="B134" s="32" t="s">
        <v>241</v>
      </c>
      <c r="C134" s="33" t="s">
        <v>228</v>
      </c>
      <c r="D134" s="36">
        <v>1.5409330000000001</v>
      </c>
      <c r="F134" s="71"/>
      <c r="G134" s="13">
        <f t="shared" si="2"/>
        <v>0</v>
      </c>
      <c r="H134" s="12"/>
    </row>
    <row r="135" spans="1:8" ht="18" customHeight="1" x14ac:dyDescent="0.25">
      <c r="A135" s="42" t="s">
        <v>223</v>
      </c>
      <c r="B135" s="32" t="s">
        <v>241</v>
      </c>
      <c r="C135" s="33" t="s">
        <v>228</v>
      </c>
      <c r="D135" s="36">
        <v>2.5446599999999999</v>
      </c>
      <c r="F135" s="71"/>
      <c r="G135" s="13">
        <f t="shared" si="2"/>
        <v>0</v>
      </c>
      <c r="H135" s="12"/>
    </row>
    <row r="136" spans="1:8" ht="18" customHeight="1" x14ac:dyDescent="0.25">
      <c r="A136" s="42" t="s">
        <v>262</v>
      </c>
      <c r="B136" s="32" t="s">
        <v>241</v>
      </c>
      <c r="C136" s="33" t="s">
        <v>242</v>
      </c>
      <c r="D136" s="36">
        <v>3.9583599999999999</v>
      </c>
      <c r="F136" s="71"/>
      <c r="G136" s="13">
        <f t="shared" si="2"/>
        <v>0</v>
      </c>
      <c r="H136" s="12"/>
    </row>
    <row r="137" spans="1:8" ht="18" customHeight="1" x14ac:dyDescent="0.25">
      <c r="A137" s="42" t="s">
        <v>263</v>
      </c>
      <c r="B137" s="32" t="s">
        <v>241</v>
      </c>
      <c r="C137" s="33" t="s">
        <v>242</v>
      </c>
      <c r="D137" s="36">
        <v>6.4323350000000001</v>
      </c>
      <c r="F137" s="71"/>
      <c r="G137" s="13">
        <f t="shared" si="2"/>
        <v>0</v>
      </c>
      <c r="H137" s="12"/>
    </row>
    <row r="138" spans="1:8" ht="18" customHeight="1" x14ac:dyDescent="0.25">
      <c r="A138" s="42" t="s">
        <v>93</v>
      </c>
      <c r="B138" s="32" t="s">
        <v>241</v>
      </c>
      <c r="C138" s="33" t="s">
        <v>228</v>
      </c>
      <c r="D138" s="36">
        <v>1.27233</v>
      </c>
      <c r="F138" s="71"/>
      <c r="G138" s="13">
        <f t="shared" si="2"/>
        <v>0</v>
      </c>
      <c r="H138" s="12"/>
    </row>
    <row r="139" spans="1:8" ht="18" customHeight="1" x14ac:dyDescent="0.25">
      <c r="A139" s="42" t="s">
        <v>264</v>
      </c>
      <c r="B139" s="32" t="s">
        <v>241</v>
      </c>
      <c r="C139" s="33" t="s">
        <v>242</v>
      </c>
      <c r="D139" s="36">
        <v>5.3720599999999994</v>
      </c>
      <c r="F139" s="71"/>
      <c r="G139" s="13">
        <f t="shared" si="2"/>
        <v>0</v>
      </c>
      <c r="H139" s="12"/>
    </row>
    <row r="140" spans="1:8" ht="18" customHeight="1" x14ac:dyDescent="0.25">
      <c r="A140" s="42" t="s">
        <v>265</v>
      </c>
      <c r="B140" s="32" t="s">
        <v>241</v>
      </c>
      <c r="C140" s="33" t="s">
        <v>242</v>
      </c>
      <c r="D140" s="36">
        <v>2.0039197499999997</v>
      </c>
      <c r="F140" s="71"/>
      <c r="G140" s="13">
        <f t="shared" si="2"/>
        <v>0</v>
      </c>
      <c r="H140" s="12"/>
    </row>
    <row r="141" spans="1:8" ht="18" customHeight="1" x14ac:dyDescent="0.25">
      <c r="A141" s="42" t="s">
        <v>266</v>
      </c>
      <c r="B141" s="32" t="s">
        <v>241</v>
      </c>
      <c r="C141" s="33" t="s">
        <v>242</v>
      </c>
      <c r="D141" s="36">
        <v>3.1101400000000003</v>
      </c>
      <c r="F141" s="71"/>
      <c r="G141" s="13">
        <f t="shared" si="2"/>
        <v>0</v>
      </c>
      <c r="H141" s="12"/>
    </row>
    <row r="142" spans="1:8" ht="18" customHeight="1" x14ac:dyDescent="0.25">
      <c r="A142" s="42" t="s">
        <v>94</v>
      </c>
      <c r="B142" s="32" t="s">
        <v>241</v>
      </c>
      <c r="C142" s="33" t="s">
        <v>228</v>
      </c>
      <c r="D142" s="36">
        <v>1.27233</v>
      </c>
      <c r="F142" s="71"/>
      <c r="G142" s="13">
        <f t="shared" ref="G142:G202" si="3">D142*F142</f>
        <v>0</v>
      </c>
      <c r="H142" s="12"/>
    </row>
    <row r="143" spans="1:8" ht="18" customHeight="1" x14ac:dyDescent="0.25">
      <c r="A143" s="43" t="s">
        <v>267</v>
      </c>
      <c r="B143" s="32" t="s">
        <v>241</v>
      </c>
      <c r="C143" s="33" t="s">
        <v>242</v>
      </c>
      <c r="D143" s="36">
        <v>2.9687700000000001</v>
      </c>
      <c r="F143" s="71"/>
      <c r="G143" s="13">
        <f t="shared" si="3"/>
        <v>0</v>
      </c>
      <c r="H143" s="12"/>
    </row>
    <row r="144" spans="1:8" ht="18" customHeight="1" x14ac:dyDescent="0.25">
      <c r="A144" s="42" t="s">
        <v>268</v>
      </c>
      <c r="B144" s="32" t="s">
        <v>241</v>
      </c>
      <c r="C144" s="33" t="s">
        <v>242</v>
      </c>
      <c r="D144" s="36">
        <v>2.8132630000000001</v>
      </c>
      <c r="F144" s="71"/>
      <c r="G144" s="13">
        <f t="shared" si="3"/>
        <v>0</v>
      </c>
      <c r="H144" s="12"/>
    </row>
    <row r="145" spans="1:8" ht="18" customHeight="1" x14ac:dyDescent="0.25">
      <c r="A145" s="42" t="s">
        <v>95</v>
      </c>
      <c r="B145" s="32" t="s">
        <v>241</v>
      </c>
      <c r="C145" s="33" t="s">
        <v>228</v>
      </c>
      <c r="D145" s="36">
        <v>4.9479499999999996</v>
      </c>
      <c r="F145" s="71"/>
      <c r="G145" s="13">
        <f t="shared" si="3"/>
        <v>0</v>
      </c>
      <c r="H145" s="12"/>
    </row>
    <row r="146" spans="1:8" ht="18" customHeight="1" x14ac:dyDescent="0.25">
      <c r="A146" s="43" t="s">
        <v>269</v>
      </c>
      <c r="B146" s="32" t="s">
        <v>241</v>
      </c>
      <c r="C146" s="33" t="s">
        <v>242</v>
      </c>
      <c r="D146" s="36">
        <v>2.4032900000000001</v>
      </c>
      <c r="F146" s="71"/>
      <c r="G146" s="13">
        <f t="shared" si="3"/>
        <v>0</v>
      </c>
      <c r="H146" s="12"/>
    </row>
    <row r="147" spans="1:8" ht="18" customHeight="1" x14ac:dyDescent="0.25">
      <c r="A147" s="42" t="s">
        <v>270</v>
      </c>
      <c r="B147" s="32" t="s">
        <v>241</v>
      </c>
      <c r="C147" s="33" t="s">
        <v>242</v>
      </c>
      <c r="D147" s="36">
        <v>2.6860299999999997</v>
      </c>
      <c r="F147" s="71"/>
      <c r="G147" s="13">
        <f t="shared" si="3"/>
        <v>0</v>
      </c>
      <c r="H147" s="12"/>
    </row>
    <row r="148" spans="1:8" ht="18" customHeight="1" x14ac:dyDescent="0.25">
      <c r="A148" s="42" t="s">
        <v>271</v>
      </c>
      <c r="B148" s="32" t="s">
        <v>241</v>
      </c>
      <c r="C148" s="33" t="s">
        <v>242</v>
      </c>
      <c r="D148" s="36">
        <v>1.8378100000000002</v>
      </c>
      <c r="F148" s="71"/>
      <c r="G148" s="13">
        <f t="shared" si="3"/>
        <v>0</v>
      </c>
      <c r="H148" s="12"/>
    </row>
    <row r="149" spans="1:8" ht="18" customHeight="1" x14ac:dyDescent="0.25">
      <c r="A149" s="42" t="s">
        <v>272</v>
      </c>
      <c r="B149" s="32" t="s">
        <v>241</v>
      </c>
      <c r="C149" s="33" t="s">
        <v>242</v>
      </c>
      <c r="D149" s="36">
        <v>1.27233</v>
      </c>
      <c r="F149" s="71"/>
      <c r="G149" s="13">
        <f t="shared" si="3"/>
        <v>0</v>
      </c>
      <c r="H149" s="12"/>
    </row>
    <row r="150" spans="1:8" ht="18" customHeight="1" x14ac:dyDescent="0.25">
      <c r="A150" s="43" t="s">
        <v>224</v>
      </c>
      <c r="B150" s="32" t="s">
        <v>241</v>
      </c>
      <c r="C150" s="33" t="s">
        <v>228</v>
      </c>
      <c r="D150" s="36">
        <v>5.0893199999999998</v>
      </c>
      <c r="F150" s="71"/>
      <c r="G150" s="13">
        <f t="shared" si="3"/>
        <v>0</v>
      </c>
      <c r="H150" s="12"/>
    </row>
    <row r="151" spans="1:8" ht="18" customHeight="1" x14ac:dyDescent="0.25">
      <c r="A151" s="42" t="s">
        <v>9</v>
      </c>
      <c r="B151" s="32" t="s">
        <v>241</v>
      </c>
      <c r="C151" s="33" t="s">
        <v>228</v>
      </c>
      <c r="D151" s="36">
        <v>3.0960030000000001</v>
      </c>
      <c r="F151" s="71"/>
      <c r="G151" s="13">
        <f t="shared" si="3"/>
        <v>0</v>
      </c>
      <c r="H151" s="12"/>
    </row>
    <row r="152" spans="1:8" ht="18" customHeight="1" x14ac:dyDescent="0.25">
      <c r="A152" s="42" t="s">
        <v>96</v>
      </c>
      <c r="B152" s="32" t="s">
        <v>241</v>
      </c>
      <c r="C152" s="33" t="s">
        <v>228</v>
      </c>
      <c r="D152" s="36">
        <v>3.9583599999999999</v>
      </c>
      <c r="F152" s="71"/>
      <c r="G152" s="13">
        <f t="shared" si="3"/>
        <v>0</v>
      </c>
      <c r="H152" s="12"/>
    </row>
    <row r="153" spans="1:8" ht="18" customHeight="1" x14ac:dyDescent="0.25">
      <c r="A153" s="42" t="s">
        <v>97</v>
      </c>
      <c r="B153" s="32" t="s">
        <v>241</v>
      </c>
      <c r="C153" s="33" t="s">
        <v>228</v>
      </c>
      <c r="D153" s="36">
        <v>3.3928799999999999</v>
      </c>
      <c r="F153" s="71"/>
      <c r="G153" s="13">
        <f t="shared" si="3"/>
        <v>0</v>
      </c>
      <c r="H153" s="12"/>
    </row>
    <row r="154" spans="1:8" ht="18" customHeight="1" x14ac:dyDescent="0.25">
      <c r="A154" s="42" t="s">
        <v>273</v>
      </c>
      <c r="B154" s="32" t="s">
        <v>241</v>
      </c>
      <c r="C154" s="33" t="s">
        <v>242</v>
      </c>
      <c r="D154" s="36">
        <v>1.27233</v>
      </c>
      <c r="F154" s="71"/>
      <c r="G154" s="13">
        <f t="shared" si="3"/>
        <v>0</v>
      </c>
      <c r="H154" s="12"/>
    </row>
    <row r="155" spans="1:8" s="6" customFormat="1" ht="18" customHeight="1" thickBot="1" x14ac:dyDescent="0.3">
      <c r="A155" s="28"/>
      <c r="B155" s="28"/>
      <c r="C155" s="28"/>
      <c r="D155" s="28"/>
      <c r="E155" s="28"/>
      <c r="F155" s="72"/>
      <c r="G155" s="28"/>
      <c r="H155" s="18"/>
    </row>
    <row r="156" spans="1:8" s="2" customFormat="1" ht="15" customHeight="1" thickBot="1" x14ac:dyDescent="0.3">
      <c r="A156" s="19" t="s">
        <v>275</v>
      </c>
      <c r="B156" s="28"/>
      <c r="C156" s="28"/>
      <c r="D156" s="28"/>
      <c r="E156" s="28"/>
      <c r="F156" s="72"/>
      <c r="G156" s="28"/>
      <c r="H156" s="18"/>
    </row>
    <row r="157" spans="1:8" s="6" customFormat="1" ht="18" customHeight="1" x14ac:dyDescent="0.25">
      <c r="A157" s="28"/>
      <c r="B157" s="28"/>
      <c r="C157" s="28"/>
      <c r="D157" s="28"/>
      <c r="E157" s="28"/>
      <c r="F157" s="72"/>
      <c r="G157" s="28"/>
      <c r="H157" s="18"/>
    </row>
    <row r="158" spans="1:8" s="47" customFormat="1" ht="54" customHeight="1" x14ac:dyDescent="0.25">
      <c r="A158" s="5" t="s">
        <v>276</v>
      </c>
      <c r="B158" s="44" t="s">
        <v>241</v>
      </c>
      <c r="C158" s="7" t="s">
        <v>228</v>
      </c>
      <c r="D158" s="45">
        <v>5.5134299999999996</v>
      </c>
      <c r="E158" s="46" t="e">
        <f>#REF!+G158</f>
        <v>#REF!</v>
      </c>
      <c r="F158" s="71"/>
      <c r="G158" s="13">
        <f t="shared" ref="G158:G164" si="4">D158*F158</f>
        <v>0</v>
      </c>
      <c r="H158" s="12"/>
    </row>
    <row r="159" spans="1:8" s="6" customFormat="1" ht="18" customHeight="1" x14ac:dyDescent="0.25">
      <c r="A159" s="28"/>
      <c r="B159" s="28"/>
      <c r="C159" s="28"/>
      <c r="D159" s="28"/>
      <c r="E159" s="28"/>
      <c r="F159" s="72"/>
      <c r="G159" s="28"/>
      <c r="H159" s="18"/>
    </row>
    <row r="160" spans="1:8" s="3" customFormat="1" ht="63.75" customHeight="1" x14ac:dyDescent="0.25">
      <c r="A160" s="5" t="s">
        <v>277</v>
      </c>
      <c r="B160" s="44" t="s">
        <v>241</v>
      </c>
      <c r="C160" s="7" t="s">
        <v>228</v>
      </c>
      <c r="D160" s="48">
        <v>21.205500000000001</v>
      </c>
      <c r="E160" s="46" t="e">
        <f>#REF!+G160</f>
        <v>#REF!</v>
      </c>
      <c r="F160" s="71"/>
      <c r="G160" s="13">
        <f t="shared" si="4"/>
        <v>0</v>
      </c>
      <c r="H160" s="12"/>
    </row>
    <row r="161" spans="1:8" s="6" customFormat="1" ht="18" customHeight="1" x14ac:dyDescent="0.25">
      <c r="A161" s="28"/>
      <c r="B161" s="28"/>
      <c r="C161" s="28"/>
      <c r="D161" s="28"/>
      <c r="E161" s="28"/>
      <c r="F161" s="72"/>
      <c r="G161" s="28"/>
      <c r="H161" s="18"/>
    </row>
    <row r="162" spans="1:8" s="1" customFormat="1" ht="65.25" customHeight="1" x14ac:dyDescent="0.2">
      <c r="A162" s="5" t="s">
        <v>278</v>
      </c>
      <c r="B162" s="44" t="s">
        <v>241</v>
      </c>
      <c r="C162" s="7" t="s">
        <v>228</v>
      </c>
      <c r="D162" s="48">
        <v>11.3096</v>
      </c>
      <c r="E162" s="46" t="e">
        <f>#REF!+G162</f>
        <v>#REF!</v>
      </c>
      <c r="F162" s="71"/>
      <c r="G162" s="13">
        <f t="shared" si="4"/>
        <v>0</v>
      </c>
      <c r="H162" s="12"/>
    </row>
    <row r="163" spans="1:8" s="6" customFormat="1" ht="18" customHeight="1" x14ac:dyDescent="0.25">
      <c r="A163" s="28"/>
      <c r="B163" s="28"/>
      <c r="C163" s="28"/>
      <c r="D163" s="28"/>
      <c r="E163" s="28"/>
      <c r="F163" s="72"/>
      <c r="G163" s="28"/>
      <c r="H163" s="18"/>
    </row>
    <row r="164" spans="1:8" s="3" customFormat="1" ht="78" customHeight="1" x14ac:dyDescent="0.25">
      <c r="A164" s="5" t="s">
        <v>279</v>
      </c>
      <c r="B164" s="44" t="s">
        <v>241</v>
      </c>
      <c r="C164" s="7" t="s">
        <v>228</v>
      </c>
      <c r="D164" s="48">
        <v>16.964400000000001</v>
      </c>
      <c r="E164" s="46" t="e">
        <f>#REF!+G164</f>
        <v>#REF!</v>
      </c>
      <c r="F164" s="71"/>
      <c r="G164" s="13">
        <f t="shared" si="4"/>
        <v>0</v>
      </c>
      <c r="H164" s="12"/>
    </row>
    <row r="165" spans="1:8" s="6" customFormat="1" ht="18" customHeight="1" thickBot="1" x14ac:dyDescent="0.3">
      <c r="A165" s="28"/>
      <c r="B165" s="28"/>
      <c r="C165" s="28"/>
      <c r="D165" s="28"/>
      <c r="E165" s="28"/>
      <c r="F165" s="72"/>
      <c r="G165" s="28"/>
      <c r="H165" s="18"/>
    </row>
    <row r="166" spans="1:8" ht="18" customHeight="1" thickBot="1" x14ac:dyDescent="0.3">
      <c r="A166" s="19" t="s">
        <v>10</v>
      </c>
      <c r="B166" s="28"/>
      <c r="C166" s="28"/>
      <c r="D166" s="28"/>
      <c r="E166" s="28"/>
      <c r="F166" s="72"/>
      <c r="G166" s="28"/>
      <c r="H166" s="18"/>
    </row>
    <row r="167" spans="1:8" ht="18" customHeight="1" x14ac:dyDescent="0.25">
      <c r="A167" s="20" t="s">
        <v>225</v>
      </c>
      <c r="B167" s="21" t="s">
        <v>243</v>
      </c>
      <c r="C167" s="33" t="s">
        <v>242</v>
      </c>
      <c r="D167" s="23">
        <v>14.972454500000001</v>
      </c>
      <c r="F167" s="71"/>
      <c r="G167" s="13">
        <f t="shared" si="3"/>
        <v>0</v>
      </c>
      <c r="H167" s="12"/>
    </row>
    <row r="168" spans="1:8" ht="18" customHeight="1" x14ac:dyDescent="0.25">
      <c r="A168" s="20" t="s">
        <v>98</v>
      </c>
      <c r="B168" s="32" t="s">
        <v>243</v>
      </c>
      <c r="C168" s="49" t="s">
        <v>228</v>
      </c>
      <c r="D168" s="36">
        <v>10.26515</v>
      </c>
      <c r="F168" s="71"/>
      <c r="G168" s="13">
        <f t="shared" si="3"/>
        <v>0</v>
      </c>
      <c r="H168" s="12"/>
    </row>
    <row r="169" spans="1:8" ht="18" customHeight="1" x14ac:dyDescent="0.25">
      <c r="A169" s="20" t="s">
        <v>226</v>
      </c>
      <c r="B169" s="32" t="s">
        <v>243</v>
      </c>
      <c r="C169" s="49" t="s">
        <v>242</v>
      </c>
      <c r="D169" s="36">
        <v>26.528080499999998</v>
      </c>
      <c r="F169" s="71"/>
      <c r="G169" s="13">
        <f t="shared" si="3"/>
        <v>0</v>
      </c>
      <c r="H169" s="12"/>
    </row>
    <row r="170" spans="1:8" ht="18" customHeight="1" x14ac:dyDescent="0.25">
      <c r="A170" s="20" t="s">
        <v>99</v>
      </c>
      <c r="B170" s="50" t="s">
        <v>243</v>
      </c>
      <c r="C170" s="49" t="s">
        <v>228</v>
      </c>
      <c r="D170" s="36">
        <v>13.198049999999999</v>
      </c>
      <c r="F170" s="71"/>
      <c r="G170" s="13">
        <f t="shared" si="3"/>
        <v>0</v>
      </c>
      <c r="H170" s="12"/>
    </row>
    <row r="171" spans="1:8" ht="18" customHeight="1" x14ac:dyDescent="0.25">
      <c r="A171" s="20" t="s">
        <v>100</v>
      </c>
      <c r="B171" s="50" t="s">
        <v>243</v>
      </c>
      <c r="C171" s="22" t="s">
        <v>228</v>
      </c>
      <c r="D171" s="36">
        <v>17.5974</v>
      </c>
      <c r="F171" s="71"/>
      <c r="G171" s="13">
        <f t="shared" si="3"/>
        <v>0</v>
      </c>
      <c r="H171" s="12"/>
    </row>
    <row r="172" spans="1:8" ht="18" customHeight="1" x14ac:dyDescent="0.25">
      <c r="A172" s="20" t="s">
        <v>101</v>
      </c>
      <c r="B172" s="50" t="s">
        <v>243</v>
      </c>
      <c r="C172" s="22" t="s">
        <v>228</v>
      </c>
      <c r="D172" s="36">
        <v>17.5974</v>
      </c>
      <c r="F172" s="71"/>
      <c r="G172" s="13">
        <f t="shared" si="3"/>
        <v>0</v>
      </c>
      <c r="H172" s="12"/>
    </row>
    <row r="173" spans="1:8" s="6" customFormat="1" ht="18" customHeight="1" x14ac:dyDescent="0.25">
      <c r="A173" s="20" t="s">
        <v>102</v>
      </c>
      <c r="B173" s="50" t="s">
        <v>243</v>
      </c>
      <c r="C173" s="22" t="s">
        <v>228</v>
      </c>
      <c r="D173" s="36">
        <v>17.5974</v>
      </c>
      <c r="E173" s="11"/>
      <c r="F173" s="71"/>
      <c r="G173" s="13">
        <f t="shared" si="3"/>
        <v>0</v>
      </c>
      <c r="H173" s="12"/>
    </row>
    <row r="174" spans="1:8" ht="18" customHeight="1" x14ac:dyDescent="0.25">
      <c r="A174" s="20" t="s">
        <v>103</v>
      </c>
      <c r="B174" s="50" t="s">
        <v>230</v>
      </c>
      <c r="C174" s="22" t="s">
        <v>228</v>
      </c>
      <c r="D174" s="36">
        <v>11.951567499999999</v>
      </c>
      <c r="F174" s="71"/>
      <c r="G174" s="13">
        <f t="shared" si="3"/>
        <v>0</v>
      </c>
      <c r="H174" s="12"/>
    </row>
    <row r="175" spans="1:8" ht="18" customHeight="1" x14ac:dyDescent="0.25">
      <c r="A175" s="20" t="s">
        <v>104</v>
      </c>
      <c r="B175" s="32" t="s">
        <v>244</v>
      </c>
      <c r="C175" s="33" t="s">
        <v>242</v>
      </c>
      <c r="D175" s="36">
        <v>11.2183425</v>
      </c>
      <c r="F175" s="71"/>
      <c r="G175" s="13">
        <f t="shared" si="3"/>
        <v>0</v>
      </c>
      <c r="H175" s="12"/>
    </row>
    <row r="176" spans="1:8" ht="18" customHeight="1" x14ac:dyDescent="0.25">
      <c r="A176" s="20" t="s">
        <v>105</v>
      </c>
      <c r="B176" s="32" t="s">
        <v>243</v>
      </c>
      <c r="C176" s="33" t="s">
        <v>242</v>
      </c>
      <c r="D176" s="36">
        <v>7.7604533999999994</v>
      </c>
      <c r="F176" s="71"/>
      <c r="G176" s="13">
        <f t="shared" si="3"/>
        <v>0</v>
      </c>
      <c r="H176" s="12"/>
    </row>
    <row r="177" spans="1:8" ht="18" customHeight="1" x14ac:dyDescent="0.25">
      <c r="A177" s="20" t="s">
        <v>106</v>
      </c>
      <c r="B177" s="32" t="s">
        <v>243</v>
      </c>
      <c r="C177" s="33" t="s">
        <v>228</v>
      </c>
      <c r="D177" s="36">
        <v>8.0654749999999993</v>
      </c>
      <c r="F177" s="71"/>
      <c r="G177" s="13">
        <f t="shared" si="3"/>
        <v>0</v>
      </c>
      <c r="H177" s="12"/>
    </row>
    <row r="178" spans="1:8" ht="18" customHeight="1" x14ac:dyDescent="0.25">
      <c r="A178" s="20" t="s">
        <v>107</v>
      </c>
      <c r="B178" s="32" t="s">
        <v>243</v>
      </c>
      <c r="C178" s="33" t="s">
        <v>242</v>
      </c>
      <c r="D178" s="36">
        <v>9.2386349999999986</v>
      </c>
      <c r="F178" s="71"/>
      <c r="G178" s="13">
        <f t="shared" si="3"/>
        <v>0</v>
      </c>
      <c r="H178" s="12"/>
    </row>
    <row r="179" spans="1:8" ht="18" customHeight="1" x14ac:dyDescent="0.25">
      <c r="A179" s="20" t="s">
        <v>108</v>
      </c>
      <c r="B179" s="32" t="s">
        <v>243</v>
      </c>
      <c r="C179" s="26" t="s">
        <v>228</v>
      </c>
      <c r="D179" s="36">
        <v>8.7987000000000002</v>
      </c>
      <c r="F179" s="71"/>
      <c r="G179" s="13">
        <f t="shared" si="3"/>
        <v>0</v>
      </c>
      <c r="H179" s="12"/>
    </row>
    <row r="180" spans="1:8" ht="18" customHeight="1" x14ac:dyDescent="0.25">
      <c r="A180" s="20" t="s">
        <v>109</v>
      </c>
      <c r="B180" s="50" t="s">
        <v>243</v>
      </c>
      <c r="C180" s="31" t="s">
        <v>228</v>
      </c>
      <c r="D180" s="36">
        <v>7.3322500000000002</v>
      </c>
      <c r="F180" s="71"/>
      <c r="G180" s="13">
        <f t="shared" si="3"/>
        <v>0</v>
      </c>
      <c r="H180" s="12"/>
    </row>
    <row r="181" spans="1:8" ht="18" customHeight="1" x14ac:dyDescent="0.25">
      <c r="A181" s="20" t="s">
        <v>178</v>
      </c>
      <c r="B181" s="50" t="s">
        <v>243</v>
      </c>
      <c r="C181" s="31" t="s">
        <v>228</v>
      </c>
      <c r="D181" s="36">
        <v>3.9594149999999999</v>
      </c>
      <c r="F181" s="71"/>
      <c r="G181" s="13">
        <f t="shared" si="3"/>
        <v>0</v>
      </c>
      <c r="H181" s="12"/>
    </row>
    <row r="182" spans="1:8" ht="18" customHeight="1" x14ac:dyDescent="0.25">
      <c r="A182" s="20" t="s">
        <v>110</v>
      </c>
      <c r="B182" s="32" t="s">
        <v>244</v>
      </c>
      <c r="C182" s="22" t="s">
        <v>242</v>
      </c>
      <c r="D182" s="36">
        <v>11.7316</v>
      </c>
      <c r="F182" s="71"/>
      <c r="G182" s="13">
        <f t="shared" si="3"/>
        <v>0</v>
      </c>
      <c r="H182" s="12"/>
    </row>
    <row r="183" spans="1:8" ht="18" customHeight="1" x14ac:dyDescent="0.25">
      <c r="A183" s="20" t="s">
        <v>111</v>
      </c>
      <c r="B183" s="50" t="s">
        <v>245</v>
      </c>
      <c r="C183" s="22" t="s">
        <v>242</v>
      </c>
      <c r="D183" s="36">
        <v>13.198049999999999</v>
      </c>
      <c r="F183" s="71"/>
      <c r="G183" s="13">
        <f t="shared" si="3"/>
        <v>0</v>
      </c>
      <c r="H183" s="12"/>
    </row>
    <row r="184" spans="1:8" ht="18" customHeight="1" x14ac:dyDescent="0.25">
      <c r="A184" s="20" t="s">
        <v>112</v>
      </c>
      <c r="B184" s="50" t="s">
        <v>230</v>
      </c>
      <c r="C184" s="22" t="s">
        <v>228</v>
      </c>
      <c r="D184" s="36">
        <v>11.7316</v>
      </c>
      <c r="F184" s="71"/>
      <c r="G184" s="13">
        <f t="shared" si="3"/>
        <v>0</v>
      </c>
      <c r="H184" s="12"/>
    </row>
    <row r="185" spans="1:8" ht="18" customHeight="1" x14ac:dyDescent="0.25">
      <c r="A185" s="20" t="s">
        <v>47</v>
      </c>
      <c r="B185" s="50" t="s">
        <v>243</v>
      </c>
      <c r="C185" s="33" t="s">
        <v>242</v>
      </c>
      <c r="D185" s="36">
        <v>7.1856050000000007</v>
      </c>
      <c r="F185" s="71"/>
      <c r="G185" s="13">
        <f t="shared" si="3"/>
        <v>0</v>
      </c>
      <c r="H185" s="12"/>
    </row>
    <row r="186" spans="1:8" ht="18" customHeight="1" x14ac:dyDescent="0.25">
      <c r="A186" s="20" t="s">
        <v>113</v>
      </c>
      <c r="B186" s="50" t="s">
        <v>246</v>
      </c>
      <c r="C186" s="31" t="s">
        <v>242</v>
      </c>
      <c r="D186" s="36">
        <v>10.26515</v>
      </c>
      <c r="F186" s="71"/>
      <c r="G186" s="13">
        <f t="shared" si="3"/>
        <v>0</v>
      </c>
      <c r="H186" s="12"/>
    </row>
    <row r="187" spans="1:8" ht="18" customHeight="1" x14ac:dyDescent="0.25">
      <c r="A187" s="20" t="s">
        <v>114</v>
      </c>
      <c r="B187" s="50" t="s">
        <v>230</v>
      </c>
      <c r="C187" s="31" t="s">
        <v>242</v>
      </c>
      <c r="D187" s="36">
        <v>8.5054099999999995</v>
      </c>
      <c r="F187" s="71"/>
      <c r="G187" s="13">
        <f t="shared" si="3"/>
        <v>0</v>
      </c>
      <c r="H187" s="12"/>
    </row>
    <row r="188" spans="1:8" ht="18" customHeight="1" x14ac:dyDescent="0.25">
      <c r="A188" s="20" t="s">
        <v>115</v>
      </c>
      <c r="B188" s="32" t="s">
        <v>244</v>
      </c>
      <c r="C188" s="26" t="s">
        <v>228</v>
      </c>
      <c r="D188" s="36">
        <v>9.9718599999999995</v>
      </c>
      <c r="F188" s="71"/>
      <c r="G188" s="13">
        <f t="shared" si="3"/>
        <v>0</v>
      </c>
      <c r="H188" s="12"/>
    </row>
    <row r="189" spans="1:8" ht="18" customHeight="1" x14ac:dyDescent="0.25">
      <c r="A189" s="20" t="s">
        <v>116</v>
      </c>
      <c r="B189" s="32" t="s">
        <v>244</v>
      </c>
      <c r="C189" s="26" t="s">
        <v>228</v>
      </c>
      <c r="D189" s="36">
        <v>9.9718599999999995</v>
      </c>
      <c r="F189" s="71"/>
      <c r="G189" s="13">
        <f t="shared" si="3"/>
        <v>0</v>
      </c>
      <c r="H189" s="12"/>
    </row>
    <row r="190" spans="1:8" ht="18" customHeight="1" x14ac:dyDescent="0.25">
      <c r="A190" s="20" t="s">
        <v>117</v>
      </c>
      <c r="B190" s="32" t="s">
        <v>243</v>
      </c>
      <c r="C190" s="51" t="s">
        <v>228</v>
      </c>
      <c r="D190" s="36">
        <v>7.7604533999999994</v>
      </c>
      <c r="F190" s="71"/>
      <c r="G190" s="13">
        <f t="shared" si="3"/>
        <v>0</v>
      </c>
      <c r="H190" s="12"/>
    </row>
    <row r="191" spans="1:8" ht="18" customHeight="1" x14ac:dyDescent="0.25">
      <c r="A191" s="20" t="s">
        <v>118</v>
      </c>
      <c r="B191" s="32" t="s">
        <v>243</v>
      </c>
      <c r="C191" s="33" t="s">
        <v>228</v>
      </c>
      <c r="D191" s="36">
        <v>3.2995124999999996</v>
      </c>
      <c r="F191" s="71"/>
      <c r="G191" s="13">
        <f t="shared" si="3"/>
        <v>0</v>
      </c>
      <c r="H191" s="12"/>
    </row>
    <row r="192" spans="1:8" ht="18" customHeight="1" x14ac:dyDescent="0.25">
      <c r="A192" s="20" t="s">
        <v>119</v>
      </c>
      <c r="B192" s="32" t="s">
        <v>243</v>
      </c>
      <c r="C192" s="33" t="s">
        <v>228</v>
      </c>
      <c r="D192" s="36">
        <v>10.116305325000001</v>
      </c>
      <c r="F192" s="71"/>
      <c r="G192" s="13">
        <f t="shared" si="3"/>
        <v>0</v>
      </c>
      <c r="H192" s="12"/>
    </row>
    <row r="193" spans="1:8" ht="18" customHeight="1" x14ac:dyDescent="0.25">
      <c r="A193" s="20" t="s">
        <v>120</v>
      </c>
      <c r="B193" s="50" t="s">
        <v>231</v>
      </c>
      <c r="C193" s="22" t="s">
        <v>228</v>
      </c>
      <c r="D193" s="36">
        <v>12.230193</v>
      </c>
      <c r="F193" s="71"/>
      <c r="G193" s="13">
        <f t="shared" si="3"/>
        <v>0</v>
      </c>
      <c r="H193" s="12"/>
    </row>
    <row r="194" spans="1:8" ht="18" customHeight="1" x14ac:dyDescent="0.25">
      <c r="A194" s="20" t="s">
        <v>121</v>
      </c>
      <c r="B194" s="50" t="s">
        <v>247</v>
      </c>
      <c r="C194" s="22" t="s">
        <v>228</v>
      </c>
      <c r="D194" s="36">
        <v>10.1624985</v>
      </c>
      <c r="F194" s="71"/>
      <c r="G194" s="13">
        <f t="shared" si="3"/>
        <v>0</v>
      </c>
      <c r="H194" s="12"/>
    </row>
    <row r="195" spans="1:8" ht="18" customHeight="1" x14ac:dyDescent="0.25">
      <c r="A195" s="20" t="s">
        <v>122</v>
      </c>
      <c r="B195" s="50" t="s">
        <v>247</v>
      </c>
      <c r="C195" s="52" t="s">
        <v>228</v>
      </c>
      <c r="D195" s="36">
        <v>15.676350499999998</v>
      </c>
      <c r="F195" s="71"/>
      <c r="G195" s="13">
        <f t="shared" si="3"/>
        <v>0</v>
      </c>
      <c r="H195" s="12"/>
    </row>
    <row r="196" spans="1:8" ht="18" customHeight="1" x14ac:dyDescent="0.25">
      <c r="A196" s="20" t="s">
        <v>123</v>
      </c>
      <c r="B196" s="32" t="s">
        <v>244</v>
      </c>
      <c r="C196" s="53" t="s">
        <v>248</v>
      </c>
      <c r="D196" s="36">
        <v>5.8511355000000007</v>
      </c>
      <c r="F196" s="71"/>
      <c r="G196" s="13">
        <f t="shared" si="3"/>
        <v>0</v>
      </c>
      <c r="H196" s="12"/>
    </row>
    <row r="197" spans="1:8" ht="18" customHeight="1" x14ac:dyDescent="0.25">
      <c r="A197" s="20" t="s">
        <v>124</v>
      </c>
      <c r="B197" s="32" t="s">
        <v>244</v>
      </c>
      <c r="C197" s="33" t="s">
        <v>248</v>
      </c>
      <c r="D197" s="36">
        <v>5.8511355000000007</v>
      </c>
      <c r="F197" s="71"/>
      <c r="G197" s="13">
        <f t="shared" si="3"/>
        <v>0</v>
      </c>
      <c r="H197" s="12"/>
    </row>
    <row r="198" spans="1:8" s="6" customFormat="1" ht="18" customHeight="1" thickBot="1" x14ac:dyDescent="0.3">
      <c r="A198" s="28"/>
      <c r="B198" s="28"/>
      <c r="C198" s="28"/>
      <c r="D198" s="28"/>
      <c r="E198" s="28"/>
      <c r="F198" s="72"/>
      <c r="G198" s="28"/>
      <c r="H198" s="18"/>
    </row>
    <row r="199" spans="1:8" ht="18" customHeight="1" thickBot="1" x14ac:dyDescent="0.3">
      <c r="A199" s="19" t="s">
        <v>11</v>
      </c>
      <c r="B199" s="28"/>
      <c r="C199" s="28"/>
      <c r="D199" s="28"/>
      <c r="E199" s="28"/>
      <c r="F199" s="72"/>
      <c r="G199" s="28"/>
      <c r="H199" s="18"/>
    </row>
    <row r="200" spans="1:8" ht="18" customHeight="1" x14ac:dyDescent="0.25">
      <c r="A200" s="54" t="s">
        <v>179</v>
      </c>
      <c r="B200" s="55" t="s">
        <v>230</v>
      </c>
      <c r="C200" s="56" t="s">
        <v>228</v>
      </c>
      <c r="D200" s="23">
        <v>26.604990000000001</v>
      </c>
      <c r="F200" s="71"/>
      <c r="G200" s="13">
        <f t="shared" si="3"/>
        <v>0</v>
      </c>
      <c r="H200" s="12"/>
    </row>
    <row r="201" spans="1:8" ht="18" customHeight="1" x14ac:dyDescent="0.25">
      <c r="A201" s="54" t="s">
        <v>18</v>
      </c>
      <c r="B201" s="55" t="s">
        <v>230</v>
      </c>
      <c r="C201" s="56" t="s">
        <v>228</v>
      </c>
      <c r="D201" s="23">
        <v>9.4997474999999998</v>
      </c>
      <c r="F201" s="71"/>
      <c r="G201" s="13">
        <f t="shared" si="3"/>
        <v>0</v>
      </c>
      <c r="H201" s="12"/>
    </row>
    <row r="202" spans="1:8" ht="18" customHeight="1" x14ac:dyDescent="0.25">
      <c r="A202" s="54" t="s">
        <v>180</v>
      </c>
      <c r="B202" s="55" t="s">
        <v>230</v>
      </c>
      <c r="C202" s="56" t="s">
        <v>228</v>
      </c>
      <c r="D202" s="23">
        <v>30.3222825</v>
      </c>
      <c r="F202" s="71"/>
      <c r="G202" s="13">
        <f t="shared" si="3"/>
        <v>0</v>
      </c>
      <c r="H202" s="12"/>
    </row>
    <row r="203" spans="1:8" ht="18" customHeight="1" x14ac:dyDescent="0.25">
      <c r="A203" s="54" t="s">
        <v>19</v>
      </c>
      <c r="B203" s="55" t="s">
        <v>230</v>
      </c>
      <c r="C203" s="56" t="s">
        <v>228</v>
      </c>
      <c r="D203" s="23">
        <v>10.425509999999999</v>
      </c>
      <c r="F203" s="71"/>
      <c r="G203" s="13">
        <f t="shared" ref="G203:G260" si="5">D203*F203</f>
        <v>0</v>
      </c>
      <c r="H203" s="12"/>
    </row>
    <row r="204" spans="1:8" ht="18" customHeight="1" x14ac:dyDescent="0.25">
      <c r="A204" s="54" t="s">
        <v>181</v>
      </c>
      <c r="B204" s="55" t="s">
        <v>243</v>
      </c>
      <c r="C204" s="56" t="s">
        <v>228</v>
      </c>
      <c r="D204" s="23">
        <v>5.0560875000000003</v>
      </c>
      <c r="F204" s="71"/>
      <c r="G204" s="13">
        <f t="shared" si="5"/>
        <v>0</v>
      </c>
      <c r="H204" s="12"/>
    </row>
    <row r="205" spans="1:8" ht="18" customHeight="1" x14ac:dyDescent="0.25">
      <c r="A205" s="54" t="s">
        <v>21</v>
      </c>
      <c r="B205" s="55" t="s">
        <v>243</v>
      </c>
      <c r="C205" s="56" t="s">
        <v>228</v>
      </c>
      <c r="D205" s="23">
        <v>3.4182000000000001</v>
      </c>
      <c r="F205" s="71"/>
      <c r="G205" s="13">
        <f t="shared" si="5"/>
        <v>0</v>
      </c>
      <c r="H205" s="12"/>
    </row>
    <row r="206" spans="1:8" ht="18" customHeight="1" x14ac:dyDescent="0.25">
      <c r="A206" s="54" t="s">
        <v>22</v>
      </c>
      <c r="B206" s="55" t="s">
        <v>243</v>
      </c>
      <c r="C206" s="57" t="s">
        <v>228</v>
      </c>
      <c r="D206" s="23">
        <v>4.4151749999999996</v>
      </c>
      <c r="F206" s="71"/>
      <c r="G206" s="13">
        <f t="shared" si="5"/>
        <v>0</v>
      </c>
      <c r="H206" s="12"/>
    </row>
    <row r="207" spans="1:8" s="6" customFormat="1" ht="18" customHeight="1" thickBot="1" x14ac:dyDescent="0.3">
      <c r="A207" s="28"/>
      <c r="B207" s="28"/>
      <c r="C207" s="28"/>
      <c r="D207" s="28"/>
      <c r="E207" s="28"/>
      <c r="F207" s="72"/>
      <c r="G207" s="28"/>
      <c r="H207" s="18"/>
    </row>
    <row r="208" spans="1:8" ht="18" customHeight="1" thickBot="1" x14ac:dyDescent="0.3">
      <c r="A208" s="19" t="s">
        <v>27</v>
      </c>
      <c r="B208" s="28"/>
      <c r="C208" s="28"/>
      <c r="D208" s="28"/>
      <c r="E208" s="28"/>
      <c r="F208" s="72"/>
      <c r="G208" s="28"/>
      <c r="H208" s="18"/>
    </row>
    <row r="209" spans="1:8" ht="18" customHeight="1" x14ac:dyDescent="0.25">
      <c r="A209" s="58" t="s">
        <v>28</v>
      </c>
      <c r="B209" s="32" t="s">
        <v>230</v>
      </c>
      <c r="C209" s="57" t="s">
        <v>249</v>
      </c>
      <c r="D209" s="23">
        <v>4.1274765000000002</v>
      </c>
      <c r="F209" s="71"/>
      <c r="G209" s="13">
        <f t="shared" si="5"/>
        <v>0</v>
      </c>
      <c r="H209" s="12"/>
    </row>
    <row r="210" spans="1:8" ht="18" customHeight="1" x14ac:dyDescent="0.25">
      <c r="A210" s="58" t="s">
        <v>29</v>
      </c>
      <c r="B210" s="32" t="s">
        <v>230</v>
      </c>
      <c r="C210" s="57" t="s">
        <v>249</v>
      </c>
      <c r="D210" s="36">
        <v>4.1274765000000002</v>
      </c>
      <c r="F210" s="71"/>
      <c r="G210" s="13">
        <f t="shared" si="5"/>
        <v>0</v>
      </c>
      <c r="H210" s="12"/>
    </row>
    <row r="211" spans="1:8" ht="18" customHeight="1" x14ac:dyDescent="0.25">
      <c r="A211" s="58" t="s">
        <v>30</v>
      </c>
      <c r="B211" s="32" t="s">
        <v>230</v>
      </c>
      <c r="C211" s="57" t="s">
        <v>249</v>
      </c>
      <c r="D211" s="36">
        <v>4.1274765000000002</v>
      </c>
      <c r="F211" s="71"/>
      <c r="G211" s="13">
        <f t="shared" si="5"/>
        <v>0</v>
      </c>
      <c r="H211" s="12"/>
    </row>
    <row r="212" spans="1:8" ht="18" customHeight="1" x14ac:dyDescent="0.25">
      <c r="A212" s="58" t="s">
        <v>31</v>
      </c>
      <c r="B212" s="32" t="s">
        <v>230</v>
      </c>
      <c r="C212" s="57" t="s">
        <v>249</v>
      </c>
      <c r="D212" s="36">
        <v>4.1274765000000002</v>
      </c>
      <c r="F212" s="71"/>
      <c r="G212" s="13">
        <f t="shared" si="5"/>
        <v>0</v>
      </c>
      <c r="H212" s="12"/>
    </row>
    <row r="213" spans="1:8" ht="18" customHeight="1" x14ac:dyDescent="0.25">
      <c r="A213" s="58" t="s">
        <v>32</v>
      </c>
      <c r="B213" s="32" t="s">
        <v>230</v>
      </c>
      <c r="C213" s="57" t="s">
        <v>249</v>
      </c>
      <c r="D213" s="36">
        <v>4.1274765000000002</v>
      </c>
      <c r="F213" s="71"/>
      <c r="G213" s="13">
        <f t="shared" si="5"/>
        <v>0</v>
      </c>
      <c r="H213" s="12"/>
    </row>
    <row r="214" spans="1:8" ht="18" customHeight="1" x14ac:dyDescent="0.25">
      <c r="A214" s="58" t="s">
        <v>33</v>
      </c>
      <c r="B214" s="32" t="s">
        <v>230</v>
      </c>
      <c r="C214" s="57" t="s">
        <v>249</v>
      </c>
      <c r="D214" s="36">
        <v>4.1274765000000002</v>
      </c>
      <c r="F214" s="71"/>
      <c r="G214" s="13">
        <f t="shared" si="5"/>
        <v>0</v>
      </c>
      <c r="H214" s="12"/>
    </row>
    <row r="215" spans="1:8" ht="18" customHeight="1" x14ac:dyDescent="0.25">
      <c r="A215" s="58" t="s">
        <v>34</v>
      </c>
      <c r="B215" s="32" t="s">
        <v>230</v>
      </c>
      <c r="C215" s="57" t="s">
        <v>249</v>
      </c>
      <c r="D215" s="36">
        <v>4.1274765000000002</v>
      </c>
      <c r="F215" s="71"/>
      <c r="G215" s="13">
        <f t="shared" si="5"/>
        <v>0</v>
      </c>
      <c r="H215" s="12"/>
    </row>
    <row r="216" spans="1:8" ht="18" customHeight="1" x14ac:dyDescent="0.25">
      <c r="A216" s="58" t="s">
        <v>35</v>
      </c>
      <c r="B216" s="32" t="s">
        <v>230</v>
      </c>
      <c r="C216" s="57" t="s">
        <v>249</v>
      </c>
      <c r="D216" s="36">
        <v>4.1274765000000002</v>
      </c>
      <c r="F216" s="71"/>
      <c r="G216" s="13">
        <f t="shared" si="5"/>
        <v>0</v>
      </c>
      <c r="H216" s="12"/>
    </row>
    <row r="217" spans="1:8" ht="18" customHeight="1" x14ac:dyDescent="0.25">
      <c r="A217" s="58" t="s">
        <v>36</v>
      </c>
      <c r="B217" s="32" t="s">
        <v>230</v>
      </c>
      <c r="C217" s="57" t="s">
        <v>249</v>
      </c>
      <c r="D217" s="36">
        <v>4.1274765000000002</v>
      </c>
      <c r="F217" s="71"/>
      <c r="G217" s="13">
        <f t="shared" si="5"/>
        <v>0</v>
      </c>
      <c r="H217" s="12"/>
    </row>
    <row r="218" spans="1:8" ht="18" customHeight="1" x14ac:dyDescent="0.25">
      <c r="A218" s="58" t="s">
        <v>37</v>
      </c>
      <c r="B218" s="32" t="s">
        <v>230</v>
      </c>
      <c r="C218" s="57" t="s">
        <v>249</v>
      </c>
      <c r="D218" s="36">
        <v>4.1274765000000002</v>
      </c>
      <c r="F218" s="71"/>
      <c r="G218" s="13">
        <f t="shared" si="5"/>
        <v>0</v>
      </c>
      <c r="H218" s="12"/>
    </row>
    <row r="219" spans="1:8" ht="18" customHeight="1" x14ac:dyDescent="0.25">
      <c r="A219" s="58" t="s">
        <v>38</v>
      </c>
      <c r="B219" s="32" t="s">
        <v>230</v>
      </c>
      <c r="C219" s="57" t="s">
        <v>249</v>
      </c>
      <c r="D219" s="36">
        <v>4.1274765000000002</v>
      </c>
      <c r="F219" s="71"/>
      <c r="G219" s="13">
        <f t="shared" si="5"/>
        <v>0</v>
      </c>
      <c r="H219" s="12"/>
    </row>
    <row r="220" spans="1:8" s="6" customFormat="1" ht="18" customHeight="1" thickBot="1" x14ac:dyDescent="0.3">
      <c r="A220" s="28"/>
      <c r="B220" s="28"/>
      <c r="C220" s="28"/>
      <c r="D220" s="28"/>
      <c r="E220" s="28"/>
      <c r="F220" s="72"/>
      <c r="G220" s="28"/>
      <c r="H220" s="18"/>
    </row>
    <row r="221" spans="1:8" ht="18" customHeight="1" thickBot="1" x14ac:dyDescent="0.3">
      <c r="A221" s="19" t="s">
        <v>39</v>
      </c>
      <c r="B221" s="28"/>
      <c r="C221" s="28"/>
      <c r="D221" s="28"/>
      <c r="E221" s="28"/>
      <c r="F221" s="72"/>
      <c r="G221" s="28"/>
      <c r="H221" s="18"/>
    </row>
    <row r="222" spans="1:8" ht="18" customHeight="1" x14ac:dyDescent="0.25">
      <c r="A222" s="59" t="s">
        <v>40</v>
      </c>
      <c r="B222" s="32" t="s">
        <v>230</v>
      </c>
      <c r="C222" s="33" t="s">
        <v>249</v>
      </c>
      <c r="D222" s="23">
        <v>3.4395637499999996</v>
      </c>
      <c r="F222" s="71"/>
      <c r="G222" s="13">
        <f t="shared" si="5"/>
        <v>0</v>
      </c>
      <c r="H222" s="12"/>
    </row>
    <row r="223" spans="1:8" ht="18" customHeight="1" x14ac:dyDescent="0.25">
      <c r="A223" s="59" t="s">
        <v>41</v>
      </c>
      <c r="B223" s="32" t="s">
        <v>230</v>
      </c>
      <c r="C223" s="33" t="s">
        <v>249</v>
      </c>
      <c r="D223" s="36">
        <v>3.4395637499999996</v>
      </c>
      <c r="F223" s="71"/>
      <c r="G223" s="13">
        <f t="shared" si="5"/>
        <v>0</v>
      </c>
      <c r="H223" s="12"/>
    </row>
    <row r="224" spans="1:8" ht="18" customHeight="1" x14ac:dyDescent="0.25">
      <c r="A224" s="59" t="s">
        <v>42</v>
      </c>
      <c r="B224" s="32" t="s">
        <v>230</v>
      </c>
      <c r="C224" s="33" t="s">
        <v>249</v>
      </c>
      <c r="D224" s="36">
        <v>3.4395637499999996</v>
      </c>
      <c r="F224" s="71"/>
      <c r="G224" s="13">
        <f t="shared" si="5"/>
        <v>0</v>
      </c>
      <c r="H224" s="12"/>
    </row>
    <row r="225" spans="1:8" ht="18" customHeight="1" x14ac:dyDescent="0.25">
      <c r="A225" s="59" t="s">
        <v>43</v>
      </c>
      <c r="B225" s="32" t="s">
        <v>230</v>
      </c>
      <c r="C225" s="33" t="s">
        <v>250</v>
      </c>
      <c r="D225" s="36">
        <v>8.1173704499999992</v>
      </c>
      <c r="F225" s="71"/>
      <c r="G225" s="13">
        <f t="shared" si="5"/>
        <v>0</v>
      </c>
      <c r="H225" s="12"/>
    </row>
    <row r="226" spans="1:8" ht="18" customHeight="1" x14ac:dyDescent="0.25">
      <c r="A226" s="59" t="s">
        <v>44</v>
      </c>
      <c r="B226" s="32" t="s">
        <v>230</v>
      </c>
      <c r="C226" s="33" t="s">
        <v>251</v>
      </c>
      <c r="D226" s="36">
        <v>8.1239220000000003</v>
      </c>
      <c r="F226" s="71"/>
      <c r="G226" s="13">
        <f t="shared" si="5"/>
        <v>0</v>
      </c>
      <c r="H226" s="12"/>
    </row>
    <row r="227" spans="1:8" s="6" customFormat="1" ht="18" customHeight="1" thickBot="1" x14ac:dyDescent="0.3">
      <c r="A227" s="28"/>
      <c r="B227" s="28"/>
      <c r="C227" s="28"/>
      <c r="D227" s="28"/>
      <c r="E227" s="28"/>
      <c r="F227" s="72"/>
      <c r="G227" s="28"/>
      <c r="H227" s="68"/>
    </row>
    <row r="228" spans="1:8" ht="18" customHeight="1" thickBot="1" x14ac:dyDescent="0.3">
      <c r="A228" s="19" t="s">
        <v>20</v>
      </c>
      <c r="B228" s="28"/>
      <c r="C228" s="28"/>
      <c r="D228" s="28"/>
      <c r="E228" s="28"/>
      <c r="F228" s="72"/>
      <c r="G228" s="28"/>
      <c r="H228" s="18"/>
    </row>
    <row r="229" spans="1:8" ht="18" customHeight="1" x14ac:dyDescent="0.25">
      <c r="A229" s="60" t="s">
        <v>148</v>
      </c>
      <c r="B229" s="30" t="s">
        <v>229</v>
      </c>
      <c r="C229" s="33" t="s">
        <v>228</v>
      </c>
      <c r="D229" s="23">
        <v>4.2455999999999996</v>
      </c>
      <c r="F229" s="71"/>
      <c r="G229" s="13">
        <f t="shared" si="5"/>
        <v>0</v>
      </c>
      <c r="H229" s="12"/>
    </row>
    <row r="230" spans="1:8" ht="18" customHeight="1" x14ac:dyDescent="0.25">
      <c r="A230" s="61" t="s">
        <v>125</v>
      </c>
      <c r="B230" s="30" t="s">
        <v>229</v>
      </c>
      <c r="C230" s="25" t="s">
        <v>228</v>
      </c>
      <c r="D230" s="36">
        <v>14.559000000000001</v>
      </c>
      <c r="F230" s="71"/>
      <c r="G230" s="13">
        <f t="shared" si="5"/>
        <v>0</v>
      </c>
      <c r="H230" s="12"/>
    </row>
    <row r="231" spans="1:8" ht="18" customHeight="1" x14ac:dyDescent="0.25">
      <c r="A231" s="61" t="s">
        <v>126</v>
      </c>
      <c r="B231" s="30" t="s">
        <v>229</v>
      </c>
      <c r="C231" s="33" t="s">
        <v>252</v>
      </c>
      <c r="D231" s="36">
        <v>4.4113769999999999</v>
      </c>
      <c r="F231" s="71"/>
      <c r="G231" s="13">
        <f t="shared" si="5"/>
        <v>0</v>
      </c>
      <c r="H231" s="12"/>
    </row>
    <row r="232" spans="1:8" ht="18" customHeight="1" x14ac:dyDescent="0.25">
      <c r="A232" s="61" t="s">
        <v>127</v>
      </c>
      <c r="B232" s="30" t="s">
        <v>229</v>
      </c>
      <c r="C232" s="33" t="s">
        <v>228</v>
      </c>
      <c r="D232" s="36">
        <v>18.853904999999997</v>
      </c>
      <c r="F232" s="71"/>
      <c r="G232" s="13">
        <f t="shared" si="5"/>
        <v>0</v>
      </c>
      <c r="H232" s="12"/>
    </row>
    <row r="233" spans="1:8" ht="18" customHeight="1" x14ac:dyDescent="0.25">
      <c r="A233" s="61" t="s">
        <v>128</v>
      </c>
      <c r="B233" s="30" t="s">
        <v>229</v>
      </c>
      <c r="C233" s="33" t="s">
        <v>228</v>
      </c>
      <c r="D233" s="36">
        <v>31.083465000000004</v>
      </c>
      <c r="F233" s="71"/>
      <c r="G233" s="13">
        <f t="shared" si="5"/>
        <v>0</v>
      </c>
      <c r="H233" s="12"/>
    </row>
    <row r="234" spans="1:8" ht="18" customHeight="1" x14ac:dyDescent="0.25">
      <c r="A234" s="61" t="s">
        <v>129</v>
      </c>
      <c r="B234" s="30" t="s">
        <v>229</v>
      </c>
      <c r="C234" s="33" t="s">
        <v>236</v>
      </c>
      <c r="D234" s="36">
        <v>3.4120472399999997</v>
      </c>
      <c r="F234" s="71"/>
      <c r="G234" s="13">
        <f t="shared" si="5"/>
        <v>0</v>
      </c>
      <c r="H234" s="12"/>
    </row>
    <row r="235" spans="1:8" ht="18" customHeight="1" x14ac:dyDescent="0.25">
      <c r="A235" s="61" t="s">
        <v>130</v>
      </c>
      <c r="B235" s="30" t="s">
        <v>229</v>
      </c>
      <c r="C235" s="33" t="s">
        <v>253</v>
      </c>
      <c r="D235" s="36">
        <v>8.6043690000000002</v>
      </c>
      <c r="F235" s="71"/>
      <c r="G235" s="13">
        <f t="shared" si="5"/>
        <v>0</v>
      </c>
      <c r="H235" s="12"/>
    </row>
    <row r="236" spans="1:8" ht="18" customHeight="1" x14ac:dyDescent="0.25">
      <c r="A236" s="61" t="s">
        <v>131</v>
      </c>
      <c r="B236" s="30" t="s">
        <v>229</v>
      </c>
      <c r="C236" s="33" t="s">
        <v>253</v>
      </c>
      <c r="D236" s="36">
        <v>2.5452771750000003</v>
      </c>
      <c r="F236" s="71"/>
      <c r="G236" s="13">
        <f t="shared" si="5"/>
        <v>0</v>
      </c>
      <c r="H236" s="12"/>
    </row>
    <row r="237" spans="1:8" ht="18" customHeight="1" x14ac:dyDescent="0.25">
      <c r="A237" s="61" t="s">
        <v>132</v>
      </c>
      <c r="B237" s="30" t="s">
        <v>229</v>
      </c>
      <c r="C237" s="33" t="s">
        <v>254</v>
      </c>
      <c r="D237" s="36">
        <v>2.61406845</v>
      </c>
      <c r="F237" s="71"/>
      <c r="G237" s="13">
        <f t="shared" si="5"/>
        <v>0</v>
      </c>
      <c r="H237" s="12"/>
    </row>
    <row r="238" spans="1:8" ht="18" customHeight="1" x14ac:dyDescent="0.25">
      <c r="A238" s="61" t="s">
        <v>133</v>
      </c>
      <c r="B238" s="30" t="s">
        <v>229</v>
      </c>
      <c r="C238" s="33" t="s">
        <v>254</v>
      </c>
      <c r="D238" s="36">
        <v>2.61406845</v>
      </c>
      <c r="F238" s="71"/>
      <c r="G238" s="13">
        <f t="shared" si="5"/>
        <v>0</v>
      </c>
      <c r="H238" s="12"/>
    </row>
    <row r="239" spans="1:8" ht="18" customHeight="1" x14ac:dyDescent="0.25">
      <c r="A239" s="61" t="s">
        <v>134</v>
      </c>
      <c r="B239" s="30" t="s">
        <v>229</v>
      </c>
      <c r="C239" s="33" t="s">
        <v>254</v>
      </c>
      <c r="D239" s="36">
        <v>2.61406845</v>
      </c>
      <c r="F239" s="71"/>
      <c r="G239" s="13">
        <f t="shared" si="5"/>
        <v>0</v>
      </c>
      <c r="H239" s="12"/>
    </row>
    <row r="240" spans="1:8" ht="18" customHeight="1" x14ac:dyDescent="0.25">
      <c r="A240" s="61" t="s">
        <v>135</v>
      </c>
      <c r="B240" s="30" t="s">
        <v>229</v>
      </c>
      <c r="C240" s="33" t="s">
        <v>236</v>
      </c>
      <c r="D240" s="36">
        <v>2.7225330000000003</v>
      </c>
      <c r="F240" s="71"/>
      <c r="G240" s="13">
        <f t="shared" si="5"/>
        <v>0</v>
      </c>
      <c r="H240" s="12"/>
    </row>
    <row r="241" spans="1:8" ht="18" customHeight="1" x14ac:dyDescent="0.25">
      <c r="A241" s="61" t="s">
        <v>136</v>
      </c>
      <c r="B241" s="30" t="s">
        <v>229</v>
      </c>
      <c r="C241" s="33" t="s">
        <v>236</v>
      </c>
      <c r="D241" s="36">
        <v>4.2925755599999995</v>
      </c>
      <c r="F241" s="71"/>
      <c r="G241" s="13">
        <f t="shared" si="5"/>
        <v>0</v>
      </c>
      <c r="H241" s="12"/>
    </row>
    <row r="242" spans="1:8" ht="18" customHeight="1" x14ac:dyDescent="0.25">
      <c r="A242" s="61" t="s">
        <v>137</v>
      </c>
      <c r="B242" s="30" t="s">
        <v>229</v>
      </c>
      <c r="C242" s="33" t="s">
        <v>236</v>
      </c>
      <c r="D242" s="36">
        <v>1.1006604</v>
      </c>
      <c r="F242" s="71"/>
      <c r="G242" s="13">
        <f t="shared" si="5"/>
        <v>0</v>
      </c>
      <c r="H242" s="12"/>
    </row>
    <row r="243" spans="1:8" ht="18" customHeight="1" x14ac:dyDescent="0.25">
      <c r="A243" s="61" t="s">
        <v>138</v>
      </c>
      <c r="B243" s="30" t="s">
        <v>229</v>
      </c>
      <c r="C243" s="33" t="s">
        <v>236</v>
      </c>
      <c r="D243" s="36">
        <v>3.0573899999999998</v>
      </c>
      <c r="F243" s="71"/>
      <c r="G243" s="13">
        <f t="shared" si="5"/>
        <v>0</v>
      </c>
      <c r="H243" s="12"/>
    </row>
    <row r="244" spans="1:8" ht="18" customHeight="1" x14ac:dyDescent="0.25">
      <c r="A244" s="61" t="s">
        <v>139</v>
      </c>
      <c r="B244" s="30" t="s">
        <v>229</v>
      </c>
      <c r="C244" s="33" t="s">
        <v>254</v>
      </c>
      <c r="D244" s="36">
        <v>0.7016710049999999</v>
      </c>
      <c r="F244" s="71"/>
      <c r="G244" s="13">
        <f t="shared" si="5"/>
        <v>0</v>
      </c>
      <c r="H244" s="12"/>
    </row>
    <row r="245" spans="1:8" ht="18" customHeight="1" x14ac:dyDescent="0.25">
      <c r="A245" s="61" t="s">
        <v>140</v>
      </c>
      <c r="B245" s="30" t="s">
        <v>229</v>
      </c>
      <c r="C245" s="33" t="s">
        <v>236</v>
      </c>
      <c r="D245" s="36">
        <v>1.1144186550000001</v>
      </c>
      <c r="F245" s="71"/>
      <c r="G245" s="13">
        <f t="shared" si="5"/>
        <v>0</v>
      </c>
      <c r="H245" s="12"/>
    </row>
    <row r="246" spans="1:8" ht="18" customHeight="1" x14ac:dyDescent="0.25">
      <c r="A246" s="61" t="s">
        <v>141</v>
      </c>
      <c r="B246" s="30" t="s">
        <v>229</v>
      </c>
      <c r="C246" s="33" t="s">
        <v>248</v>
      </c>
      <c r="D246" s="36">
        <v>1.8926700000000003</v>
      </c>
      <c r="F246" s="71"/>
      <c r="G246" s="13">
        <f t="shared" si="5"/>
        <v>0</v>
      </c>
      <c r="H246" s="12"/>
    </row>
    <row r="247" spans="1:8" ht="18" customHeight="1" x14ac:dyDescent="0.25">
      <c r="A247" s="61" t="s">
        <v>142</v>
      </c>
      <c r="B247" s="30" t="s">
        <v>229</v>
      </c>
      <c r="C247" s="33" t="s">
        <v>254</v>
      </c>
      <c r="D247" s="36">
        <v>2.2425955649999998</v>
      </c>
      <c r="F247" s="71"/>
      <c r="G247" s="13">
        <f t="shared" si="5"/>
        <v>0</v>
      </c>
      <c r="H247" s="12"/>
    </row>
    <row r="248" spans="1:8" ht="18" customHeight="1" x14ac:dyDescent="0.25">
      <c r="A248" s="61" t="s">
        <v>143</v>
      </c>
      <c r="B248" s="30" t="s">
        <v>229</v>
      </c>
      <c r="C248" s="33" t="s">
        <v>228</v>
      </c>
      <c r="D248" s="36">
        <v>0.5823600000000001</v>
      </c>
      <c r="F248" s="71"/>
      <c r="G248" s="13">
        <f t="shared" si="5"/>
        <v>0</v>
      </c>
      <c r="H248" s="12"/>
    </row>
    <row r="249" spans="1:8" ht="18" customHeight="1" x14ac:dyDescent="0.25">
      <c r="A249" s="61" t="s">
        <v>144</v>
      </c>
      <c r="B249" s="30" t="s">
        <v>229</v>
      </c>
      <c r="C249" s="33" t="s">
        <v>228</v>
      </c>
      <c r="D249" s="36">
        <v>1.9509060000000003</v>
      </c>
      <c r="F249" s="71"/>
      <c r="G249" s="13">
        <f t="shared" si="5"/>
        <v>0</v>
      </c>
      <c r="H249" s="12"/>
    </row>
    <row r="250" spans="1:8" ht="18" customHeight="1" x14ac:dyDescent="0.25">
      <c r="A250" s="61" t="s">
        <v>145</v>
      </c>
      <c r="B250" s="30" t="s">
        <v>229</v>
      </c>
      <c r="C250" s="33" t="s">
        <v>228</v>
      </c>
      <c r="D250" s="36">
        <v>3.2466570000000003</v>
      </c>
      <c r="F250" s="71"/>
      <c r="G250" s="13">
        <f t="shared" si="5"/>
        <v>0</v>
      </c>
      <c r="H250" s="12"/>
    </row>
    <row r="251" spans="1:8" ht="18" customHeight="1" x14ac:dyDescent="0.25">
      <c r="A251" s="61" t="s">
        <v>146</v>
      </c>
      <c r="B251" s="30" t="s">
        <v>229</v>
      </c>
      <c r="C251" s="33" t="s">
        <v>228</v>
      </c>
      <c r="D251" s="36">
        <v>4.7025569999999997</v>
      </c>
      <c r="F251" s="71"/>
      <c r="G251" s="13">
        <f t="shared" si="5"/>
        <v>0</v>
      </c>
      <c r="H251" s="12"/>
    </row>
    <row r="252" spans="1:8" ht="18" customHeight="1" x14ac:dyDescent="0.25">
      <c r="A252" s="61" t="s">
        <v>147</v>
      </c>
      <c r="B252" s="30" t="s">
        <v>229</v>
      </c>
      <c r="C252" s="33" t="s">
        <v>228</v>
      </c>
      <c r="D252" s="36">
        <v>1.7907569999999999</v>
      </c>
      <c r="F252" s="71"/>
      <c r="G252" s="13">
        <f t="shared" si="5"/>
        <v>0</v>
      </c>
      <c r="H252" s="12"/>
    </row>
    <row r="253" spans="1:8" s="6" customFormat="1" ht="18" customHeight="1" thickBot="1" x14ac:dyDescent="0.3">
      <c r="A253" s="28"/>
      <c r="B253" s="28"/>
      <c r="C253" s="28"/>
      <c r="D253" s="28"/>
      <c r="E253" s="28"/>
      <c r="F253" s="72"/>
      <c r="G253" s="28"/>
      <c r="H253" s="18"/>
    </row>
    <row r="254" spans="1:8" ht="18" customHeight="1" thickBot="1" x14ac:dyDescent="0.3">
      <c r="A254" s="19" t="s">
        <v>182</v>
      </c>
      <c r="B254" s="28"/>
      <c r="C254" s="28"/>
      <c r="D254" s="28"/>
      <c r="E254" s="28"/>
      <c r="F254" s="72"/>
      <c r="G254" s="28"/>
      <c r="H254" s="18"/>
    </row>
    <row r="255" spans="1:8" ht="18" customHeight="1" x14ac:dyDescent="0.25">
      <c r="A255" s="62" t="s">
        <v>183</v>
      </c>
      <c r="B255" s="30" t="s">
        <v>230</v>
      </c>
      <c r="C255" s="35" t="s">
        <v>255</v>
      </c>
      <c r="D255" s="63">
        <v>7.8</v>
      </c>
      <c r="F255" s="71"/>
      <c r="G255" s="13">
        <f t="shared" si="5"/>
        <v>0</v>
      </c>
      <c r="H255" s="12"/>
    </row>
    <row r="256" spans="1:8" ht="18" customHeight="1" x14ac:dyDescent="0.25">
      <c r="A256" s="62" t="s">
        <v>184</v>
      </c>
      <c r="B256" s="30" t="s">
        <v>230</v>
      </c>
      <c r="C256" s="64" t="s">
        <v>255</v>
      </c>
      <c r="D256" s="65">
        <v>8.3000000000000007</v>
      </c>
      <c r="F256" s="71"/>
      <c r="G256" s="13">
        <f t="shared" si="5"/>
        <v>0</v>
      </c>
      <c r="H256" s="12"/>
    </row>
    <row r="257" spans="1:8" ht="18" customHeight="1" x14ac:dyDescent="0.25">
      <c r="A257" s="62" t="s">
        <v>185</v>
      </c>
      <c r="B257" s="30" t="s">
        <v>230</v>
      </c>
      <c r="C257" s="64" t="s">
        <v>255</v>
      </c>
      <c r="D257" s="65">
        <v>8.3000000000000007</v>
      </c>
      <c r="F257" s="71"/>
      <c r="G257" s="13">
        <f t="shared" si="5"/>
        <v>0</v>
      </c>
      <c r="H257" s="12"/>
    </row>
    <row r="258" spans="1:8" ht="18" customHeight="1" x14ac:dyDescent="0.25">
      <c r="A258" s="62" t="s">
        <v>186</v>
      </c>
      <c r="B258" s="30" t="s">
        <v>230</v>
      </c>
      <c r="C258" s="64" t="s">
        <v>255</v>
      </c>
      <c r="D258" s="65">
        <v>7.8</v>
      </c>
      <c r="F258" s="71"/>
      <c r="G258" s="13">
        <f t="shared" si="5"/>
        <v>0</v>
      </c>
      <c r="H258" s="12"/>
    </row>
    <row r="259" spans="1:8" ht="18" customHeight="1" x14ac:dyDescent="0.25">
      <c r="A259" s="62" t="s">
        <v>187</v>
      </c>
      <c r="B259" s="30" t="s">
        <v>230</v>
      </c>
      <c r="C259" s="64" t="s">
        <v>255</v>
      </c>
      <c r="D259" s="65">
        <v>8.3000000000000007</v>
      </c>
      <c r="F259" s="71"/>
      <c r="G259" s="13">
        <f t="shared" si="5"/>
        <v>0</v>
      </c>
      <c r="H259" s="12"/>
    </row>
    <row r="260" spans="1:8" ht="18" customHeight="1" x14ac:dyDescent="0.25">
      <c r="A260" s="62" t="s">
        <v>188</v>
      </c>
      <c r="B260" s="30" t="s">
        <v>230</v>
      </c>
      <c r="C260" s="64" t="s">
        <v>255</v>
      </c>
      <c r="D260" s="65">
        <v>10.100000000000001</v>
      </c>
      <c r="F260" s="71"/>
      <c r="G260" s="13">
        <f t="shared" si="5"/>
        <v>0</v>
      </c>
      <c r="H260" s="12"/>
    </row>
    <row r="261" spans="1:8" ht="18" customHeight="1" x14ac:dyDescent="0.25">
      <c r="A261" s="62" t="s">
        <v>189</v>
      </c>
      <c r="B261" s="30" t="s">
        <v>230</v>
      </c>
      <c r="C261" s="64" t="s">
        <v>255</v>
      </c>
      <c r="D261" s="65">
        <v>10.8</v>
      </c>
      <c r="F261" s="71"/>
      <c r="G261" s="13">
        <f t="shared" ref="G261:G268" si="6">D261*F261</f>
        <v>0</v>
      </c>
      <c r="H261" s="12"/>
    </row>
    <row r="262" spans="1:8" ht="18" customHeight="1" x14ac:dyDescent="0.25">
      <c r="A262" s="62" t="s">
        <v>183</v>
      </c>
      <c r="B262" s="30" t="s">
        <v>230</v>
      </c>
      <c r="C262" s="64" t="s">
        <v>236</v>
      </c>
      <c r="D262" s="65">
        <v>14.8</v>
      </c>
      <c r="E262" s="16" t="e">
        <f>SUM(E9:E260)</f>
        <v>#REF!</v>
      </c>
      <c r="F262" s="71"/>
      <c r="G262" s="13">
        <f t="shared" si="6"/>
        <v>0</v>
      </c>
      <c r="H262" s="12"/>
    </row>
    <row r="263" spans="1:8" ht="18" customHeight="1" x14ac:dyDescent="0.25">
      <c r="A263" s="62" t="s">
        <v>184</v>
      </c>
      <c r="B263" s="30" t="s">
        <v>230</v>
      </c>
      <c r="C263" s="64" t="s">
        <v>236</v>
      </c>
      <c r="D263" s="65">
        <v>15.3</v>
      </c>
      <c r="F263" s="71"/>
      <c r="G263" s="13">
        <f t="shared" si="6"/>
        <v>0</v>
      </c>
      <c r="H263" s="12"/>
    </row>
    <row r="264" spans="1:8" ht="18" customHeight="1" x14ac:dyDescent="0.25">
      <c r="A264" s="62" t="s">
        <v>185</v>
      </c>
      <c r="B264" s="30" t="s">
        <v>230</v>
      </c>
      <c r="C264" s="64" t="s">
        <v>236</v>
      </c>
      <c r="D264" s="65">
        <v>15.3</v>
      </c>
      <c r="F264" s="71"/>
      <c r="G264" s="13">
        <f t="shared" si="6"/>
        <v>0</v>
      </c>
      <c r="H264" s="12"/>
    </row>
    <row r="265" spans="1:8" ht="18" customHeight="1" x14ac:dyDescent="0.25">
      <c r="A265" s="62" t="s">
        <v>186</v>
      </c>
      <c r="B265" s="30" t="s">
        <v>230</v>
      </c>
      <c r="C265" s="64" t="s">
        <v>236</v>
      </c>
      <c r="D265" s="65">
        <v>14.8</v>
      </c>
      <c r="F265" s="71"/>
      <c r="G265" s="13">
        <f t="shared" si="6"/>
        <v>0</v>
      </c>
      <c r="H265" s="12"/>
    </row>
    <row r="266" spans="1:8" ht="18" customHeight="1" x14ac:dyDescent="0.25">
      <c r="A266" s="62" t="s">
        <v>187</v>
      </c>
      <c r="B266" s="30" t="s">
        <v>230</v>
      </c>
      <c r="C266" s="64" t="s">
        <v>236</v>
      </c>
      <c r="D266" s="65">
        <v>15.3</v>
      </c>
      <c r="F266" s="71"/>
      <c r="G266" s="13">
        <f t="shared" si="6"/>
        <v>0</v>
      </c>
      <c r="H266" s="12"/>
    </row>
    <row r="267" spans="1:8" ht="18" customHeight="1" x14ac:dyDescent="0.25">
      <c r="A267" s="62" t="s">
        <v>188</v>
      </c>
      <c r="B267" s="30" t="s">
        <v>230</v>
      </c>
      <c r="C267" s="64" t="s">
        <v>236</v>
      </c>
      <c r="D267" s="65">
        <v>18.8</v>
      </c>
      <c r="F267" s="71"/>
      <c r="G267" s="13">
        <f t="shared" si="6"/>
        <v>0</v>
      </c>
      <c r="H267" s="12"/>
    </row>
    <row r="268" spans="1:8" ht="18" customHeight="1" x14ac:dyDescent="0.25">
      <c r="A268" s="62" t="s">
        <v>189</v>
      </c>
      <c r="B268" s="30" t="s">
        <v>230</v>
      </c>
      <c r="C268" s="35" t="s">
        <v>236</v>
      </c>
      <c r="D268" s="65">
        <v>20.3</v>
      </c>
      <c r="F268" s="71"/>
      <c r="G268" s="13">
        <f t="shared" si="6"/>
        <v>0</v>
      </c>
      <c r="H268" s="12"/>
    </row>
    <row r="269" spans="1:8" s="6" customFormat="1" ht="18" customHeight="1" thickBot="1" x14ac:dyDescent="0.3">
      <c r="A269" s="28"/>
      <c r="B269" s="28"/>
      <c r="C269" s="28"/>
      <c r="D269" s="28"/>
      <c r="E269" s="28"/>
      <c r="F269" s="72"/>
      <c r="G269" s="28"/>
      <c r="H269" s="28"/>
    </row>
    <row r="270" spans="1:8" ht="18" customHeight="1" thickBot="1" x14ac:dyDescent="0.3">
      <c r="A270" s="19" t="s">
        <v>149</v>
      </c>
      <c r="B270" s="28"/>
      <c r="C270" s="28"/>
      <c r="D270" s="28"/>
      <c r="E270" s="28"/>
      <c r="F270" s="72"/>
      <c r="G270" s="28"/>
      <c r="H270" s="18"/>
    </row>
    <row r="271" spans="1:8" ht="18" customHeight="1" x14ac:dyDescent="0.25">
      <c r="A271" s="66" t="s">
        <v>150</v>
      </c>
      <c r="B271" s="30" t="s">
        <v>229</v>
      </c>
      <c r="C271" s="33" t="s">
        <v>228</v>
      </c>
      <c r="D271" s="23">
        <v>24.968999999999998</v>
      </c>
      <c r="F271" s="71"/>
      <c r="G271" s="13">
        <f t="shared" ref="G271:G279" si="7">D271*F271</f>
        <v>0</v>
      </c>
      <c r="H271" s="12"/>
    </row>
    <row r="272" spans="1:8" ht="18" customHeight="1" x14ac:dyDescent="0.25">
      <c r="A272" s="66" t="s">
        <v>151</v>
      </c>
      <c r="B272" s="30" t="s">
        <v>229</v>
      </c>
      <c r="C272" s="33" t="s">
        <v>228</v>
      </c>
      <c r="D272" s="36">
        <v>19.1922</v>
      </c>
      <c r="F272" s="71"/>
      <c r="G272" s="13">
        <f t="shared" si="7"/>
        <v>0</v>
      </c>
      <c r="H272" s="12"/>
    </row>
    <row r="273" spans="1:8" ht="18" customHeight="1" x14ac:dyDescent="0.25">
      <c r="A273" s="66" t="s">
        <v>152</v>
      </c>
      <c r="B273" s="30" t="s">
        <v>229</v>
      </c>
      <c r="C273" s="33" t="s">
        <v>228</v>
      </c>
      <c r="D273" s="36">
        <v>1.9835999999999998</v>
      </c>
      <c r="F273" s="71"/>
      <c r="G273" s="13">
        <f t="shared" si="7"/>
        <v>0</v>
      </c>
      <c r="H273" s="12"/>
    </row>
    <row r="274" spans="1:8" ht="18" customHeight="1" x14ac:dyDescent="0.25">
      <c r="A274" s="66" t="s">
        <v>153</v>
      </c>
      <c r="B274" s="30" t="s">
        <v>229</v>
      </c>
      <c r="C274" s="33" t="s">
        <v>228</v>
      </c>
      <c r="D274" s="36">
        <v>4.4369999999999994</v>
      </c>
      <c r="F274" s="71"/>
      <c r="G274" s="13">
        <f t="shared" si="7"/>
        <v>0</v>
      </c>
      <c r="H274" s="12"/>
    </row>
    <row r="275" spans="1:8" ht="18" customHeight="1" x14ac:dyDescent="0.25">
      <c r="A275" s="66" t="s">
        <v>154</v>
      </c>
      <c r="B275" s="30" t="s">
        <v>229</v>
      </c>
      <c r="C275" s="33" t="s">
        <v>228</v>
      </c>
      <c r="D275" s="36">
        <v>8.0388000000000002</v>
      </c>
      <c r="F275" s="71"/>
      <c r="G275" s="13">
        <f t="shared" si="7"/>
        <v>0</v>
      </c>
      <c r="H275" s="12"/>
    </row>
    <row r="276" spans="1:8" ht="18" customHeight="1" x14ac:dyDescent="0.25">
      <c r="A276" s="66" t="s">
        <v>155</v>
      </c>
      <c r="B276" s="30" t="s">
        <v>229</v>
      </c>
      <c r="C276" s="33" t="s">
        <v>228</v>
      </c>
      <c r="D276" s="36">
        <v>10.735799999999999</v>
      </c>
      <c r="F276" s="71"/>
      <c r="G276" s="13">
        <f t="shared" si="7"/>
        <v>0</v>
      </c>
      <c r="H276" s="12"/>
    </row>
    <row r="277" spans="1:8" ht="18" customHeight="1" x14ac:dyDescent="0.25">
      <c r="A277" s="67" t="s">
        <v>190</v>
      </c>
      <c r="B277" s="30" t="s">
        <v>229</v>
      </c>
      <c r="C277" s="33" t="s">
        <v>228</v>
      </c>
      <c r="D277" s="36">
        <v>6.96</v>
      </c>
      <c r="F277" s="71"/>
      <c r="G277" s="13">
        <f t="shared" si="7"/>
        <v>0</v>
      </c>
      <c r="H277" s="12"/>
    </row>
    <row r="278" spans="1:8" ht="18" customHeight="1" x14ac:dyDescent="0.25">
      <c r="A278" s="66" t="s">
        <v>156</v>
      </c>
      <c r="B278" s="30" t="s">
        <v>229</v>
      </c>
      <c r="C278" s="33" t="s">
        <v>228</v>
      </c>
      <c r="D278" s="36">
        <v>9.2045999999999992</v>
      </c>
      <c r="F278" s="71"/>
      <c r="G278" s="13">
        <f t="shared" si="7"/>
        <v>0</v>
      </c>
      <c r="H278" s="12"/>
    </row>
    <row r="279" spans="1:8" ht="18" customHeight="1" x14ac:dyDescent="0.25">
      <c r="A279" s="66" t="s">
        <v>157</v>
      </c>
      <c r="B279" s="30" t="s">
        <v>229</v>
      </c>
      <c r="C279" s="33" t="s">
        <v>228</v>
      </c>
      <c r="D279" s="36">
        <v>13.571999999999999</v>
      </c>
      <c r="F279" s="71"/>
      <c r="G279" s="13">
        <f t="shared" si="7"/>
        <v>0</v>
      </c>
      <c r="H279" s="12"/>
    </row>
    <row r="281" spans="1:8" ht="18" customHeight="1" x14ac:dyDescent="0.25">
      <c r="F281" s="69">
        <f>SUM(F9:F279)</f>
        <v>0</v>
      </c>
      <c r="H281" s="69">
        <f t="shared" ref="H281" si="8">SUM(H9:H279)</f>
        <v>0</v>
      </c>
    </row>
  </sheetData>
  <sheetProtection algorithmName="SHA-512" hashValue="uWqLf1NwldXIJQTYdeVj2RS/W510vJ/8dmyzB0GXPMyhHADUbI0YaNXmv5tWGDgajzo+CHESfxDrw8ZXeiAXuw==" saltValue="hYLxj4Q5kndlD13tnEMmnQ==" spinCount="100000" sheet="1" objects="1" scenarios="1"/>
  <mergeCells count="1">
    <mergeCell ref="A1:H5"/>
  </mergeCells>
  <conditionalFormatting sqref="F9:H16 F229:H252 F222:H226 F209:H219 F18:H35 F200:H206 F167:H197 F125:H154 F105:H122 F49:H102 F38:H46 F158:H158 F160:H160 F162:H162 F164:H164 F255:H268 F271:H279">
    <cfRule type="cellIs" dxfId="109" priority="141" operator="greaterThan">
      <formula>0</formula>
    </cfRule>
  </conditionalFormatting>
  <conditionalFormatting sqref="D125:D127 D153:D154 D63:D68 D70 D72:D73 D89:D91 D96:D98 D38:D42 D44:D46 D94 D101:D102 D167:D170 D182:D197 D151 D131:D132 D78:D83 D134:D149 D230:D234">
    <cfRule type="cellIs" dxfId="108" priority="140" operator="lessThan">
      <formula>0.01</formula>
    </cfRule>
  </conditionalFormatting>
  <conditionalFormatting sqref="D19 D49:D53 D55:D57">
    <cfRule type="cellIs" dxfId="107" priority="139" operator="lessThan">
      <formula>0.01</formula>
    </cfRule>
  </conditionalFormatting>
  <conditionalFormatting sqref="D21">
    <cfRule type="cellIs" dxfId="106" priority="138" operator="lessThan">
      <formula>0.01</formula>
    </cfRule>
  </conditionalFormatting>
  <conditionalFormatting sqref="D26">
    <cfRule type="cellIs" dxfId="105" priority="137" operator="lessThan">
      <formula>0.01</formula>
    </cfRule>
  </conditionalFormatting>
  <conditionalFormatting sqref="D18">
    <cfRule type="cellIs" dxfId="104" priority="136" operator="lessThan">
      <formula>0.01</formula>
    </cfRule>
  </conditionalFormatting>
  <conditionalFormatting sqref="D34">
    <cfRule type="cellIs" dxfId="103" priority="135" operator="lessThan">
      <formula>0.01</formula>
    </cfRule>
  </conditionalFormatting>
  <conditionalFormatting sqref="D31">
    <cfRule type="cellIs" dxfId="102" priority="134" operator="lessThan">
      <formula>0.01</formula>
    </cfRule>
  </conditionalFormatting>
  <conditionalFormatting sqref="D30">
    <cfRule type="cellIs" dxfId="101" priority="133" operator="lessThan">
      <formula>0.01</formula>
    </cfRule>
  </conditionalFormatting>
  <conditionalFormatting sqref="D33">
    <cfRule type="cellIs" dxfId="100" priority="132" operator="lessThan">
      <formula>0.01</formula>
    </cfRule>
  </conditionalFormatting>
  <conditionalFormatting sqref="D27">
    <cfRule type="cellIs" dxfId="99" priority="131" operator="lessThan">
      <formula>0.01</formula>
    </cfRule>
  </conditionalFormatting>
  <conditionalFormatting sqref="D32">
    <cfRule type="cellIs" dxfId="98" priority="130" operator="lessThan">
      <formula>0.01</formula>
    </cfRule>
  </conditionalFormatting>
  <conditionalFormatting sqref="D23">
    <cfRule type="cellIs" dxfId="97" priority="127" operator="lessThan">
      <formula>0.01</formula>
    </cfRule>
  </conditionalFormatting>
  <conditionalFormatting sqref="D35">
    <cfRule type="cellIs" dxfId="96" priority="129" operator="lessThan">
      <formula>0.01</formula>
    </cfRule>
  </conditionalFormatting>
  <conditionalFormatting sqref="D59">
    <cfRule type="cellIs" dxfId="95" priority="125" operator="lessThan">
      <formula>0.01</formula>
    </cfRule>
  </conditionalFormatting>
  <conditionalFormatting sqref="D20">
    <cfRule type="cellIs" dxfId="94" priority="128" operator="lessThan">
      <formula>0.01</formula>
    </cfRule>
  </conditionalFormatting>
  <conditionalFormatting sqref="D60">
    <cfRule type="cellIs" dxfId="93" priority="126" operator="lessThan">
      <formula>0.01</formula>
    </cfRule>
  </conditionalFormatting>
  <conditionalFormatting sqref="D74">
    <cfRule type="cellIs" dxfId="92" priority="124" operator="lessThan">
      <formula>0.01</formula>
    </cfRule>
  </conditionalFormatting>
  <conditionalFormatting sqref="D75">
    <cfRule type="cellIs" dxfId="91" priority="123" operator="lessThan">
      <formula>0.01</formula>
    </cfRule>
  </conditionalFormatting>
  <conditionalFormatting sqref="D43">
    <cfRule type="cellIs" dxfId="90" priority="122" operator="lessThan">
      <formula>0.01</formula>
    </cfRule>
  </conditionalFormatting>
  <conditionalFormatting sqref="D28">
    <cfRule type="cellIs" dxfId="89" priority="121" operator="lessThan">
      <formula>0.01</formula>
    </cfRule>
  </conditionalFormatting>
  <conditionalFormatting sqref="D29">
    <cfRule type="cellIs" dxfId="88" priority="120" operator="lessThan">
      <formula>0.01</formula>
    </cfRule>
  </conditionalFormatting>
  <conditionalFormatting sqref="D152">
    <cfRule type="cellIs" dxfId="87" priority="119" operator="lessThan">
      <formula>0.01</formula>
    </cfRule>
  </conditionalFormatting>
  <conditionalFormatting sqref="D54">
    <cfRule type="cellIs" dxfId="86" priority="118" operator="lessThan">
      <formula>0.01</formula>
    </cfRule>
  </conditionalFormatting>
  <conditionalFormatting sqref="D61">
    <cfRule type="cellIs" dxfId="85" priority="117" operator="lessThan">
      <formula>0.01</formula>
    </cfRule>
  </conditionalFormatting>
  <conditionalFormatting sqref="D69">
    <cfRule type="cellIs" dxfId="84" priority="116" operator="lessThan">
      <formula>0.01</formula>
    </cfRule>
  </conditionalFormatting>
  <conditionalFormatting sqref="D77">
    <cfRule type="cellIs" dxfId="83" priority="115" operator="lessThan">
      <formula>0.01</formula>
    </cfRule>
  </conditionalFormatting>
  <conditionalFormatting sqref="D76">
    <cfRule type="cellIs" dxfId="82" priority="114" operator="lessThan">
      <formula>0.01</formula>
    </cfRule>
  </conditionalFormatting>
  <conditionalFormatting sqref="D71">
    <cfRule type="cellIs" dxfId="81" priority="113" operator="lessThan">
      <formula>0.01</formula>
    </cfRule>
  </conditionalFormatting>
  <conditionalFormatting sqref="D85">
    <cfRule type="cellIs" dxfId="80" priority="112" operator="lessThan">
      <formula>0.01</formula>
    </cfRule>
  </conditionalFormatting>
  <conditionalFormatting sqref="D84">
    <cfRule type="cellIs" dxfId="79" priority="111" operator="lessThan">
      <formula>0.01</formula>
    </cfRule>
  </conditionalFormatting>
  <conditionalFormatting sqref="D95">
    <cfRule type="cellIs" dxfId="78" priority="110" operator="lessThan">
      <formula>0.01</formula>
    </cfRule>
  </conditionalFormatting>
  <conditionalFormatting sqref="D13">
    <cfRule type="cellIs" dxfId="77" priority="109" operator="lessThan">
      <formula>0.01</formula>
    </cfRule>
  </conditionalFormatting>
  <conditionalFormatting sqref="D12">
    <cfRule type="cellIs" dxfId="76" priority="108" operator="lessThan">
      <formula>0.01</formula>
    </cfRule>
  </conditionalFormatting>
  <conditionalFormatting sqref="D11">
    <cfRule type="cellIs" dxfId="75" priority="107" operator="lessThan">
      <formula>0.01</formula>
    </cfRule>
  </conditionalFormatting>
  <conditionalFormatting sqref="D10">
    <cfRule type="cellIs" dxfId="74" priority="106" operator="lessThan">
      <formula>0.01</formula>
    </cfRule>
  </conditionalFormatting>
  <conditionalFormatting sqref="D14">
    <cfRule type="cellIs" dxfId="73" priority="105" operator="lessThan">
      <formula>0.01</formula>
    </cfRule>
  </conditionalFormatting>
  <conditionalFormatting sqref="D15">
    <cfRule type="cellIs" dxfId="72" priority="104" operator="lessThan">
      <formula>0.01</formula>
    </cfRule>
  </conditionalFormatting>
  <conditionalFormatting sqref="D9">
    <cfRule type="cellIs" dxfId="71" priority="103" operator="lessThan">
      <formula>0.01</formula>
    </cfRule>
  </conditionalFormatting>
  <conditionalFormatting sqref="D173:D174 D178:D180">
    <cfRule type="cellIs" dxfId="70" priority="101" operator="lessThan">
      <formula>0.01</formula>
    </cfRule>
  </conditionalFormatting>
  <conditionalFormatting sqref="D175">
    <cfRule type="cellIs" dxfId="69" priority="100" operator="lessThan">
      <formula>0.01</formula>
    </cfRule>
  </conditionalFormatting>
  <conditionalFormatting sqref="D176">
    <cfRule type="cellIs" dxfId="68" priority="99" operator="lessThan">
      <formula>0.01</formula>
    </cfRule>
  </conditionalFormatting>
  <conditionalFormatting sqref="D172">
    <cfRule type="cellIs" dxfId="67" priority="98" operator="lessThan">
      <formula>0.01</formula>
    </cfRule>
  </conditionalFormatting>
  <conditionalFormatting sqref="D171">
    <cfRule type="cellIs" dxfId="66" priority="97" operator="lessThan">
      <formula>0.01</formula>
    </cfRule>
  </conditionalFormatting>
  <conditionalFormatting sqref="D177">
    <cfRule type="cellIs" dxfId="65" priority="96" operator="lessThan">
      <formula>0.01</formula>
    </cfRule>
  </conditionalFormatting>
  <conditionalFormatting sqref="D201">
    <cfRule type="cellIs" dxfId="64" priority="95" operator="lessThan">
      <formula>0.01</formula>
    </cfRule>
  </conditionalFormatting>
  <conditionalFormatting sqref="D200">
    <cfRule type="cellIs" dxfId="63" priority="94" operator="lessThan">
      <formula>0.01</formula>
    </cfRule>
  </conditionalFormatting>
  <conditionalFormatting sqref="D202">
    <cfRule type="cellIs" dxfId="62" priority="93" operator="lessThan">
      <formula>0.01</formula>
    </cfRule>
  </conditionalFormatting>
  <conditionalFormatting sqref="D203">
    <cfRule type="cellIs" dxfId="61" priority="92" operator="lessThan">
      <formula>0.01</formula>
    </cfRule>
  </conditionalFormatting>
  <conditionalFormatting sqref="D206">
    <cfRule type="cellIs" dxfId="60" priority="91" operator="lessThan">
      <formula>0.01</formula>
    </cfRule>
  </conditionalFormatting>
  <conditionalFormatting sqref="D205">
    <cfRule type="cellIs" dxfId="59" priority="90" operator="lessThan">
      <formula>0.01</formula>
    </cfRule>
  </conditionalFormatting>
  <conditionalFormatting sqref="D209:D219 D222:D226">
    <cfRule type="cellIs" dxfId="58" priority="89" operator="lessThan">
      <formula>0.01</formula>
    </cfRule>
  </conditionalFormatting>
  <conditionalFormatting sqref="D244:D247 D249 D252 D236:D242">
    <cfRule type="cellIs" dxfId="57" priority="88" operator="lessThan">
      <formula>0.01</formula>
    </cfRule>
  </conditionalFormatting>
  <conditionalFormatting sqref="D243">
    <cfRule type="cellIs" dxfId="56" priority="87" operator="lessThan">
      <formula>0.01</formula>
    </cfRule>
  </conditionalFormatting>
  <conditionalFormatting sqref="D248">
    <cfRule type="cellIs" dxfId="55" priority="86" operator="lessThan">
      <formula>0.01</formula>
    </cfRule>
  </conditionalFormatting>
  <conditionalFormatting sqref="D250">
    <cfRule type="cellIs" dxfId="54" priority="85" operator="lessThan">
      <formula>0.01</formula>
    </cfRule>
  </conditionalFormatting>
  <conditionalFormatting sqref="D251">
    <cfRule type="cellIs" dxfId="53" priority="84" operator="lessThan">
      <formula>0.01</formula>
    </cfRule>
  </conditionalFormatting>
  <conditionalFormatting sqref="D235">
    <cfRule type="cellIs" dxfId="52" priority="83" operator="lessThan">
      <formula>0.01</formula>
    </cfRule>
  </conditionalFormatting>
  <conditionalFormatting sqref="D229">
    <cfRule type="cellIs" dxfId="51" priority="82" operator="lessThan">
      <formula>0.01</formula>
    </cfRule>
  </conditionalFormatting>
  <conditionalFormatting sqref="D255:D268">
    <cfRule type="cellIs" dxfId="50" priority="81" operator="lessThan">
      <formula>0.01</formula>
    </cfRule>
  </conditionalFormatting>
  <conditionalFormatting sqref="D272 D274:D276 D278">
    <cfRule type="cellIs" dxfId="49" priority="80" operator="lessThan">
      <formula>0.01</formula>
    </cfRule>
  </conditionalFormatting>
  <conditionalFormatting sqref="D271">
    <cfRule type="cellIs" dxfId="48" priority="79" operator="lessThan">
      <formula>0.01</formula>
    </cfRule>
  </conditionalFormatting>
  <conditionalFormatting sqref="D273">
    <cfRule type="cellIs" dxfId="47" priority="78" operator="lessThan">
      <formula>0.01</formula>
    </cfRule>
  </conditionalFormatting>
  <conditionalFormatting sqref="D279">
    <cfRule type="cellIs" dxfId="46" priority="77" operator="lessThan">
      <formula>0.01</formula>
    </cfRule>
  </conditionalFormatting>
  <conditionalFormatting sqref="D62">
    <cfRule type="cellIs" dxfId="45" priority="76" operator="lessThan">
      <formula>0.01</formula>
    </cfRule>
  </conditionalFormatting>
  <conditionalFormatting sqref="D181">
    <cfRule type="cellIs" dxfId="44" priority="75" operator="lessThan">
      <formula>0.01</formula>
    </cfRule>
  </conditionalFormatting>
  <conditionalFormatting sqref="D22">
    <cfRule type="cellIs" dxfId="43" priority="74" operator="lessThan">
      <formula>0.01</formula>
    </cfRule>
  </conditionalFormatting>
  <conditionalFormatting sqref="D25">
    <cfRule type="cellIs" dxfId="42" priority="73" operator="lessThan">
      <formula>0.01</formula>
    </cfRule>
  </conditionalFormatting>
  <conditionalFormatting sqref="D93">
    <cfRule type="cellIs" dxfId="41" priority="72" operator="lessThan">
      <formula>0.01</formula>
    </cfRule>
  </conditionalFormatting>
  <conditionalFormatting sqref="D92">
    <cfRule type="cellIs" dxfId="40" priority="71" operator="lessThan">
      <formula>0.01</formula>
    </cfRule>
  </conditionalFormatting>
  <conditionalFormatting sqref="D100">
    <cfRule type="cellIs" dxfId="39" priority="70" operator="lessThan">
      <formula>0.01</formula>
    </cfRule>
  </conditionalFormatting>
  <conditionalFormatting sqref="D99">
    <cfRule type="cellIs" dxfId="38" priority="69" operator="lessThan">
      <formula>0.01</formula>
    </cfRule>
  </conditionalFormatting>
  <conditionalFormatting sqref="D204">
    <cfRule type="cellIs" dxfId="37" priority="66" operator="lessThan">
      <formula>0.01</formula>
    </cfRule>
  </conditionalFormatting>
  <conditionalFormatting sqref="D277">
    <cfRule type="cellIs" dxfId="36" priority="65" operator="lessThan">
      <formula>0.01</formula>
    </cfRule>
  </conditionalFormatting>
  <conditionalFormatting sqref="D133">
    <cfRule type="cellIs" dxfId="35" priority="64" operator="lessThan">
      <formula>0.01</formula>
    </cfRule>
  </conditionalFormatting>
  <conditionalFormatting sqref="D24">
    <cfRule type="cellIs" dxfId="34" priority="63" operator="lessThan">
      <formula>0.01</formula>
    </cfRule>
  </conditionalFormatting>
  <conditionalFormatting sqref="D58">
    <cfRule type="cellIs" dxfId="33" priority="62" operator="lessThan">
      <formula>0.01</formula>
    </cfRule>
  </conditionalFormatting>
  <conditionalFormatting sqref="D88">
    <cfRule type="cellIs" dxfId="32" priority="61" operator="lessThan">
      <formula>0.01</formula>
    </cfRule>
  </conditionalFormatting>
  <conditionalFormatting sqref="D87">
    <cfRule type="cellIs" dxfId="31" priority="60" operator="lessThan">
      <formula>0.01</formula>
    </cfRule>
  </conditionalFormatting>
  <conditionalFormatting sqref="D86">
    <cfRule type="cellIs" dxfId="30" priority="59" operator="lessThan">
      <formula>0.01</formula>
    </cfRule>
  </conditionalFormatting>
  <conditionalFormatting sqref="D129">
    <cfRule type="cellIs" dxfId="29" priority="58" operator="lessThan">
      <formula>0.01</formula>
    </cfRule>
  </conditionalFormatting>
  <conditionalFormatting sqref="D128">
    <cfRule type="cellIs" dxfId="28" priority="57" operator="lessThan">
      <formula>0.01</formula>
    </cfRule>
  </conditionalFormatting>
  <conditionalFormatting sqref="D150">
    <cfRule type="cellIs" dxfId="27" priority="56" operator="lessThan">
      <formula>0.01</formula>
    </cfRule>
  </conditionalFormatting>
  <conditionalFormatting sqref="D105:D106 D121:D122 D117:D119 D112:D113 D109 D115">
    <cfRule type="cellIs" dxfId="26" priority="55" operator="lessThan">
      <formula>0.01</formula>
    </cfRule>
  </conditionalFormatting>
  <conditionalFormatting sqref="D120">
    <cfRule type="cellIs" dxfId="25" priority="54" operator="lessThan">
      <formula>0.01</formula>
    </cfRule>
  </conditionalFormatting>
  <conditionalFormatting sqref="D116">
    <cfRule type="cellIs" dxfId="24" priority="53" operator="lessThan">
      <formula>0.01</formula>
    </cfRule>
  </conditionalFormatting>
  <conditionalFormatting sqref="D111">
    <cfRule type="cellIs" dxfId="23" priority="52" operator="lessThan">
      <formula>0.01</formula>
    </cfRule>
  </conditionalFormatting>
  <conditionalFormatting sqref="D110">
    <cfRule type="cellIs" dxfId="22" priority="51" operator="lessThan">
      <formula>0.01</formula>
    </cfRule>
  </conditionalFormatting>
  <conditionalFormatting sqref="D107">
    <cfRule type="cellIs" dxfId="21" priority="50" operator="lessThan">
      <formula>0.01</formula>
    </cfRule>
  </conditionalFormatting>
  <conditionalFormatting sqref="D108">
    <cfRule type="cellIs" dxfId="20" priority="49" operator="lessThan">
      <formula>0.01</formula>
    </cfRule>
  </conditionalFormatting>
  <conditionalFormatting sqref="D114">
    <cfRule type="cellIs" dxfId="19" priority="48" operator="lessThan">
      <formula>0.01</formula>
    </cfRule>
  </conditionalFormatting>
  <conditionalFormatting sqref="D16">
    <cfRule type="cellIs" dxfId="18" priority="47" operator="lessThan">
      <formula>0.01</formula>
    </cfRule>
  </conditionalFormatting>
  <conditionalFormatting sqref="D130">
    <cfRule type="cellIs" dxfId="17" priority="46" operator="lessThan">
      <formula>0.01</formula>
    </cfRule>
  </conditionalFormatting>
  <conditionalFormatting sqref="E164">
    <cfRule type="containsBlanks" dxfId="16" priority="29">
      <formula>LEN(TRIM(E164))=0</formula>
    </cfRule>
    <cfRule type="containsBlanks" dxfId="15" priority="30">
      <formula>LEN(TRIM(E164))=0</formula>
    </cfRule>
    <cfRule type="cellIs" dxfId="14" priority="31" operator="lessThan">
      <formula>0</formula>
    </cfRule>
  </conditionalFormatting>
  <conditionalFormatting sqref="E164">
    <cfRule type="cellIs" dxfId="13" priority="27" operator="lessThan">
      <formula>0.01</formula>
    </cfRule>
  </conditionalFormatting>
  <conditionalFormatting sqref="E162">
    <cfRule type="containsBlanks" dxfId="12" priority="33">
      <formula>LEN(TRIM(E162))=0</formula>
    </cfRule>
    <cfRule type="containsBlanks" dxfId="11" priority="34">
      <formula>LEN(TRIM(E162))=0</formula>
    </cfRule>
    <cfRule type="cellIs" dxfId="10" priority="35" operator="lessThan">
      <formula>0</formula>
    </cfRule>
  </conditionalFormatting>
  <conditionalFormatting sqref="E162">
    <cfRule type="cellIs" dxfId="9" priority="32" operator="lessThan">
      <formula>0.01</formula>
    </cfRule>
  </conditionalFormatting>
  <conditionalFormatting sqref="E158">
    <cfRule type="containsBlanks" dxfId="8" priority="22">
      <formula>LEN(TRIM(E158))=0</formula>
    </cfRule>
    <cfRule type="containsBlanks" dxfId="7" priority="23">
      <formula>LEN(TRIM(E158))=0</formula>
    </cfRule>
    <cfRule type="cellIs" dxfId="6" priority="24" operator="lessThan">
      <formula>0</formula>
    </cfRule>
  </conditionalFormatting>
  <conditionalFormatting sqref="E158">
    <cfRule type="cellIs" dxfId="5" priority="18" operator="lessThan">
      <formula>0.01</formula>
    </cfRule>
  </conditionalFormatting>
  <conditionalFormatting sqref="E160">
    <cfRule type="containsBlanks" dxfId="4" priority="13">
      <formula>LEN(TRIM(E160))=0</formula>
    </cfRule>
    <cfRule type="containsBlanks" dxfId="3" priority="14">
      <formula>LEN(TRIM(E160))=0</formula>
    </cfRule>
    <cfRule type="cellIs" dxfId="2" priority="15" operator="lessThan">
      <formula>0</formula>
    </cfRule>
  </conditionalFormatting>
  <conditionalFormatting sqref="E160">
    <cfRule type="cellIs" dxfId="1" priority="9" operator="lessThan">
      <formula>0.01</formula>
    </cfRule>
  </conditionalFormatting>
  <conditionalFormatting sqref="D158 D162 D164 D160">
    <cfRule type="cellIs" dxfId="0" priority="1" operator="lessThan">
      <formula>0.01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Distribution du 19 septembre 20</vt:lpstr>
      <vt:lpstr>arrondi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Mam</cp:lastModifiedBy>
  <dcterms:created xsi:type="dcterms:W3CDTF">2020-06-14T15:32:51Z</dcterms:created>
  <dcterms:modified xsi:type="dcterms:W3CDTF">2020-09-13T16:40:54Z</dcterms:modified>
</cp:coreProperties>
</file>