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ASE MORTGAGE\Lead Magnet\"/>
    </mc:Choice>
  </mc:AlternateContent>
  <xr:revisionPtr revIDLastSave="0" documentId="13_ncr:1_{6878EAFE-F39B-4CA9-9A6A-0392DBDADA70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DTI Quick Check (45%)" sheetId="1" r:id="rId1"/>
  </sheets>
  <calcPr calcId="191029"/>
</workbook>
</file>

<file path=xl/calcChain.xml><?xml version="1.0" encoding="utf-8"?>
<calcChain xmlns="http://schemas.openxmlformats.org/spreadsheetml/2006/main">
  <c r="B24" i="1" l="1"/>
  <c r="B30" i="1" s="1"/>
  <c r="B23" i="1"/>
  <c r="D12" i="1"/>
  <c r="B29" i="1" s="1"/>
  <c r="B25" i="1" l="1"/>
  <c r="B26" i="1" s="1"/>
</calcChain>
</file>

<file path=xl/sharedStrings.xml><?xml version="1.0" encoding="utf-8"?>
<sst xmlns="http://schemas.openxmlformats.org/spreadsheetml/2006/main" count="27" uniqueCount="27">
  <si>
    <t>Fill the gray boxes. If you enter the parts below, they will override the single total payment.</t>
  </si>
  <si>
    <t>Step 1 — Enter your basics</t>
  </si>
  <si>
    <t>Gross Monthly Income (before taxes)</t>
  </si>
  <si>
    <t>Monthly Non-Housing Debts (credit cards, auto, student loans)</t>
  </si>
  <si>
    <t>Step 2 — Your proposed housing payment</t>
  </si>
  <si>
    <t>Option A: Enter ONE total payment (PITI+HOA)</t>
  </si>
  <si>
    <t>Live Payment Used</t>
  </si>
  <si>
    <t>Option B: Or enter the parts below (these will override the total above)</t>
  </si>
  <si>
    <t>Principal &amp; Interest (monthly)</t>
  </si>
  <si>
    <t>HOA (monthly, if any)</t>
  </si>
  <si>
    <t>Results</t>
  </si>
  <si>
    <t>Max Total Monthly Debt Allowed @ 45%</t>
  </si>
  <si>
    <t>Max Housing Budget Allowed (PITI+HOA)</t>
  </si>
  <si>
    <t>Your Estimated DTI with Proposed Housing</t>
  </si>
  <si>
    <t>Qualifying Check (&lt;= 45% ?)</t>
  </si>
  <si>
    <t>Comparison</t>
  </si>
  <si>
    <t>Proposed Housing (Live)</t>
  </si>
  <si>
    <t>Max Housing Allowed</t>
  </si>
  <si>
    <t>Notes:</t>
  </si>
  <si>
    <t>• If you type the parts (P&amp;I, taxes, insurance, HOA), the sheet will use their sum automatically.
• To use a single total payment instead, set the parts to 0 and enter the number in the top line.
• This quick check uses a 45% target. Actual program limits vary by loan type and credit profile.
• Educational tool only — not a credit decision or pre-approval.</t>
  </si>
  <si>
    <t>Target DTI % (45% is reasonable)</t>
  </si>
  <si>
    <t>Created by Justin Allor • NMLS #2093054 • Michigan</t>
  </si>
  <si>
    <t>Property Taxes Monthly (Take annual/12)</t>
  </si>
  <si>
    <t>Homeowners Insurance Monthly (Take annual/12)</t>
  </si>
  <si>
    <t>DTI Quick Check — 45% Target (Interactive) - USE THIS TOOL TO FIGURE OUT HOW MUCH PAYMENT/HOUSE YOU CAN AFFORD. 45% IS REASONABLE MORTGAGE THRESHOLD</t>
  </si>
  <si>
    <t xml:space="preserve">How to use DTI calculator! --&gt; </t>
  </si>
  <si>
    <t>Watch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</si>
</sst>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0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Calibri"/>
    </font>
    <font>
      <b/>
      <sz val="12"/>
      <name val="Calibri"/>
    </font>
    <font>
      <b/>
      <sz val="11"/>
      <name val="Calibri"/>
    </font>
    <font>
      <b/>
      <sz val="12"/>
      <name val="Calibri"/>
    </font>
    <font>
      <sz val="10"/>
      <color rgb="FF6B7280"/>
      <name val="Calibri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1220"/>
        <bgColor rgb="FF0B1220"/>
      </patternFill>
    </fill>
    <fill>
      <patternFill patternType="solid">
        <fgColor rgb="FFE5E7EB"/>
        <bgColor rgb="FFE5E7EB"/>
      </patternFill>
    </fill>
    <fill>
      <patternFill patternType="solid">
        <fgColor rgb="FFDCFCE7"/>
        <bgColor rgb="FFDCFCE7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left" vertical="center"/>
    </xf>
    <xf numFmtId="0" fontId="3" fillId="0" borderId="1" xfId="0" applyFont="1" applyBorder="1"/>
    <xf numFmtId="0" fontId="3" fillId="0" borderId="0" xfId="0" applyFont="1"/>
    <xf numFmtId="164" fontId="5" fillId="4" borderId="0" xfId="0" applyNumberFormat="1" applyFont="1" applyFill="1"/>
    <xf numFmtId="0" fontId="4" fillId="0" borderId="0" xfId="0" applyFont="1"/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/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7" fillId="5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605790</xdr:colOff>
      <xdr:row>6</xdr:row>
      <xdr:rowOff>9526</xdr:rowOff>
    </xdr:from>
    <xdr:to>
      <xdr:col>13</xdr:col>
      <xdr:colOff>55863</xdr:colOff>
      <xdr:row>22</xdr:row>
      <xdr:rowOff>173356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CDB1A-26F7-BCB1-29C8-390A8968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3115" y="1219201"/>
          <a:ext cx="4947903" cy="3240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oom.com/share/cf0e95339bd44a368286bc8d85b3f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pane ySplit="5" topLeftCell="A6" activePane="bottomLeft" state="frozen"/>
      <selection pane="bottomLeft" activeCell="D17" sqref="D17"/>
    </sheetView>
  </sheetViews>
  <sheetFormatPr defaultRowHeight="14.4" x14ac:dyDescent="0.3"/>
  <cols>
    <col min="1" max="1" width="52.33203125" customWidth="1"/>
    <col min="2" max="3" width="26" customWidth="1"/>
    <col min="4" max="4" width="28" customWidth="1"/>
  </cols>
  <sheetData>
    <row r="1" spans="1:4" ht="21" x14ac:dyDescent="0.3">
      <c r="A1" s="17" t="s">
        <v>24</v>
      </c>
      <c r="B1" s="18"/>
      <c r="C1" s="18"/>
      <c r="D1" s="18"/>
    </row>
    <row r="2" spans="1:4" x14ac:dyDescent="0.3">
      <c r="A2" s="15" t="s">
        <v>0</v>
      </c>
      <c r="B2" s="12"/>
      <c r="C2" s="12"/>
      <c r="D2" s="12"/>
    </row>
    <row r="4" spans="1:4" ht="15.6" x14ac:dyDescent="0.3">
      <c r="A4" s="16" t="s">
        <v>1</v>
      </c>
      <c r="B4" s="12"/>
      <c r="C4" s="12"/>
      <c r="D4" s="12"/>
    </row>
    <row r="6" spans="1:4" ht="15.6" x14ac:dyDescent="0.3">
      <c r="A6" s="1" t="s">
        <v>2</v>
      </c>
      <c r="B6" s="2">
        <v>9000</v>
      </c>
    </row>
    <row r="7" spans="1:4" ht="15.6" x14ac:dyDescent="0.3">
      <c r="A7" s="1" t="s">
        <v>3</v>
      </c>
      <c r="B7" s="2">
        <v>800</v>
      </c>
    </row>
    <row r="8" spans="1:4" ht="15.6" x14ac:dyDescent="0.3">
      <c r="A8" s="1" t="s">
        <v>20</v>
      </c>
      <c r="B8" s="3">
        <v>0.45</v>
      </c>
    </row>
    <row r="10" spans="1:4" ht="15.6" x14ac:dyDescent="0.3">
      <c r="A10" s="16" t="s">
        <v>4</v>
      </c>
      <c r="B10" s="12"/>
      <c r="C10" s="12"/>
      <c r="D10" s="12"/>
    </row>
    <row r="12" spans="1:4" ht="15.6" x14ac:dyDescent="0.3">
      <c r="A12" s="4" t="s">
        <v>5</v>
      </c>
      <c r="B12" s="2">
        <v>2500</v>
      </c>
      <c r="C12" s="5" t="s">
        <v>6</v>
      </c>
      <c r="D12" s="6">
        <f>IF(SUM(B16:B19)&gt;0, SUM(B16:B19), B12)</f>
        <v>2500</v>
      </c>
    </row>
    <row r="14" spans="1:4" x14ac:dyDescent="0.3">
      <c r="A14" s="7" t="s">
        <v>7</v>
      </c>
    </row>
    <row r="16" spans="1:4" ht="15.6" x14ac:dyDescent="0.3">
      <c r="A16" s="1" t="s">
        <v>8</v>
      </c>
      <c r="B16" s="2">
        <v>0</v>
      </c>
    </row>
    <row r="17" spans="1:10" ht="15.6" x14ac:dyDescent="0.3">
      <c r="A17" s="1" t="s">
        <v>22</v>
      </c>
      <c r="B17" s="2">
        <v>0</v>
      </c>
    </row>
    <row r="18" spans="1:10" ht="15.6" x14ac:dyDescent="0.3">
      <c r="A18" s="1" t="s">
        <v>23</v>
      </c>
      <c r="B18" s="2">
        <v>0</v>
      </c>
    </row>
    <row r="19" spans="1:10" ht="15.6" x14ac:dyDescent="0.3">
      <c r="A19" s="1" t="s">
        <v>9</v>
      </c>
      <c r="B19" s="2">
        <v>0</v>
      </c>
    </row>
    <row r="21" spans="1:10" ht="15.6" x14ac:dyDescent="0.3">
      <c r="A21" s="16" t="s">
        <v>10</v>
      </c>
      <c r="B21" s="12"/>
      <c r="C21" s="12"/>
      <c r="D21" s="12"/>
    </row>
    <row r="23" spans="1:10" ht="15.6" x14ac:dyDescent="0.3">
      <c r="A23" s="4" t="s">
        <v>11</v>
      </c>
      <c r="B23" s="8">
        <f>B6*B8</f>
        <v>4050</v>
      </c>
    </row>
    <row r="24" spans="1:10" ht="15.6" x14ac:dyDescent="0.3">
      <c r="A24" s="4" t="s">
        <v>12</v>
      </c>
      <c r="B24" s="8">
        <f>MAX(B23-B7,0)</f>
        <v>3250</v>
      </c>
    </row>
    <row r="25" spans="1:10" ht="15.6" x14ac:dyDescent="0.3">
      <c r="A25" s="4" t="s">
        <v>13</v>
      </c>
      <c r="B25" s="9">
        <f>IF(B6&gt;0, (B7+D12)/B6, 0)</f>
        <v>0.36666666666666664</v>
      </c>
    </row>
    <row r="26" spans="1:10" ht="15.6" x14ac:dyDescent="0.3">
      <c r="A26" s="4" t="s">
        <v>14</v>
      </c>
      <c r="B26" s="10" t="str">
        <f>IF(B25&lt;=B8, "✅ Likely within target — looks workable", "⚠️ Over 45% — reduce payment or debts")</f>
        <v>✅ Likely within target — looks workable</v>
      </c>
      <c r="F26" s="19" t="s">
        <v>25</v>
      </c>
      <c r="G26" s="20"/>
      <c r="H26" s="20"/>
      <c r="I26" s="22" t="s">
        <v>26</v>
      </c>
      <c r="J26" s="21"/>
    </row>
    <row r="28" spans="1:10" ht="15.6" x14ac:dyDescent="0.3">
      <c r="A28" s="5" t="s">
        <v>15</v>
      </c>
    </row>
    <row r="29" spans="1:10" x14ac:dyDescent="0.3">
      <c r="A29" s="10" t="s">
        <v>16</v>
      </c>
      <c r="B29" s="8">
        <f>D12</f>
        <v>2500</v>
      </c>
    </row>
    <row r="30" spans="1:10" x14ac:dyDescent="0.3">
      <c r="A30" s="10" t="s">
        <v>17</v>
      </c>
      <c r="B30" s="8">
        <f>B24</f>
        <v>3250</v>
      </c>
    </row>
    <row r="32" spans="1:10" ht="15.6" x14ac:dyDescent="0.3">
      <c r="A32" s="11" t="s">
        <v>18</v>
      </c>
      <c r="B32" s="12"/>
      <c r="C32" s="12"/>
      <c r="D32" s="12"/>
    </row>
    <row r="33" spans="1:4" x14ac:dyDescent="0.3">
      <c r="A33" s="13" t="s">
        <v>19</v>
      </c>
      <c r="B33" s="12"/>
      <c r="C33" s="12"/>
      <c r="D33" s="12"/>
    </row>
    <row r="34" spans="1:4" x14ac:dyDescent="0.3">
      <c r="A34" s="12"/>
      <c r="B34" s="12"/>
      <c r="C34" s="12"/>
      <c r="D34" s="12"/>
    </row>
    <row r="35" spans="1:4" x14ac:dyDescent="0.3">
      <c r="A35" s="12"/>
      <c r="B35" s="12"/>
      <c r="C35" s="12"/>
      <c r="D35" s="12"/>
    </row>
    <row r="36" spans="1:4" x14ac:dyDescent="0.3">
      <c r="A36" s="12"/>
      <c r="B36" s="12"/>
      <c r="C36" s="12"/>
      <c r="D36" s="12"/>
    </row>
    <row r="38" spans="1:4" x14ac:dyDescent="0.3">
      <c r="A38" s="14" t="s">
        <v>21</v>
      </c>
      <c r="B38" s="12"/>
      <c r="C38" s="12"/>
      <c r="D38" s="12"/>
    </row>
  </sheetData>
  <mergeCells count="8">
    <mergeCell ref="A32:D32"/>
    <mergeCell ref="A33:D36"/>
    <mergeCell ref="A38:D38"/>
    <mergeCell ref="A1:D1"/>
    <mergeCell ref="A2:D2"/>
    <mergeCell ref="A4:D4"/>
    <mergeCell ref="A10:D10"/>
    <mergeCell ref="A21:D21"/>
  </mergeCells>
  <hyperlinks>
    <hyperlink ref="I26" r:id="rId1" xr:uid="{0383AC4D-F171-430B-AA12-8F5D9A14694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DTI Quick Check (45%)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Justin Allor</cp:lastModifiedBy>
  <dcterms:created xsi:type="dcterms:W3CDTF">2025-10-23T16:44:09Z</dcterms:created>
  <dcterms:modified xsi:type="dcterms:W3CDTF">2025-10-29T18:23:48Z</dcterms:modified>
</cp:coreProperties>
</file>