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EASE MORTGAGE\Lead Magnet\"/>
    </mc:Choice>
  </mc:AlternateContent>
  <xr:revisionPtr revIDLastSave="0" documentId="13_ncr:1_{C2A548C6-43CA-4CC4-8B15-C90FE9B4D4FD}" xr6:coauthVersionLast="47" xr6:coauthVersionMax="47" xr10:uidLastSave="{00000000-0000-0000-0000-000000000000}"/>
  <bookViews>
    <workbookView xWindow="30" yWindow="-163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LOAN">Sheet1!$B$5</definedName>
    <definedName name="LOAN2">Sheet1!$E$5</definedName>
    <definedName name="RATE">Sheet1!$B$7</definedName>
    <definedName name="RATE2">Sheet1!$E$7</definedName>
    <definedName name="TERM">Sheet1!$B$10</definedName>
    <definedName name="TERM2">Sheet1!$E$10</definedName>
  </definedNames>
  <calcPr calcId="191029"/>
  <extLst>
    <ext uri="GoogleSheetsCustomDataVersion2">
      <go:sheetsCustomData xmlns:go="http://customooxmlschemas.google.com/" r:id="rId7" roundtripDataChecksum="5bfNVtPFg+94AeY781GwoUCDxcAm4mKavhNacpLoaCU="/>
    </ext>
  </extLst>
</workbook>
</file>

<file path=xl/calcChain.xml><?xml version="1.0" encoding="utf-8"?>
<calcChain xmlns="http://schemas.openxmlformats.org/spreadsheetml/2006/main">
  <c r="J28" i="1" l="1"/>
  <c r="M28" i="1" s="1"/>
  <c r="C28" i="1"/>
  <c r="F28" i="1" s="1"/>
  <c r="D20" i="1"/>
  <c r="B28" i="1" l="1"/>
  <c r="I28" i="1"/>
  <c r="L28" i="1" l="1"/>
  <c r="K28" i="1"/>
  <c r="E28" i="1"/>
  <c r="D28" i="1"/>
  <c r="J29" i="1" l="1"/>
  <c r="M29" i="1" s="1"/>
  <c r="C29" i="1"/>
  <c r="F29" i="1" s="1"/>
  <c r="B29" i="1" l="1"/>
  <c r="I29" i="1"/>
  <c r="L29" i="1" l="1"/>
  <c r="K29" i="1"/>
  <c r="D29" i="1"/>
  <c r="E29" i="1"/>
  <c r="C30" i="1" l="1"/>
  <c r="B30" i="1" s="1"/>
  <c r="F30" i="1"/>
  <c r="J30" i="1"/>
  <c r="I30" i="1" s="1"/>
  <c r="L30" i="1" l="1"/>
  <c r="K30" i="1"/>
  <c r="E30" i="1"/>
  <c r="D30" i="1"/>
  <c r="M30" i="1"/>
  <c r="J31" i="1" l="1"/>
  <c r="M31" i="1" s="1"/>
  <c r="C31" i="1"/>
  <c r="B31" i="1"/>
  <c r="D31" i="1" s="1"/>
  <c r="F31" i="1"/>
  <c r="C32" i="1" l="1"/>
  <c r="F32" i="1" s="1"/>
  <c r="E31" i="1"/>
  <c r="I31" i="1"/>
  <c r="B32" i="1" l="1"/>
  <c r="K31" i="1"/>
  <c r="L31" i="1"/>
  <c r="J32" i="1" l="1"/>
  <c r="I32" i="1" s="1"/>
  <c r="E32" i="1"/>
  <c r="D32" i="1"/>
  <c r="K32" i="1" l="1"/>
  <c r="L32" i="1"/>
  <c r="C33" i="1"/>
  <c r="F33" i="1" s="1"/>
  <c r="M32" i="1"/>
  <c r="B33" i="1" l="1"/>
  <c r="J33" i="1"/>
  <c r="I33" i="1" s="1"/>
  <c r="K33" i="1" s="1"/>
  <c r="M33" i="1"/>
  <c r="L33" i="1" l="1"/>
  <c r="J34" i="1"/>
  <c r="M34" i="1" s="1"/>
  <c r="E33" i="1"/>
  <c r="D33" i="1"/>
  <c r="C34" i="1" l="1"/>
  <c r="F34" i="1" s="1"/>
  <c r="B34" i="1"/>
  <c r="E34" i="1" s="1"/>
  <c r="I34" i="1"/>
  <c r="K34" i="1" l="1"/>
  <c r="L34" i="1"/>
  <c r="D34" i="1"/>
  <c r="C35" i="1" l="1"/>
  <c r="F35" i="1"/>
  <c r="B35" i="1"/>
  <c r="E35" i="1" s="1"/>
  <c r="D35" i="1"/>
  <c r="J35" i="1"/>
  <c r="I35" i="1" s="1"/>
  <c r="L35" i="1" l="1"/>
  <c r="K35" i="1"/>
  <c r="M35" i="1"/>
  <c r="C36" i="1"/>
  <c r="B36" i="1" s="1"/>
  <c r="F36" i="1"/>
  <c r="E36" i="1" l="1"/>
  <c r="D36" i="1"/>
  <c r="J36" i="1"/>
  <c r="I36" i="1" s="1"/>
  <c r="L36" i="1" l="1"/>
  <c r="K36" i="1"/>
  <c r="C37" i="1"/>
  <c r="B37" i="1" s="1"/>
  <c r="F37" i="1"/>
  <c r="M36" i="1"/>
  <c r="E37" i="1" l="1"/>
  <c r="D37" i="1"/>
  <c r="J37" i="1"/>
  <c r="M37" i="1" s="1"/>
  <c r="I37" i="1" l="1"/>
  <c r="C38" i="1"/>
  <c r="F38" i="1" s="1"/>
  <c r="B38" i="1" l="1"/>
  <c r="L37" i="1"/>
  <c r="K37" i="1"/>
  <c r="J38" i="1" l="1"/>
  <c r="I38" i="1" s="1"/>
  <c r="M38" i="1"/>
  <c r="E38" i="1"/>
  <c r="D38" i="1"/>
  <c r="L38" i="1" l="1"/>
  <c r="K38" i="1"/>
  <c r="C39" i="1"/>
  <c r="F39" i="1" s="1"/>
  <c r="B39" i="1" l="1"/>
  <c r="J39" i="1"/>
  <c r="I39" i="1" s="1"/>
  <c r="K39" i="1" s="1"/>
  <c r="M39" i="1" l="1"/>
  <c r="J40" i="1"/>
  <c r="M40" i="1" s="1"/>
  <c r="L39" i="1"/>
  <c r="E39" i="1"/>
  <c r="D39" i="1"/>
  <c r="I40" i="1" l="1"/>
  <c r="C40" i="1"/>
  <c r="F40" i="1"/>
  <c r="B40" i="1"/>
  <c r="E40" i="1" s="1"/>
  <c r="D40" i="1" l="1"/>
  <c r="K40" i="1"/>
  <c r="L40" i="1"/>
  <c r="J41" i="1" l="1"/>
  <c r="I41" i="1" s="1"/>
  <c r="C41" i="1"/>
  <c r="F41" i="1" s="1"/>
  <c r="L41" i="1" l="1"/>
  <c r="K41" i="1"/>
  <c r="B41" i="1"/>
  <c r="M41" i="1"/>
  <c r="J42" i="1" l="1"/>
  <c r="M42" i="1"/>
  <c r="I42" i="1"/>
  <c r="K42" i="1" s="1"/>
  <c r="E41" i="1"/>
  <c r="D41" i="1"/>
  <c r="J43" i="1" l="1"/>
  <c r="M43" i="1" s="1"/>
  <c r="C42" i="1"/>
  <c r="F42" i="1" s="1"/>
  <c r="L42" i="1"/>
  <c r="I43" i="1" l="1"/>
  <c r="K43" i="1" s="1"/>
  <c r="J44" i="1" s="1"/>
  <c r="I44" i="1" s="1"/>
  <c r="L43" i="1"/>
  <c r="B42" i="1"/>
  <c r="L44" i="1" l="1"/>
  <c r="K44" i="1"/>
  <c r="E42" i="1"/>
  <c r="D42" i="1"/>
  <c r="M44" i="1"/>
  <c r="J45" i="1" l="1"/>
  <c r="M45" i="1" s="1"/>
  <c r="F43" i="1"/>
  <c r="C43" i="1"/>
  <c r="B43" i="1"/>
  <c r="E43" i="1" s="1"/>
  <c r="D43" i="1" l="1"/>
  <c r="I45" i="1"/>
  <c r="L45" i="1" l="1"/>
  <c r="K45" i="1"/>
  <c r="C44" i="1"/>
  <c r="F44" i="1" s="1"/>
  <c r="B44" i="1" l="1"/>
  <c r="J46" i="1"/>
  <c r="M46" i="1" s="1"/>
  <c r="I46" i="1" l="1"/>
  <c r="E44" i="1"/>
  <c r="D44" i="1"/>
  <c r="C45" i="1" l="1"/>
  <c r="B45" i="1"/>
  <c r="F45" i="1"/>
  <c r="E45" i="1"/>
  <c r="D45" i="1"/>
  <c r="L46" i="1"/>
  <c r="K46" i="1"/>
  <c r="J47" i="1" l="1"/>
  <c r="I47" i="1" s="1"/>
  <c r="C46" i="1"/>
  <c r="B46" i="1" s="1"/>
  <c r="E46" i="1" l="1"/>
  <c r="D46" i="1"/>
  <c r="K47" i="1"/>
  <c r="L47" i="1"/>
  <c r="F46" i="1"/>
  <c r="M47" i="1"/>
  <c r="J48" i="1" l="1"/>
  <c r="I48" i="1" s="1"/>
  <c r="K48" i="1" s="1"/>
  <c r="C47" i="1"/>
  <c r="F47" i="1" s="1"/>
  <c r="B47" i="1"/>
  <c r="D47" i="1" s="1"/>
  <c r="M48" i="1" l="1"/>
  <c r="L48" i="1"/>
  <c r="C48" i="1"/>
  <c r="F48" i="1" s="1"/>
  <c r="B48" i="1"/>
  <c r="E48" i="1" s="1"/>
  <c r="J49" i="1"/>
  <c r="E47" i="1"/>
  <c r="M49" i="1" l="1"/>
  <c r="I49" i="1"/>
  <c r="D48" i="1"/>
  <c r="L49" i="1" l="1"/>
  <c r="K49" i="1"/>
  <c r="J50" i="1" s="1"/>
  <c r="I50" i="1" s="1"/>
  <c r="K50" i="1" s="1"/>
  <c r="C49" i="1"/>
  <c r="B49" i="1" s="1"/>
  <c r="M50" i="1" l="1"/>
  <c r="L50" i="1"/>
  <c r="E49" i="1"/>
  <c r="D49" i="1"/>
  <c r="F49" i="1"/>
  <c r="J51" i="1"/>
  <c r="M51" i="1" s="1"/>
  <c r="I51" i="1" l="1"/>
  <c r="C50" i="1"/>
  <c r="F50" i="1" s="1"/>
  <c r="B50" i="1" l="1"/>
  <c r="K51" i="1"/>
  <c r="L51" i="1"/>
  <c r="J52" i="1" l="1"/>
  <c r="M52" i="1" s="1"/>
  <c r="D50" i="1"/>
  <c r="E50" i="1"/>
  <c r="I52" i="1" l="1"/>
  <c r="K52" i="1" s="1"/>
  <c r="J53" i="1" s="1"/>
  <c r="I53" i="1" s="1"/>
  <c r="C51" i="1"/>
  <c r="B51" i="1" s="1"/>
  <c r="F51" i="1"/>
  <c r="L52" i="1" l="1"/>
  <c r="D51" i="1"/>
  <c r="E51" i="1"/>
  <c r="L53" i="1"/>
  <c r="K53" i="1"/>
  <c r="M53" i="1"/>
  <c r="J54" i="1" l="1"/>
  <c r="M54" i="1" s="1"/>
  <c r="C52" i="1"/>
  <c r="B52" i="1" s="1"/>
  <c r="I54" i="1" l="1"/>
  <c r="K54" i="1" s="1"/>
  <c r="J55" i="1"/>
  <c r="M55" i="1" s="1"/>
  <c r="D52" i="1"/>
  <c r="E52" i="1"/>
  <c r="F52" i="1"/>
  <c r="L54" i="1"/>
  <c r="I55" i="1" l="1"/>
  <c r="C53" i="1"/>
  <c r="F53" i="1" s="1"/>
  <c r="B53" i="1" l="1"/>
  <c r="L55" i="1"/>
  <c r="K55" i="1"/>
  <c r="J56" i="1" l="1"/>
  <c r="I56" i="1" s="1"/>
  <c r="E53" i="1"/>
  <c r="D53" i="1"/>
  <c r="M56" i="1" l="1"/>
  <c r="L56" i="1"/>
  <c r="K56" i="1"/>
  <c r="F54" i="1"/>
  <c r="C54" i="1"/>
  <c r="B54" i="1" s="1"/>
  <c r="E54" i="1" l="1"/>
  <c r="D54" i="1"/>
  <c r="J57" i="1"/>
  <c r="M57" i="1" s="1"/>
  <c r="I57" i="1" l="1"/>
  <c r="C55" i="1"/>
  <c r="B55" i="1" s="1"/>
  <c r="E55" i="1" l="1"/>
  <c r="D55" i="1"/>
  <c r="F55" i="1"/>
  <c r="K57" i="1"/>
  <c r="L57" i="1"/>
  <c r="C56" i="1" l="1"/>
  <c r="F56" i="1" s="1"/>
  <c r="J58" i="1"/>
  <c r="M58" i="1" s="1"/>
  <c r="B56" i="1" l="1"/>
  <c r="I58" i="1"/>
  <c r="L58" i="1" l="1"/>
  <c r="K58" i="1"/>
  <c r="E56" i="1"/>
  <c r="D56" i="1"/>
  <c r="C57" i="1" l="1"/>
  <c r="B57" i="1"/>
  <c r="D57" i="1" s="1"/>
  <c r="F57" i="1"/>
  <c r="E57" i="1"/>
  <c r="J59" i="1"/>
  <c r="M59" i="1" s="1"/>
  <c r="C58" i="1" l="1"/>
  <c r="B58" i="1" s="1"/>
  <c r="I59" i="1"/>
  <c r="E58" i="1" l="1"/>
  <c r="D58" i="1"/>
  <c r="K59" i="1"/>
  <c r="L59" i="1"/>
  <c r="F58" i="1"/>
  <c r="C59" i="1" l="1"/>
  <c r="F59" i="1" s="1"/>
  <c r="J60" i="1"/>
  <c r="M60" i="1" s="1"/>
  <c r="I60" i="1" l="1"/>
  <c r="K60" i="1" s="1"/>
  <c r="J61" i="1" s="1"/>
  <c r="M61" i="1" s="1"/>
  <c r="B59" i="1"/>
  <c r="L60" i="1" l="1"/>
  <c r="I61" i="1"/>
  <c r="D59" i="1"/>
  <c r="E59" i="1"/>
  <c r="L61" i="1" l="1"/>
  <c r="K61" i="1"/>
  <c r="C60" i="1"/>
  <c r="F60" i="1" s="1"/>
  <c r="B60" i="1"/>
  <c r="E60" i="1" s="1"/>
  <c r="J62" i="1" l="1"/>
  <c r="I62" i="1" s="1"/>
  <c r="K62" i="1" s="1"/>
  <c r="J63" i="1" s="1"/>
  <c r="D60" i="1"/>
  <c r="L62" i="1" l="1"/>
  <c r="M62" i="1"/>
  <c r="M63" i="1" s="1"/>
  <c r="I63" i="1"/>
  <c r="K63" i="1" s="1"/>
  <c r="J64" i="1" s="1"/>
  <c r="C61" i="1"/>
  <c r="B61" i="1" s="1"/>
  <c r="L63" i="1" l="1"/>
  <c r="M64" i="1"/>
  <c r="E61" i="1"/>
  <c r="D61" i="1"/>
  <c r="F61" i="1"/>
  <c r="I64" i="1"/>
  <c r="K64" i="1" l="1"/>
  <c r="L64" i="1"/>
  <c r="C62" i="1"/>
  <c r="B62" i="1" s="1"/>
  <c r="E62" i="1" l="1"/>
  <c r="D62" i="1"/>
  <c r="F62" i="1"/>
  <c r="J65" i="1"/>
  <c r="I65" i="1" s="1"/>
  <c r="L65" i="1" l="1"/>
  <c r="K65" i="1"/>
  <c r="M65" i="1"/>
  <c r="C63" i="1"/>
  <c r="B63" i="1"/>
  <c r="D63" i="1" s="1"/>
  <c r="F63" i="1"/>
  <c r="E63" i="1"/>
  <c r="C64" i="1" l="1"/>
  <c r="F64" i="1" s="1"/>
  <c r="J66" i="1"/>
  <c r="I66" i="1" s="1"/>
  <c r="K66" i="1" s="1"/>
  <c r="M66" i="1" l="1"/>
  <c r="J67" i="1"/>
  <c r="L66" i="1"/>
  <c r="B64" i="1"/>
  <c r="M67" i="1" l="1"/>
  <c r="I67" i="1"/>
  <c r="L67" i="1" s="1"/>
  <c r="E64" i="1"/>
  <c r="D64" i="1"/>
  <c r="K67" i="1"/>
  <c r="C65" i="1" l="1"/>
  <c r="F65" i="1" s="1"/>
  <c r="J68" i="1"/>
  <c r="I68" i="1" s="1"/>
  <c r="L68" i="1" l="1"/>
  <c r="K68" i="1"/>
  <c r="M68" i="1"/>
  <c r="B65" i="1"/>
  <c r="D65" i="1" l="1"/>
  <c r="E65" i="1"/>
  <c r="J69" i="1"/>
  <c r="M69" i="1" s="1"/>
  <c r="I69" i="1" l="1"/>
  <c r="C66" i="1"/>
  <c r="F66" i="1" s="1"/>
  <c r="B66" i="1"/>
  <c r="E66" i="1" s="1"/>
  <c r="D66" i="1" l="1"/>
  <c r="K69" i="1"/>
  <c r="L69" i="1"/>
  <c r="J70" i="1" l="1"/>
  <c r="M70" i="1" s="1"/>
  <c r="C67" i="1"/>
  <c r="B67" i="1" s="1"/>
  <c r="I70" i="1" l="1"/>
  <c r="K70" i="1" s="1"/>
  <c r="J71" i="1" s="1"/>
  <c r="I71" i="1" s="1"/>
  <c r="E67" i="1"/>
  <c r="D67" i="1"/>
  <c r="F67" i="1"/>
  <c r="L70" i="1"/>
  <c r="L71" i="1" l="1"/>
  <c r="K71" i="1"/>
  <c r="C68" i="1"/>
  <c r="F68" i="1" s="1"/>
  <c r="M71" i="1"/>
  <c r="B68" i="1" l="1"/>
  <c r="J72" i="1"/>
  <c r="I72" i="1" s="1"/>
  <c r="K72" i="1" s="1"/>
  <c r="M72" i="1"/>
  <c r="J73" i="1" l="1"/>
  <c r="M73" i="1" s="1"/>
  <c r="L72" i="1"/>
  <c r="E68" i="1"/>
  <c r="D68" i="1"/>
  <c r="I73" i="1" l="1"/>
  <c r="L73" i="1" s="1"/>
  <c r="C69" i="1"/>
  <c r="B69" i="1"/>
  <c r="F69" i="1"/>
  <c r="E69" i="1"/>
  <c r="D69" i="1"/>
  <c r="K73" i="1" l="1"/>
  <c r="J74" i="1" s="1"/>
  <c r="C70" i="1"/>
  <c r="B70" i="1" s="1"/>
  <c r="F70" i="1"/>
  <c r="M74" i="1" l="1"/>
  <c r="I74" i="1"/>
  <c r="K74" i="1" s="1"/>
  <c r="J75" i="1" s="1"/>
  <c r="E70" i="1"/>
  <c r="D70" i="1"/>
  <c r="I75" i="1" l="1"/>
  <c r="K75" i="1" s="1"/>
  <c r="J76" i="1" s="1"/>
  <c r="M75" i="1"/>
  <c r="L74" i="1"/>
  <c r="L75" i="1" s="1"/>
  <c r="I76" i="1"/>
  <c r="K76" i="1" s="1"/>
  <c r="J77" i="1" s="1"/>
  <c r="I77" i="1" s="1"/>
  <c r="C71" i="1"/>
  <c r="B71" i="1" s="1"/>
  <c r="M76" i="1" l="1"/>
  <c r="L76" i="1"/>
  <c r="L77" i="1" s="1"/>
  <c r="E71" i="1"/>
  <c r="D71" i="1"/>
  <c r="K77" i="1"/>
  <c r="F71" i="1"/>
  <c r="M77" i="1"/>
  <c r="J78" i="1" l="1"/>
  <c r="M78" i="1" s="1"/>
  <c r="I78" i="1"/>
  <c r="K78" i="1" s="1"/>
  <c r="C72" i="1"/>
  <c r="F72" i="1" s="1"/>
  <c r="J79" i="1" l="1"/>
  <c r="M79" i="1" s="1"/>
  <c r="I79" i="1"/>
  <c r="B72" i="1"/>
  <c r="L78" i="1"/>
  <c r="L79" i="1" l="1"/>
  <c r="K79" i="1"/>
  <c r="D72" i="1"/>
  <c r="E72" i="1"/>
  <c r="C73" i="1" l="1"/>
  <c r="F73" i="1" s="1"/>
  <c r="B73" i="1"/>
  <c r="D73" i="1" s="1"/>
  <c r="J80" i="1"/>
  <c r="I80" i="1" s="1"/>
  <c r="M80" i="1" l="1"/>
  <c r="K80" i="1"/>
  <c r="L80" i="1"/>
  <c r="C74" i="1"/>
  <c r="F74" i="1" s="1"/>
  <c r="E73" i="1"/>
  <c r="B74" i="1" l="1"/>
  <c r="J81" i="1"/>
  <c r="M81" i="1" s="1"/>
  <c r="I81" i="1" l="1"/>
  <c r="E74" i="1"/>
  <c r="D74" i="1"/>
  <c r="C75" i="1" l="1"/>
  <c r="B75" i="1"/>
  <c r="F75" i="1"/>
  <c r="E75" i="1"/>
  <c r="D75" i="1"/>
  <c r="L81" i="1"/>
  <c r="K81" i="1"/>
  <c r="J82" i="1" l="1"/>
  <c r="M82" i="1" s="1"/>
  <c r="C76" i="1"/>
  <c r="B76" i="1" s="1"/>
  <c r="F76" i="1"/>
  <c r="E76" i="1" l="1"/>
  <c r="D76" i="1"/>
  <c r="I82" i="1"/>
  <c r="C77" i="1" l="1"/>
  <c r="F77" i="1" s="1"/>
  <c r="L82" i="1"/>
  <c r="K82" i="1"/>
  <c r="B77" i="1" l="1"/>
  <c r="J83" i="1"/>
  <c r="I83" i="1" s="1"/>
  <c r="L83" i="1" l="1"/>
  <c r="K83" i="1"/>
  <c r="M83" i="1"/>
  <c r="D77" i="1"/>
  <c r="E77" i="1"/>
  <c r="J84" i="1" l="1"/>
  <c r="M84" i="1" s="1"/>
  <c r="C78" i="1"/>
  <c r="B78" i="1" s="1"/>
  <c r="I84" i="1" l="1"/>
  <c r="K84" i="1" s="1"/>
  <c r="L84" i="1"/>
  <c r="D78" i="1"/>
  <c r="E78" i="1"/>
  <c r="J85" i="1"/>
  <c r="M85" i="1" s="1"/>
  <c r="F78" i="1"/>
  <c r="I85" i="1" l="1"/>
  <c r="C79" i="1"/>
  <c r="F79" i="1" s="1"/>
  <c r="B79" i="1" l="1"/>
  <c r="L85" i="1"/>
  <c r="K85" i="1"/>
  <c r="J86" i="1" l="1"/>
  <c r="I86" i="1" s="1"/>
  <c r="E79" i="1"/>
  <c r="D79" i="1"/>
  <c r="M86" i="1" l="1"/>
  <c r="L86" i="1"/>
  <c r="K86" i="1"/>
  <c r="C80" i="1"/>
  <c r="F80" i="1" s="1"/>
  <c r="J87" i="1" l="1"/>
  <c r="M87" i="1" s="1"/>
  <c r="B80" i="1"/>
  <c r="D80" i="1" l="1"/>
  <c r="E80" i="1"/>
  <c r="I87" i="1"/>
  <c r="L87" i="1" l="1"/>
  <c r="K87" i="1"/>
  <c r="C81" i="1"/>
  <c r="B81" i="1" s="1"/>
  <c r="F81" i="1"/>
  <c r="D81" i="1" l="1"/>
  <c r="E81" i="1"/>
  <c r="J88" i="1"/>
  <c r="M88" i="1" s="1"/>
  <c r="I88" i="1" l="1"/>
  <c r="C82" i="1"/>
  <c r="B82" i="1" s="1"/>
  <c r="E82" i="1" l="1"/>
  <c r="D82" i="1"/>
  <c r="F82" i="1"/>
  <c r="K88" i="1"/>
  <c r="L88" i="1"/>
  <c r="C83" i="1" l="1"/>
  <c r="F83" i="1" s="1"/>
  <c r="J89" i="1"/>
  <c r="M89" i="1" s="1"/>
  <c r="I89" i="1" l="1"/>
  <c r="B83" i="1"/>
  <c r="D83" i="1" l="1"/>
  <c r="E83" i="1"/>
  <c r="L89" i="1"/>
  <c r="K89" i="1"/>
  <c r="J90" i="1" l="1"/>
  <c r="I90" i="1" s="1"/>
  <c r="K90" i="1" s="1"/>
  <c r="C84" i="1"/>
  <c r="F84" i="1" s="1"/>
  <c r="M90" i="1" l="1"/>
  <c r="L90" i="1"/>
  <c r="J91" i="1"/>
  <c r="B84" i="1"/>
  <c r="M91" i="1" l="1"/>
  <c r="I91" i="1"/>
  <c r="L91" i="1" s="1"/>
  <c r="D84" i="1"/>
  <c r="E84" i="1"/>
  <c r="K91" i="1" l="1"/>
  <c r="J92" i="1" s="1"/>
  <c r="I92" i="1" s="1"/>
  <c r="L92" i="1"/>
  <c r="K92" i="1"/>
  <c r="C85" i="1"/>
  <c r="F85" i="1" s="1"/>
  <c r="M92" i="1" l="1"/>
  <c r="J93" i="1"/>
  <c r="M93" i="1" s="1"/>
  <c r="B85" i="1"/>
  <c r="D85" i="1" l="1"/>
  <c r="E85" i="1"/>
  <c r="I93" i="1"/>
  <c r="K93" i="1" l="1"/>
  <c r="L93" i="1"/>
  <c r="C86" i="1"/>
  <c r="F86" i="1" s="1"/>
  <c r="B86" i="1" l="1"/>
  <c r="J94" i="1"/>
  <c r="I94" i="1" s="1"/>
  <c r="L94" i="1" l="1"/>
  <c r="K94" i="1"/>
  <c r="M94" i="1"/>
  <c r="D86" i="1"/>
  <c r="E86" i="1"/>
  <c r="J95" i="1" l="1"/>
  <c r="I95" i="1" s="1"/>
  <c r="C87" i="1"/>
  <c r="F87" i="1" s="1"/>
  <c r="L95" i="1" l="1"/>
  <c r="K95" i="1"/>
  <c r="B87" i="1"/>
  <c r="M95" i="1"/>
  <c r="J96" i="1" l="1"/>
  <c r="M96" i="1" s="1"/>
  <c r="D87" i="1"/>
  <c r="E87" i="1"/>
  <c r="I96" i="1" l="1"/>
  <c r="K96" i="1" s="1"/>
  <c r="J97" i="1" s="1"/>
  <c r="M97" i="1" s="1"/>
  <c r="C88" i="1"/>
  <c r="F88" i="1" s="1"/>
  <c r="L96" i="1"/>
  <c r="I97" i="1" l="1"/>
  <c r="L97" i="1" s="1"/>
  <c r="B88" i="1"/>
  <c r="K97" i="1" l="1"/>
  <c r="J98" i="1" s="1"/>
  <c r="I98" i="1" s="1"/>
  <c r="L98" i="1" s="1"/>
  <c r="E88" i="1"/>
  <c r="D88" i="1"/>
  <c r="M98" i="1" l="1"/>
  <c r="C89" i="1"/>
  <c r="F89" i="1" s="1"/>
  <c r="K98" i="1"/>
  <c r="B89" i="1" l="1"/>
  <c r="J99" i="1"/>
  <c r="M99" i="1" s="1"/>
  <c r="I99" i="1" l="1"/>
  <c r="K99" i="1" s="1"/>
  <c r="L99" i="1"/>
  <c r="J100" i="1"/>
  <c r="M100" i="1" s="1"/>
  <c r="D89" i="1"/>
  <c r="E89" i="1"/>
  <c r="I100" i="1" l="1"/>
  <c r="C90" i="1"/>
  <c r="B90" i="1" s="1"/>
  <c r="L100" i="1" l="1"/>
  <c r="K100" i="1"/>
  <c r="J101" i="1" s="1"/>
  <c r="I101" i="1" s="1"/>
  <c r="L101" i="1" s="1"/>
  <c r="E90" i="1"/>
  <c r="D90" i="1"/>
  <c r="F90" i="1"/>
  <c r="M101" i="1" l="1"/>
  <c r="K101" i="1"/>
  <c r="J102" i="1" s="1"/>
  <c r="I102" i="1" s="1"/>
  <c r="C91" i="1"/>
  <c r="F91" i="1" s="1"/>
  <c r="L102" i="1" l="1"/>
  <c r="K102" i="1"/>
  <c r="M102" i="1"/>
  <c r="B91" i="1"/>
  <c r="J103" i="1" l="1"/>
  <c r="M103" i="1" s="1"/>
  <c r="D91" i="1"/>
  <c r="E91" i="1"/>
  <c r="C92" i="1" l="1"/>
  <c r="F92" i="1" s="1"/>
  <c r="B92" i="1"/>
  <c r="D92" i="1" s="1"/>
  <c r="I103" i="1"/>
  <c r="C93" i="1" l="1"/>
  <c r="B93" i="1" s="1"/>
  <c r="F93" i="1"/>
  <c r="L103" i="1"/>
  <c r="K103" i="1"/>
  <c r="E92" i="1"/>
  <c r="E93" i="1" l="1"/>
  <c r="D93" i="1"/>
  <c r="J104" i="1"/>
  <c r="I104" i="1" s="1"/>
  <c r="M104" i="1" l="1"/>
  <c r="L104" i="1"/>
  <c r="K104" i="1"/>
  <c r="C94" i="1"/>
  <c r="B94" i="1" s="1"/>
  <c r="E94" i="1" l="1"/>
  <c r="D94" i="1"/>
  <c r="F94" i="1"/>
  <c r="J105" i="1"/>
  <c r="M105" i="1" s="1"/>
  <c r="I105" i="1" l="1"/>
  <c r="K105" i="1" s="1"/>
  <c r="J106" i="1" s="1"/>
  <c r="C95" i="1"/>
  <c r="F95" i="1" s="1"/>
  <c r="B95" i="1"/>
  <c r="D95" i="1" s="1"/>
  <c r="L105" i="1" l="1"/>
  <c r="M106" i="1"/>
  <c r="I106" i="1"/>
  <c r="K106" i="1" s="1"/>
  <c r="J107" i="1" s="1"/>
  <c r="I107" i="1" s="1"/>
  <c r="C96" i="1"/>
  <c r="F96" i="1" s="1"/>
  <c r="E95" i="1"/>
  <c r="L106" i="1" l="1"/>
  <c r="K107" i="1"/>
  <c r="L107" i="1"/>
  <c r="B96" i="1"/>
  <c r="M107" i="1"/>
  <c r="E96" i="1" l="1"/>
  <c r="D96" i="1"/>
  <c r="J108" i="1"/>
  <c r="M108" i="1" s="1"/>
  <c r="I108" i="1" l="1"/>
  <c r="K108" i="1" s="1"/>
  <c r="L108" i="1"/>
  <c r="J109" i="1"/>
  <c r="M109" i="1" s="1"/>
  <c r="C97" i="1"/>
  <c r="F97" i="1" s="1"/>
  <c r="I109" i="1" l="1"/>
  <c r="B97" i="1"/>
  <c r="E97" i="1" l="1"/>
  <c r="D97" i="1"/>
  <c r="L109" i="1"/>
  <c r="K109" i="1"/>
  <c r="C98" i="1" l="1"/>
  <c r="F98" i="1" s="1"/>
  <c r="E98" i="1"/>
  <c r="B98" i="1"/>
  <c r="D98" i="1" s="1"/>
  <c r="J110" i="1"/>
  <c r="I110" i="1" s="1"/>
  <c r="K110" i="1" s="1"/>
  <c r="M110" i="1"/>
  <c r="C99" i="1" l="1"/>
  <c r="B99" i="1"/>
  <c r="F99" i="1"/>
  <c r="E99" i="1"/>
  <c r="D99" i="1"/>
  <c r="J111" i="1"/>
  <c r="I111" i="1" s="1"/>
  <c r="L110" i="1"/>
  <c r="K111" i="1" l="1"/>
  <c r="L111" i="1"/>
  <c r="M111" i="1"/>
  <c r="C100" i="1"/>
  <c r="F100" i="1" s="1"/>
  <c r="B100" i="1" l="1"/>
  <c r="J112" i="1"/>
  <c r="M112" i="1" s="1"/>
  <c r="I112" i="1" l="1"/>
  <c r="D100" i="1"/>
  <c r="E100" i="1"/>
  <c r="C101" i="1" l="1"/>
  <c r="F101" i="1" s="1"/>
  <c r="L112" i="1"/>
  <c r="K112" i="1"/>
  <c r="B101" i="1" l="1"/>
  <c r="J113" i="1"/>
  <c r="I113" i="1" s="1"/>
  <c r="M113" i="1" l="1"/>
  <c r="L113" i="1"/>
  <c r="K113" i="1"/>
  <c r="E101" i="1"/>
  <c r="D101" i="1"/>
  <c r="C102" i="1" l="1"/>
  <c r="F102" i="1" s="1"/>
  <c r="J114" i="1"/>
  <c r="M114" i="1" s="1"/>
  <c r="B102" i="1" l="1"/>
  <c r="I114" i="1"/>
  <c r="K114" i="1" l="1"/>
  <c r="L114" i="1"/>
  <c r="E102" i="1"/>
  <c r="D102" i="1"/>
  <c r="C103" i="1" l="1"/>
  <c r="F103" i="1" s="1"/>
  <c r="J115" i="1"/>
  <c r="M115" i="1" s="1"/>
  <c r="I115" i="1" l="1"/>
  <c r="K115" i="1" s="1"/>
  <c r="J116" i="1" s="1"/>
  <c r="I116" i="1" s="1"/>
  <c r="B103" i="1"/>
  <c r="L115" i="1" l="1"/>
  <c r="L116" i="1" s="1"/>
  <c r="K116" i="1"/>
  <c r="D103" i="1"/>
  <c r="E103" i="1"/>
  <c r="M116" i="1"/>
  <c r="C104" i="1" l="1"/>
  <c r="F104" i="1" s="1"/>
  <c r="B104" i="1"/>
  <c r="D104" i="1" s="1"/>
  <c r="E104" i="1"/>
  <c r="J117" i="1"/>
  <c r="M117" i="1" s="1"/>
  <c r="I117" i="1" l="1"/>
  <c r="K117" i="1" s="1"/>
  <c r="J118" i="1" s="1"/>
  <c r="M118" i="1" s="1"/>
  <c r="C105" i="1"/>
  <c r="B105" i="1"/>
  <c r="E105" i="1" s="1"/>
  <c r="F105" i="1"/>
  <c r="L117" i="1" l="1"/>
  <c r="D105" i="1"/>
  <c r="I118" i="1"/>
  <c r="K118" i="1" l="1"/>
  <c r="L118" i="1"/>
  <c r="C106" i="1"/>
  <c r="B106" i="1" s="1"/>
  <c r="E106" i="1" l="1"/>
  <c r="D106" i="1"/>
  <c r="F106" i="1"/>
  <c r="J119" i="1"/>
  <c r="I119" i="1" s="1"/>
  <c r="M119" i="1" l="1"/>
  <c r="L119" i="1"/>
  <c r="K119" i="1"/>
  <c r="C107" i="1"/>
  <c r="F107" i="1" s="1"/>
  <c r="J120" i="1" l="1"/>
  <c r="I120" i="1" s="1"/>
  <c r="B107" i="1"/>
  <c r="L120" i="1" l="1"/>
  <c r="K120" i="1"/>
  <c r="E107" i="1"/>
  <c r="D107" i="1"/>
  <c r="M120" i="1"/>
  <c r="C108" i="1" l="1"/>
  <c r="F108" i="1" s="1"/>
  <c r="B108" i="1"/>
  <c r="D108" i="1" s="1"/>
  <c r="J121" i="1"/>
  <c r="M121" i="1" s="1"/>
  <c r="I121" i="1" l="1"/>
  <c r="K121" i="1" s="1"/>
  <c r="J122" i="1" s="1"/>
  <c r="I122" i="1" s="1"/>
  <c r="C109" i="1"/>
  <c r="F109" i="1" s="1"/>
  <c r="L121" i="1"/>
  <c r="E108" i="1"/>
  <c r="K122" i="1" l="1"/>
  <c r="L122" i="1"/>
  <c r="M122" i="1"/>
  <c r="B109" i="1"/>
  <c r="D109" i="1" l="1"/>
  <c r="E109" i="1"/>
  <c r="J123" i="1"/>
  <c r="M123" i="1" s="1"/>
  <c r="I123" i="1" l="1"/>
  <c r="C110" i="1"/>
  <c r="F110" i="1" s="1"/>
  <c r="E110" i="1"/>
  <c r="B110" i="1"/>
  <c r="D110" i="1" s="1"/>
  <c r="C111" i="1" l="1"/>
  <c r="B111" i="1"/>
  <c r="F111" i="1"/>
  <c r="E111" i="1"/>
  <c r="D111" i="1"/>
  <c r="L123" i="1"/>
  <c r="K123" i="1"/>
  <c r="J124" i="1" l="1"/>
  <c r="I124" i="1" s="1"/>
  <c r="F112" i="1"/>
  <c r="C112" i="1"/>
  <c r="B112" i="1" s="1"/>
  <c r="M124" i="1" l="1"/>
  <c r="E112" i="1"/>
  <c r="D112" i="1"/>
  <c r="L124" i="1"/>
  <c r="K124" i="1"/>
  <c r="C113" i="1" l="1"/>
  <c r="F113" i="1" s="1"/>
  <c r="B113" i="1"/>
  <c r="D113" i="1" s="1"/>
  <c r="E113" i="1"/>
  <c r="J125" i="1"/>
  <c r="I125" i="1" s="1"/>
  <c r="K125" i="1" l="1"/>
  <c r="L125" i="1"/>
  <c r="C114" i="1"/>
  <c r="F114" i="1" s="1"/>
  <c r="M125" i="1"/>
  <c r="B114" i="1" l="1"/>
  <c r="J126" i="1"/>
  <c r="I126" i="1" s="1"/>
  <c r="L126" i="1" l="1"/>
  <c r="K126" i="1"/>
  <c r="M126" i="1"/>
  <c r="D114" i="1"/>
  <c r="E114" i="1"/>
  <c r="C115" i="1" l="1"/>
  <c r="F115" i="1" s="1"/>
  <c r="J127" i="1"/>
  <c r="M127" i="1" s="1"/>
  <c r="I127" i="1" l="1"/>
  <c r="B115" i="1"/>
  <c r="E115" i="1" l="1"/>
  <c r="D115" i="1"/>
  <c r="K127" i="1"/>
  <c r="L127" i="1"/>
  <c r="J128" i="1" l="1"/>
  <c r="M128" i="1" s="1"/>
  <c r="C116" i="1"/>
  <c r="F116" i="1" s="1"/>
  <c r="B116" i="1" l="1"/>
  <c r="I128" i="1"/>
  <c r="L128" i="1" l="1"/>
  <c r="K128" i="1"/>
  <c r="D116" i="1"/>
  <c r="E116" i="1"/>
  <c r="C117" i="1" l="1"/>
  <c r="B117" i="1" s="1"/>
  <c r="F117" i="1"/>
  <c r="J129" i="1"/>
  <c r="I129" i="1" s="1"/>
  <c r="L129" i="1" l="1"/>
  <c r="K129" i="1"/>
  <c r="E117" i="1"/>
  <c r="D117" i="1"/>
  <c r="M129" i="1"/>
  <c r="C118" i="1" l="1"/>
  <c r="B118" i="1" s="1"/>
  <c r="J130" i="1"/>
  <c r="M130" i="1" s="1"/>
  <c r="I130" i="1" l="1"/>
  <c r="L130" i="1" s="1"/>
  <c r="E118" i="1"/>
  <c r="D118" i="1"/>
  <c r="F118" i="1"/>
  <c r="K130" i="1" l="1"/>
  <c r="C119" i="1"/>
  <c r="F119" i="1" s="1"/>
  <c r="J131" i="1"/>
  <c r="I131" i="1" s="1"/>
  <c r="M131" i="1"/>
  <c r="L131" i="1" l="1"/>
  <c r="K131" i="1"/>
  <c r="J132" i="1" s="1"/>
  <c r="I132" i="1" s="1"/>
  <c r="B119" i="1"/>
  <c r="L132" i="1" l="1"/>
  <c r="K132" i="1"/>
  <c r="E119" i="1"/>
  <c r="D119" i="1"/>
  <c r="M132" i="1"/>
  <c r="C120" i="1" l="1"/>
  <c r="F120" i="1" s="1"/>
  <c r="B120" i="1"/>
  <c r="D120" i="1" s="1"/>
  <c r="J133" i="1"/>
  <c r="M133" i="1" s="1"/>
  <c r="I133" i="1" l="1"/>
  <c r="L133" i="1" s="1"/>
  <c r="C121" i="1"/>
  <c r="F121" i="1" s="1"/>
  <c r="E120" i="1"/>
  <c r="K133" i="1" l="1"/>
  <c r="J134" i="1" s="1"/>
  <c r="M134" i="1" s="1"/>
  <c r="B121" i="1"/>
  <c r="I134" i="1" l="1"/>
  <c r="E121" i="1"/>
  <c r="D121" i="1"/>
  <c r="C122" i="1" l="1"/>
  <c r="B122" i="1" s="1"/>
  <c r="K134" i="1"/>
  <c r="L134" i="1"/>
  <c r="D122" i="1" l="1"/>
  <c r="E122" i="1"/>
  <c r="J135" i="1"/>
  <c r="M135" i="1" s="1"/>
  <c r="F122" i="1"/>
  <c r="I135" i="1" l="1"/>
  <c r="C123" i="1"/>
  <c r="F123" i="1"/>
  <c r="B123" i="1"/>
  <c r="D123" i="1" s="1"/>
  <c r="C124" i="1" l="1"/>
  <c r="F124" i="1" s="1"/>
  <c r="E123" i="1"/>
  <c r="K135" i="1"/>
  <c r="L135" i="1"/>
  <c r="J136" i="1" l="1"/>
  <c r="I136" i="1" s="1"/>
  <c r="M136" i="1"/>
  <c r="B124" i="1"/>
  <c r="L136" i="1" l="1"/>
  <c r="K136" i="1"/>
  <c r="J137" i="1" s="1"/>
  <c r="I137" i="1" s="1"/>
  <c r="E124" i="1"/>
  <c r="D124" i="1"/>
  <c r="M137" i="1" l="1"/>
  <c r="K137" i="1"/>
  <c r="J138" i="1" s="1"/>
  <c r="M138" i="1" s="1"/>
  <c r="L137" i="1"/>
  <c r="C125" i="1"/>
  <c r="B125" i="1" s="1"/>
  <c r="F125" i="1"/>
  <c r="D125" i="1" l="1"/>
  <c r="E125" i="1"/>
  <c r="I138" i="1"/>
  <c r="L138" i="1" l="1"/>
  <c r="K138" i="1"/>
  <c r="C126" i="1"/>
  <c r="F126" i="1" s="1"/>
  <c r="B126" i="1" l="1"/>
  <c r="J139" i="1"/>
  <c r="M139" i="1" s="1"/>
  <c r="I139" i="1" l="1"/>
  <c r="E126" i="1"/>
  <c r="D126" i="1"/>
  <c r="C127" i="1" l="1"/>
  <c r="B127" i="1" s="1"/>
  <c r="F127" i="1"/>
  <c r="K139" i="1"/>
  <c r="L139" i="1"/>
  <c r="E127" i="1" l="1"/>
  <c r="D127" i="1"/>
  <c r="J140" i="1"/>
  <c r="M140" i="1" s="1"/>
  <c r="I140" i="1" l="1"/>
  <c r="C128" i="1"/>
  <c r="B128" i="1" s="1"/>
  <c r="E128" i="1" l="1"/>
  <c r="D128" i="1"/>
  <c r="F128" i="1"/>
  <c r="K140" i="1"/>
  <c r="L140" i="1"/>
  <c r="C129" i="1" l="1"/>
  <c r="F129" i="1"/>
  <c r="B129" i="1"/>
  <c r="D129" i="1" s="1"/>
  <c r="J141" i="1"/>
  <c r="M141" i="1" s="1"/>
  <c r="I141" i="1" l="1"/>
  <c r="L141" i="1" s="1"/>
  <c r="C130" i="1"/>
  <c r="F130" i="1" s="1"/>
  <c r="B130" i="1"/>
  <c r="E130" i="1" s="1"/>
  <c r="D130" i="1"/>
  <c r="E129" i="1"/>
  <c r="K141" i="1" l="1"/>
  <c r="C131" i="1"/>
  <c r="B131" i="1" s="1"/>
  <c r="J142" i="1"/>
  <c r="I142" i="1" s="1"/>
  <c r="L142" i="1" l="1"/>
  <c r="K142" i="1"/>
  <c r="E131" i="1"/>
  <c r="D131" i="1"/>
  <c r="M142" i="1"/>
  <c r="F131" i="1"/>
  <c r="J143" i="1" l="1"/>
  <c r="I143" i="1" s="1"/>
  <c r="M143" i="1"/>
  <c r="C132" i="1"/>
  <c r="F132" i="1" s="1"/>
  <c r="K143" i="1" l="1"/>
  <c r="L143" i="1"/>
  <c r="B132" i="1"/>
  <c r="E132" i="1" l="1"/>
  <c r="D132" i="1"/>
  <c r="J144" i="1"/>
  <c r="I144" i="1" s="1"/>
  <c r="K144" i="1" l="1"/>
  <c r="L144" i="1"/>
  <c r="M144" i="1"/>
  <c r="C133" i="1"/>
  <c r="F133" i="1" s="1"/>
  <c r="B133" i="1" l="1"/>
  <c r="J145" i="1"/>
  <c r="M145" i="1" s="1"/>
  <c r="I145" i="1" l="1"/>
  <c r="E133" i="1"/>
  <c r="D133" i="1"/>
  <c r="C134" i="1" l="1"/>
  <c r="B134" i="1" s="1"/>
  <c r="K145" i="1"/>
  <c r="L145" i="1"/>
  <c r="E134" i="1" l="1"/>
  <c r="D134" i="1"/>
  <c r="J146" i="1"/>
  <c r="M146" i="1" s="1"/>
  <c r="F134" i="1"/>
  <c r="I146" i="1" l="1"/>
  <c r="C135" i="1"/>
  <c r="F135" i="1"/>
  <c r="B135" i="1"/>
  <c r="D135" i="1" s="1"/>
  <c r="E135" i="1"/>
  <c r="C136" i="1" l="1"/>
  <c r="F136" i="1" s="1"/>
  <c r="B136" i="1"/>
  <c r="D136" i="1" s="1"/>
  <c r="L146" i="1"/>
  <c r="K146" i="1"/>
  <c r="C137" i="1" l="1"/>
  <c r="B137" i="1" s="1"/>
  <c r="F137" i="1"/>
  <c r="E136" i="1"/>
  <c r="J147" i="1"/>
  <c r="I147" i="1" s="1"/>
  <c r="L147" i="1" l="1"/>
  <c r="K147" i="1"/>
  <c r="E137" i="1"/>
  <c r="D137" i="1"/>
  <c r="M147" i="1"/>
  <c r="C138" i="1" l="1"/>
  <c r="F138" i="1" s="1"/>
  <c r="B138" i="1"/>
  <c r="D138" i="1" s="1"/>
  <c r="J148" i="1"/>
  <c r="M148" i="1" s="1"/>
  <c r="C139" i="1" l="1"/>
  <c r="F139" i="1" s="1"/>
  <c r="E138" i="1"/>
  <c r="I148" i="1"/>
  <c r="L148" i="1" l="1"/>
  <c r="K148" i="1"/>
  <c r="B139" i="1"/>
  <c r="E139" i="1" l="1"/>
  <c r="D139" i="1"/>
  <c r="J149" i="1"/>
  <c r="I149" i="1" s="1"/>
  <c r="K149" i="1" l="1"/>
  <c r="L149" i="1"/>
  <c r="M149" i="1"/>
  <c r="C140" i="1"/>
  <c r="F140" i="1" s="1"/>
  <c r="B140" i="1" l="1"/>
  <c r="J150" i="1"/>
  <c r="I150" i="1" s="1"/>
  <c r="K150" i="1" l="1"/>
  <c r="L150" i="1"/>
  <c r="M150" i="1"/>
  <c r="D140" i="1"/>
  <c r="E140" i="1"/>
  <c r="C141" i="1" l="1"/>
  <c r="F141" i="1"/>
  <c r="E141" i="1"/>
  <c r="B141" i="1"/>
  <c r="D141" i="1" s="1"/>
  <c r="J151" i="1"/>
  <c r="M151" i="1" s="1"/>
  <c r="I151" i="1" l="1"/>
  <c r="K151" i="1" s="1"/>
  <c r="J152" i="1" s="1"/>
  <c r="M152" i="1" s="1"/>
  <c r="C142" i="1"/>
  <c r="B142" i="1" s="1"/>
  <c r="L151" i="1"/>
  <c r="I152" i="1" l="1"/>
  <c r="K152" i="1" s="1"/>
  <c r="J153" i="1" s="1"/>
  <c r="M153" i="1" s="1"/>
  <c r="E142" i="1"/>
  <c r="D142" i="1"/>
  <c r="F142" i="1"/>
  <c r="L152" i="1"/>
  <c r="I153" i="1" l="1"/>
  <c r="K153" i="1" s="1"/>
  <c r="J154" i="1" s="1"/>
  <c r="L153" i="1"/>
  <c r="C143" i="1"/>
  <c r="B143" i="1" s="1"/>
  <c r="F143" i="1"/>
  <c r="M154" i="1" l="1"/>
  <c r="I154" i="1"/>
  <c r="L154" i="1" s="1"/>
  <c r="D143" i="1"/>
  <c r="E143" i="1"/>
  <c r="K154" i="1" l="1"/>
  <c r="J155" i="1" s="1"/>
  <c r="C144" i="1"/>
  <c r="F144" i="1" s="1"/>
  <c r="B144" i="1"/>
  <c r="D144" i="1" s="1"/>
  <c r="I155" i="1" l="1"/>
  <c r="M155" i="1"/>
  <c r="L155" i="1"/>
  <c r="K155" i="1"/>
  <c r="J156" i="1" s="1"/>
  <c r="M156" i="1" s="1"/>
  <c r="C145" i="1"/>
  <c r="F145" i="1" s="1"/>
  <c r="E144" i="1"/>
  <c r="I156" i="1" l="1"/>
  <c r="B145" i="1"/>
  <c r="E145" i="1" l="1"/>
  <c r="D145" i="1"/>
  <c r="L156" i="1"/>
  <c r="K156" i="1"/>
  <c r="J157" i="1" l="1"/>
  <c r="M157" i="1" s="1"/>
  <c r="C146" i="1"/>
  <c r="F146" i="1" s="1"/>
  <c r="B146" i="1" l="1"/>
  <c r="I157" i="1"/>
  <c r="L157" i="1" l="1"/>
  <c r="K157" i="1"/>
  <c r="D146" i="1"/>
  <c r="E146" i="1"/>
  <c r="C147" i="1" l="1"/>
  <c r="F147" i="1"/>
  <c r="E147" i="1"/>
  <c r="B147" i="1"/>
  <c r="D147" i="1" s="1"/>
  <c r="J158" i="1"/>
  <c r="M158" i="1" s="1"/>
  <c r="C148" i="1" l="1"/>
  <c r="F148" i="1" s="1"/>
  <c r="B148" i="1"/>
  <c r="E148" i="1" s="1"/>
  <c r="I158" i="1"/>
  <c r="K158" i="1" l="1"/>
  <c r="L158" i="1"/>
  <c r="D148" i="1"/>
  <c r="C149" i="1" l="1"/>
  <c r="F149" i="1" s="1"/>
  <c r="J159" i="1"/>
  <c r="M159" i="1" s="1"/>
  <c r="B149" i="1" l="1"/>
  <c r="I159" i="1"/>
  <c r="L159" i="1" l="1"/>
  <c r="K159" i="1"/>
  <c r="E149" i="1"/>
  <c r="D149" i="1"/>
  <c r="J160" i="1" l="1"/>
  <c r="M160" i="1" s="1"/>
  <c r="C150" i="1"/>
  <c r="F150" i="1" s="1"/>
  <c r="B150" i="1" l="1"/>
  <c r="I160" i="1"/>
  <c r="L160" i="1" l="1"/>
  <c r="K160" i="1"/>
  <c r="D150" i="1"/>
  <c r="E150" i="1"/>
  <c r="C151" i="1" l="1"/>
  <c r="F151" i="1" s="1"/>
  <c r="J161" i="1"/>
  <c r="I161" i="1" s="1"/>
  <c r="M161" i="1" l="1"/>
  <c r="K161" i="1"/>
  <c r="J162" i="1" s="1"/>
  <c r="M162" i="1" s="1"/>
  <c r="L161" i="1"/>
  <c r="B151" i="1"/>
  <c r="E151" i="1" l="1"/>
  <c r="D151" i="1"/>
  <c r="I162" i="1"/>
  <c r="C152" i="1" l="1"/>
  <c r="B152" i="1" s="1"/>
  <c r="F152" i="1"/>
  <c r="L162" i="1"/>
  <c r="K162" i="1"/>
  <c r="E152" i="1" l="1"/>
  <c r="D152" i="1"/>
  <c r="J163" i="1"/>
  <c r="I163" i="1" s="1"/>
  <c r="K163" i="1" l="1"/>
  <c r="L163" i="1"/>
  <c r="M163" i="1"/>
  <c r="C153" i="1"/>
  <c r="F153" i="1"/>
  <c r="E153" i="1"/>
  <c r="B153" i="1"/>
  <c r="D153" i="1" s="1"/>
  <c r="C154" i="1" l="1"/>
  <c r="F154" i="1" s="1"/>
  <c r="J164" i="1"/>
  <c r="M164" i="1" s="1"/>
  <c r="I164" i="1" l="1"/>
  <c r="K164" i="1" s="1"/>
  <c r="J165" i="1" s="1"/>
  <c r="M165" i="1" s="1"/>
  <c r="L164" i="1"/>
  <c r="B154" i="1"/>
  <c r="E154" i="1" l="1"/>
  <c r="D154" i="1"/>
  <c r="I165" i="1"/>
  <c r="L165" i="1" l="1"/>
  <c r="K165" i="1"/>
  <c r="C155" i="1"/>
  <c r="B155" i="1"/>
  <c r="D155" i="1" s="1"/>
  <c r="F155" i="1"/>
  <c r="C156" i="1" l="1"/>
  <c r="F156" i="1" s="1"/>
  <c r="B156" i="1"/>
  <c r="E156" i="1" s="1"/>
  <c r="E155" i="1"/>
  <c r="J166" i="1"/>
  <c r="M166" i="1" s="1"/>
  <c r="I166" i="1" l="1"/>
  <c r="D156" i="1"/>
  <c r="C157" i="1" l="1"/>
  <c r="F157" i="1" s="1"/>
  <c r="B157" i="1"/>
  <c r="E157" i="1" s="1"/>
  <c r="L166" i="1"/>
  <c r="K166" i="1"/>
  <c r="D157" i="1" l="1"/>
  <c r="J167" i="1"/>
  <c r="I167" i="1" s="1"/>
  <c r="M167" i="1"/>
  <c r="L167" i="1" l="1"/>
  <c r="K167" i="1"/>
  <c r="C158" i="1"/>
  <c r="F158" i="1" s="1"/>
  <c r="B158" i="1" l="1"/>
  <c r="J168" i="1"/>
  <c r="I168" i="1" s="1"/>
  <c r="L168" i="1" l="1"/>
  <c r="K168" i="1"/>
  <c r="M168" i="1"/>
  <c r="E158" i="1"/>
  <c r="D158" i="1"/>
  <c r="J169" i="1" l="1"/>
  <c r="M169" i="1" s="1"/>
  <c r="C159" i="1"/>
  <c r="F159" i="1"/>
  <c r="B159" i="1"/>
  <c r="D159" i="1" s="1"/>
  <c r="E159" i="1"/>
  <c r="C160" i="1" l="1"/>
  <c r="F160" i="1" s="1"/>
  <c r="I169" i="1"/>
  <c r="B160" i="1" l="1"/>
  <c r="K169" i="1"/>
  <c r="L169" i="1"/>
  <c r="J170" i="1" l="1"/>
  <c r="M170" i="1" s="1"/>
  <c r="E160" i="1"/>
  <c r="D160" i="1"/>
  <c r="I170" i="1" l="1"/>
  <c r="L170" i="1" s="1"/>
  <c r="C161" i="1"/>
  <c r="B161" i="1" s="1"/>
  <c r="F161" i="1"/>
  <c r="K170" i="1" l="1"/>
  <c r="J171" i="1" s="1"/>
  <c r="M171" i="1" s="1"/>
  <c r="E161" i="1"/>
  <c r="D161" i="1"/>
  <c r="I171" i="1" l="1"/>
  <c r="C162" i="1"/>
  <c r="F162" i="1" s="1"/>
  <c r="B162" i="1"/>
  <c r="E162" i="1" s="1"/>
  <c r="D162" i="1" l="1"/>
  <c r="L171" i="1"/>
  <c r="K171" i="1"/>
  <c r="J172" i="1" l="1"/>
  <c r="M172" i="1" s="1"/>
  <c r="E163" i="1"/>
  <c r="C163" i="1"/>
  <c r="F163" i="1" s="1"/>
  <c r="D163" i="1"/>
  <c r="B163" i="1"/>
  <c r="C164" i="1" l="1"/>
  <c r="B164" i="1" s="1"/>
  <c r="F164" i="1"/>
  <c r="I172" i="1"/>
  <c r="E164" i="1" l="1"/>
  <c r="D164" i="1"/>
  <c r="K172" i="1"/>
  <c r="L172" i="1"/>
  <c r="C165" i="1" l="1"/>
  <c r="B165" i="1" s="1"/>
  <c r="F165" i="1"/>
  <c r="J173" i="1"/>
  <c r="I173" i="1" s="1"/>
  <c r="M173" i="1"/>
  <c r="L173" i="1" l="1"/>
  <c r="K173" i="1"/>
  <c r="D165" i="1"/>
  <c r="E165" i="1"/>
  <c r="C166" i="1" l="1"/>
  <c r="F166" i="1" s="1"/>
  <c r="B166" i="1"/>
  <c r="E166" i="1" s="1"/>
  <c r="J174" i="1"/>
  <c r="M174" i="1" s="1"/>
  <c r="I174" i="1" l="1"/>
  <c r="D166" i="1"/>
  <c r="C167" i="1" l="1"/>
  <c r="B167" i="1" s="1"/>
  <c r="F167" i="1"/>
  <c r="K174" i="1"/>
  <c r="L174" i="1"/>
  <c r="E167" i="1" l="1"/>
  <c r="D167" i="1"/>
  <c r="J175" i="1"/>
  <c r="M175" i="1" s="1"/>
  <c r="I175" i="1" l="1"/>
  <c r="C168" i="1"/>
  <c r="F168" i="1" s="1"/>
  <c r="B168" i="1"/>
  <c r="E168" i="1" s="1"/>
  <c r="D168" i="1" l="1"/>
  <c r="K175" i="1"/>
  <c r="L175" i="1"/>
  <c r="J176" i="1" l="1"/>
  <c r="M176" i="1" s="1"/>
  <c r="C169" i="1"/>
  <c r="B169" i="1" s="1"/>
  <c r="D169" i="1" l="1"/>
  <c r="E169" i="1"/>
  <c r="F169" i="1"/>
  <c r="I176" i="1"/>
  <c r="L176" i="1" l="1"/>
  <c r="K176" i="1"/>
  <c r="C170" i="1"/>
  <c r="B170" i="1" s="1"/>
  <c r="D170" i="1" l="1"/>
  <c r="E170" i="1"/>
  <c r="J177" i="1"/>
  <c r="I177" i="1" s="1"/>
  <c r="F170" i="1"/>
  <c r="L177" i="1" l="1"/>
  <c r="K177" i="1"/>
  <c r="M177" i="1"/>
  <c r="C171" i="1"/>
  <c r="B171" i="1" s="1"/>
  <c r="D171" i="1" l="1"/>
  <c r="E171" i="1"/>
  <c r="F171" i="1"/>
  <c r="J178" i="1"/>
  <c r="M178" i="1" s="1"/>
  <c r="I178" i="1" l="1"/>
  <c r="C172" i="1"/>
  <c r="F172" i="1" s="1"/>
  <c r="B172" i="1"/>
  <c r="E172" i="1" s="1"/>
  <c r="D172" i="1"/>
  <c r="C173" i="1" l="1"/>
  <c r="B173" i="1" s="1"/>
  <c r="F173" i="1"/>
  <c r="K178" i="1"/>
  <c r="L178" i="1"/>
  <c r="E173" i="1" l="1"/>
  <c r="D173" i="1"/>
  <c r="J179" i="1"/>
  <c r="I179" i="1" s="1"/>
  <c r="M179" i="1"/>
  <c r="L179" i="1" l="1"/>
  <c r="K179" i="1"/>
  <c r="J180" i="1" s="1"/>
  <c r="I180" i="1" s="1"/>
  <c r="C174" i="1"/>
  <c r="F174" i="1" s="1"/>
  <c r="B174" i="1"/>
  <c r="D174" i="1" s="1"/>
  <c r="L180" i="1" l="1"/>
  <c r="K180" i="1"/>
  <c r="C175" i="1"/>
  <c r="F175" i="1" s="1"/>
  <c r="B175" i="1"/>
  <c r="D175" i="1" s="1"/>
  <c r="M180" i="1"/>
  <c r="E174" i="1"/>
  <c r="C176" i="1" l="1"/>
  <c r="B176" i="1" s="1"/>
  <c r="E175" i="1"/>
  <c r="J181" i="1"/>
  <c r="M181" i="1" s="1"/>
  <c r="I181" i="1" l="1"/>
  <c r="K181" i="1" s="1"/>
  <c r="J182" i="1" s="1"/>
  <c r="M182" i="1" s="1"/>
  <c r="E176" i="1"/>
  <c r="D176" i="1"/>
  <c r="F176" i="1"/>
  <c r="I182" i="1" l="1"/>
  <c r="L181" i="1"/>
  <c r="L182" i="1"/>
  <c r="C177" i="1"/>
  <c r="F177" i="1"/>
  <c r="B177" i="1"/>
  <c r="D177" i="1" s="1"/>
  <c r="K182" i="1"/>
  <c r="C178" i="1" l="1"/>
  <c r="F178" i="1" s="1"/>
  <c r="B178" i="1"/>
  <c r="E178" i="1" s="1"/>
  <c r="J183" i="1"/>
  <c r="M183" i="1" s="1"/>
  <c r="E177" i="1"/>
  <c r="D178" i="1" l="1"/>
  <c r="I183" i="1"/>
  <c r="L183" i="1" l="1"/>
  <c r="K183" i="1"/>
  <c r="C179" i="1"/>
  <c r="B179" i="1" s="1"/>
  <c r="D179" i="1" l="1"/>
  <c r="E179" i="1"/>
  <c r="F179" i="1"/>
  <c r="J184" i="1"/>
  <c r="M184" i="1" s="1"/>
  <c r="I184" i="1" l="1"/>
  <c r="C180" i="1"/>
  <c r="F180" i="1" s="1"/>
  <c r="B180" i="1" l="1"/>
  <c r="K184" i="1"/>
  <c r="L184" i="1"/>
  <c r="J185" i="1" l="1"/>
  <c r="I185" i="1" s="1"/>
  <c r="M185" i="1"/>
  <c r="D180" i="1"/>
  <c r="E180" i="1"/>
  <c r="K185" i="1" l="1"/>
  <c r="L185" i="1"/>
  <c r="J186" i="1"/>
  <c r="M186" i="1" s="1"/>
  <c r="F181" i="1"/>
  <c r="C181" i="1"/>
  <c r="B181" i="1" s="1"/>
  <c r="D181" i="1" l="1"/>
  <c r="E181" i="1"/>
  <c r="I186" i="1"/>
  <c r="L186" i="1" l="1"/>
  <c r="K186" i="1"/>
  <c r="C182" i="1"/>
  <c r="B182" i="1" s="1"/>
  <c r="D182" i="1" l="1"/>
  <c r="E182" i="1"/>
  <c r="F182" i="1"/>
  <c r="J187" i="1"/>
  <c r="M187" i="1" s="1"/>
  <c r="I187" i="1" l="1"/>
  <c r="C183" i="1"/>
  <c r="B183" i="1" s="1"/>
  <c r="F183" i="1"/>
  <c r="D183" i="1" l="1"/>
  <c r="E183" i="1"/>
  <c r="K187" i="1"/>
  <c r="L187" i="1"/>
  <c r="J188" i="1" l="1"/>
  <c r="M188" i="1" s="1"/>
  <c r="C184" i="1"/>
  <c r="B184" i="1" s="1"/>
  <c r="E184" i="1" l="1"/>
  <c r="D184" i="1"/>
  <c r="F184" i="1"/>
  <c r="I188" i="1"/>
  <c r="L188" i="1" l="1"/>
  <c r="K188" i="1"/>
  <c r="C185" i="1"/>
  <c r="B185" i="1"/>
  <c r="D185" i="1" s="1"/>
  <c r="F185" i="1"/>
  <c r="C186" i="1" l="1"/>
  <c r="F186" i="1" s="1"/>
  <c r="B186" i="1"/>
  <c r="E186" i="1" s="1"/>
  <c r="E185" i="1"/>
  <c r="J189" i="1"/>
  <c r="M189" i="1" s="1"/>
  <c r="D186" i="1" l="1"/>
  <c r="I189" i="1"/>
  <c r="L189" i="1" l="1"/>
  <c r="K189" i="1"/>
  <c r="C187" i="1"/>
  <c r="F187" i="1" s="1"/>
  <c r="B187" i="1" l="1"/>
  <c r="J190" i="1"/>
  <c r="M190" i="1" s="1"/>
  <c r="I190" i="1" l="1"/>
  <c r="K190" i="1" s="1"/>
  <c r="L190" i="1"/>
  <c r="J191" i="1"/>
  <c r="I191" i="1" s="1"/>
  <c r="E187" i="1"/>
  <c r="D187" i="1"/>
  <c r="M191" i="1" l="1"/>
  <c r="K191" i="1"/>
  <c r="J192" i="1" s="1"/>
  <c r="I192" i="1" s="1"/>
  <c r="L191" i="1"/>
  <c r="C188" i="1"/>
  <c r="B188" i="1" s="1"/>
  <c r="K192" i="1" l="1"/>
  <c r="L192" i="1"/>
  <c r="E188" i="1"/>
  <c r="D188" i="1"/>
  <c r="M192" i="1"/>
  <c r="F188" i="1"/>
  <c r="C189" i="1" l="1"/>
  <c r="F189" i="1"/>
  <c r="B189" i="1"/>
  <c r="D189" i="1" s="1"/>
  <c r="J193" i="1"/>
  <c r="M193" i="1" s="1"/>
  <c r="C190" i="1" l="1"/>
  <c r="F190" i="1" s="1"/>
  <c r="B190" i="1"/>
  <c r="D190" i="1" s="1"/>
  <c r="I193" i="1"/>
  <c r="E189" i="1"/>
  <c r="C191" i="1" l="1"/>
  <c r="B191" i="1" s="1"/>
  <c r="E190" i="1"/>
  <c r="L193" i="1"/>
  <c r="K193" i="1"/>
  <c r="E191" i="1" l="1"/>
  <c r="D191" i="1"/>
  <c r="J194" i="1"/>
  <c r="M194" i="1" s="1"/>
  <c r="F191" i="1"/>
  <c r="I194" i="1" l="1"/>
  <c r="C192" i="1"/>
  <c r="F192" i="1" s="1"/>
  <c r="B192" i="1"/>
  <c r="E192" i="1" s="1"/>
  <c r="D192" i="1" l="1"/>
  <c r="L194" i="1"/>
  <c r="K194" i="1"/>
  <c r="J195" i="1" l="1"/>
  <c r="M195" i="1" s="1"/>
  <c r="E193" i="1"/>
  <c r="C193" i="1"/>
  <c r="F193" i="1" s="1"/>
  <c r="B193" i="1"/>
  <c r="D193" i="1" s="1"/>
  <c r="C194" i="1" l="1"/>
  <c r="B194" i="1" s="1"/>
  <c r="I195" i="1"/>
  <c r="D194" i="1" l="1"/>
  <c r="E194" i="1"/>
  <c r="L195" i="1"/>
  <c r="K195" i="1"/>
  <c r="F194" i="1"/>
  <c r="J196" i="1" l="1"/>
  <c r="M196" i="1" s="1"/>
  <c r="C195" i="1"/>
  <c r="F195" i="1" s="1"/>
  <c r="I196" i="1" l="1"/>
  <c r="K196" i="1" s="1"/>
  <c r="J197" i="1" s="1"/>
  <c r="I197" i="1" s="1"/>
  <c r="B195" i="1"/>
  <c r="L196" i="1" l="1"/>
  <c r="M197" i="1"/>
  <c r="L197" i="1"/>
  <c r="K197" i="1"/>
  <c r="J198" i="1" s="1"/>
  <c r="D195" i="1"/>
  <c r="E195" i="1"/>
  <c r="M198" i="1" l="1"/>
  <c r="C196" i="1"/>
  <c r="F196" i="1" s="1"/>
  <c r="I198" i="1"/>
  <c r="L198" i="1" l="1"/>
  <c r="K198" i="1"/>
  <c r="B196" i="1"/>
  <c r="E196" i="1" l="1"/>
  <c r="D196" i="1"/>
  <c r="J199" i="1"/>
  <c r="M199" i="1" s="1"/>
  <c r="I199" i="1" l="1"/>
  <c r="K199" i="1" s="1"/>
  <c r="J200" i="1" s="1"/>
  <c r="M200" i="1" s="1"/>
  <c r="C197" i="1"/>
  <c r="B197" i="1"/>
  <c r="E197" i="1" s="1"/>
  <c r="F197" i="1"/>
  <c r="L199" i="1"/>
  <c r="I200" i="1" l="1"/>
  <c r="K200" i="1" s="1"/>
  <c r="J201" i="1"/>
  <c r="M201" i="1" s="1"/>
  <c r="D197" i="1"/>
  <c r="L200" i="1"/>
  <c r="C198" i="1" l="1"/>
  <c r="F198" i="1" s="1"/>
  <c r="B198" i="1"/>
  <c r="D198" i="1" s="1"/>
  <c r="I201" i="1"/>
  <c r="C199" i="1" l="1"/>
  <c r="F199" i="1" s="1"/>
  <c r="B199" i="1"/>
  <c r="E199" i="1" s="1"/>
  <c r="D199" i="1"/>
  <c r="K201" i="1"/>
  <c r="L201" i="1"/>
  <c r="E198" i="1"/>
  <c r="F200" i="1" l="1"/>
  <c r="C200" i="1"/>
  <c r="B200" i="1" s="1"/>
  <c r="J202" i="1"/>
  <c r="M202" i="1" s="1"/>
  <c r="I202" i="1" l="1"/>
  <c r="K202" i="1" s="1"/>
  <c r="J203" i="1" s="1"/>
  <c r="E200" i="1"/>
  <c r="D200" i="1"/>
  <c r="L202" i="1" l="1"/>
  <c r="I203" i="1"/>
  <c r="K203" i="1" s="1"/>
  <c r="M203" i="1"/>
  <c r="L203" i="1"/>
  <c r="C201" i="1"/>
  <c r="F201" i="1"/>
  <c r="B201" i="1"/>
  <c r="D201" i="1" s="1"/>
  <c r="J204" i="1"/>
  <c r="I204" i="1" s="1"/>
  <c r="K204" i="1" l="1"/>
  <c r="L204" i="1"/>
  <c r="C202" i="1"/>
  <c r="F202" i="1" s="1"/>
  <c r="B202" i="1"/>
  <c r="E202" i="1" s="1"/>
  <c r="D202" i="1"/>
  <c r="M204" i="1"/>
  <c r="E201" i="1"/>
  <c r="C203" i="1" l="1"/>
  <c r="B203" i="1" s="1"/>
  <c r="F203" i="1"/>
  <c r="J205" i="1"/>
  <c r="M205" i="1" s="1"/>
  <c r="E203" i="1" l="1"/>
  <c r="D203" i="1"/>
  <c r="I205" i="1"/>
  <c r="C204" i="1" l="1"/>
  <c r="F204" i="1" s="1"/>
  <c r="B204" i="1"/>
  <c r="D204" i="1" s="1"/>
  <c r="K205" i="1"/>
  <c r="L205" i="1"/>
  <c r="C205" i="1" l="1"/>
  <c r="F205" i="1" s="1"/>
  <c r="B205" i="1"/>
  <c r="D205" i="1" s="1"/>
  <c r="E204" i="1"/>
  <c r="J206" i="1"/>
  <c r="M206" i="1" s="1"/>
  <c r="C206" i="1" l="1"/>
  <c r="B206" i="1" s="1"/>
  <c r="E205" i="1"/>
  <c r="I206" i="1"/>
  <c r="E206" i="1" l="1"/>
  <c r="D206" i="1"/>
  <c r="K206" i="1"/>
  <c r="L206" i="1"/>
  <c r="F206" i="1"/>
  <c r="C207" i="1" l="1"/>
  <c r="F207" i="1"/>
  <c r="B207" i="1"/>
  <c r="D207" i="1" s="1"/>
  <c r="J207" i="1"/>
  <c r="M207" i="1" s="1"/>
  <c r="C208" i="1" l="1"/>
  <c r="F208" i="1" s="1"/>
  <c r="I207" i="1"/>
  <c r="E207" i="1"/>
  <c r="K207" i="1" l="1"/>
  <c r="L207" i="1"/>
  <c r="B208" i="1"/>
  <c r="E208" i="1" l="1"/>
  <c r="D208" i="1"/>
  <c r="J208" i="1"/>
  <c r="M208" i="1" s="1"/>
  <c r="I208" i="1" l="1"/>
  <c r="C209" i="1"/>
  <c r="B209" i="1"/>
  <c r="D209" i="1" s="1"/>
  <c r="F209" i="1"/>
  <c r="C210" i="1" l="1"/>
  <c r="F210" i="1" s="1"/>
  <c r="B210" i="1"/>
  <c r="D210" i="1" s="1"/>
  <c r="E209" i="1"/>
  <c r="K208" i="1"/>
  <c r="L208" i="1"/>
  <c r="C211" i="1" l="1"/>
  <c r="F211" i="1" s="1"/>
  <c r="B211" i="1"/>
  <c r="E211" i="1" s="1"/>
  <c r="J209" i="1"/>
  <c r="I209" i="1" s="1"/>
  <c r="M209" i="1"/>
  <c r="E210" i="1"/>
  <c r="K209" i="1" l="1"/>
  <c r="J210" i="1" s="1"/>
  <c r="I210" i="1" s="1"/>
  <c r="L209" i="1"/>
  <c r="D211" i="1"/>
  <c r="M210" i="1" l="1"/>
  <c r="L210" i="1"/>
  <c r="K210" i="1"/>
  <c r="C212" i="1"/>
  <c r="F212" i="1" s="1"/>
  <c r="B212" i="1" l="1"/>
  <c r="J211" i="1"/>
  <c r="M211" i="1" s="1"/>
  <c r="I211" i="1" l="1"/>
  <c r="K211" i="1" s="1"/>
  <c r="L211" i="1"/>
  <c r="J212" i="1"/>
  <c r="M212" i="1" s="1"/>
  <c r="E212" i="1"/>
  <c r="D212" i="1"/>
  <c r="I212" i="1" l="1"/>
  <c r="C213" i="1"/>
  <c r="B213" i="1" s="1"/>
  <c r="F213" i="1"/>
  <c r="K212" i="1" l="1"/>
  <c r="J213" i="1" s="1"/>
  <c r="M213" i="1" s="1"/>
  <c r="L212" i="1"/>
  <c r="E213" i="1"/>
  <c r="D213" i="1"/>
  <c r="I213" i="1" l="1"/>
  <c r="L213" i="1" s="1"/>
  <c r="C214" i="1"/>
  <c r="B214" i="1" s="1"/>
  <c r="K213" i="1"/>
  <c r="E214" i="1" l="1"/>
  <c r="D214" i="1"/>
  <c r="J214" i="1"/>
  <c r="M214" i="1" s="1"/>
  <c r="F214" i="1"/>
  <c r="I214" i="1" l="1"/>
  <c r="C215" i="1"/>
  <c r="B215" i="1" s="1"/>
  <c r="F215" i="1"/>
  <c r="E215" i="1" l="1"/>
  <c r="D215" i="1"/>
  <c r="L214" i="1"/>
  <c r="K214" i="1"/>
  <c r="C216" i="1" l="1"/>
  <c r="F216" i="1" s="1"/>
  <c r="J215" i="1"/>
  <c r="I215" i="1" s="1"/>
  <c r="L215" i="1" l="1"/>
  <c r="K215" i="1"/>
  <c r="M215" i="1"/>
  <c r="B216" i="1"/>
  <c r="E216" i="1" l="1"/>
  <c r="D216" i="1"/>
  <c r="J216" i="1"/>
  <c r="I216" i="1" s="1"/>
  <c r="K216" i="1" l="1"/>
  <c r="L216" i="1"/>
  <c r="M216" i="1"/>
  <c r="C217" i="1"/>
  <c r="F217" i="1" s="1"/>
  <c r="B217" i="1" l="1"/>
  <c r="J217" i="1"/>
  <c r="I217" i="1" s="1"/>
  <c r="K217" i="1" l="1"/>
  <c r="L217" i="1"/>
  <c r="M217" i="1"/>
  <c r="E217" i="1"/>
  <c r="D217" i="1"/>
  <c r="C218" i="1" l="1"/>
  <c r="F218" i="1" s="1"/>
  <c r="J218" i="1"/>
  <c r="M218" i="1" s="1"/>
  <c r="I218" i="1" l="1"/>
  <c r="B218" i="1"/>
  <c r="D218" i="1" l="1"/>
  <c r="E218" i="1"/>
  <c r="L218" i="1"/>
  <c r="K218" i="1"/>
  <c r="J219" i="1" l="1"/>
  <c r="M219" i="1" s="1"/>
  <c r="C219" i="1"/>
  <c r="F219" i="1" s="1"/>
  <c r="I219" i="1" l="1"/>
  <c r="K219" i="1" s="1"/>
  <c r="J220" i="1" s="1"/>
  <c r="M220" i="1" s="1"/>
  <c r="B219" i="1"/>
  <c r="L219" i="1"/>
  <c r="D219" i="1" l="1"/>
  <c r="E219" i="1"/>
  <c r="I220" i="1"/>
  <c r="L220" i="1" l="1"/>
  <c r="K220" i="1"/>
  <c r="C220" i="1"/>
  <c r="F220" i="1" s="1"/>
  <c r="B220" i="1"/>
  <c r="E220" i="1" s="1"/>
  <c r="D220" i="1" l="1"/>
  <c r="J221" i="1"/>
  <c r="M221" i="1" s="1"/>
  <c r="I221" i="1" l="1"/>
  <c r="L221" i="1" s="1"/>
  <c r="C221" i="1"/>
  <c r="B221" i="1" s="1"/>
  <c r="K221" i="1" l="1"/>
  <c r="J222" i="1" s="1"/>
  <c r="M222" i="1" s="1"/>
  <c r="E221" i="1"/>
  <c r="D221" i="1"/>
  <c r="F221" i="1"/>
  <c r="I222" i="1" l="1"/>
  <c r="C222" i="1"/>
  <c r="B222" i="1" s="1"/>
  <c r="D222" i="1" l="1"/>
  <c r="E222" i="1"/>
  <c r="F222" i="1"/>
  <c r="L222" i="1"/>
  <c r="K222" i="1"/>
  <c r="J223" i="1" l="1"/>
  <c r="I223" i="1" s="1"/>
  <c r="C223" i="1"/>
  <c r="B223" i="1" s="1"/>
  <c r="E223" i="1" l="1"/>
  <c r="D223" i="1"/>
  <c r="K223" i="1"/>
  <c r="L223" i="1"/>
  <c r="F223" i="1"/>
  <c r="M223" i="1"/>
  <c r="C224" i="1" l="1"/>
  <c r="F224" i="1" s="1"/>
  <c r="J224" i="1"/>
  <c r="M224" i="1" s="1"/>
  <c r="I224" i="1"/>
  <c r="K224" i="1" s="1"/>
  <c r="L224" i="1" l="1"/>
  <c r="J225" i="1"/>
  <c r="M225" i="1" s="1"/>
  <c r="B224" i="1"/>
  <c r="I225" i="1" l="1"/>
  <c r="L225" i="1" s="1"/>
  <c r="D224" i="1"/>
  <c r="E224" i="1"/>
  <c r="K225" i="1" l="1"/>
  <c r="J226" i="1" s="1"/>
  <c r="I226" i="1" s="1"/>
  <c r="M226" i="1"/>
  <c r="C225" i="1"/>
  <c r="F225" i="1" s="1"/>
  <c r="L226" i="1" l="1"/>
  <c r="K226" i="1"/>
  <c r="J227" i="1" s="1"/>
  <c r="M227" i="1" s="1"/>
  <c r="B225" i="1"/>
  <c r="I227" i="1" l="1"/>
  <c r="K227" i="1" s="1"/>
  <c r="J228" i="1" s="1"/>
  <c r="M228" i="1" s="1"/>
  <c r="L227" i="1"/>
  <c r="D225" i="1"/>
  <c r="E225" i="1"/>
  <c r="I228" i="1" l="1"/>
  <c r="C226" i="1"/>
  <c r="F226" i="1" s="1"/>
  <c r="B226" i="1" l="1"/>
  <c r="L228" i="1"/>
  <c r="K228" i="1"/>
  <c r="J229" i="1" l="1"/>
  <c r="I229" i="1" s="1"/>
  <c r="D226" i="1"/>
  <c r="E226" i="1"/>
  <c r="K229" i="1" l="1"/>
  <c r="L229" i="1"/>
  <c r="C227" i="1"/>
  <c r="B227" i="1"/>
  <c r="F227" i="1"/>
  <c r="E227" i="1"/>
  <c r="D227" i="1"/>
  <c r="M229" i="1"/>
  <c r="C228" i="1" l="1"/>
  <c r="F228" i="1" s="1"/>
  <c r="J230" i="1"/>
  <c r="M230" i="1"/>
  <c r="I230" i="1"/>
  <c r="L230" i="1" s="1"/>
  <c r="K230" i="1" l="1"/>
  <c r="B228" i="1"/>
  <c r="E228" i="1" l="1"/>
  <c r="D228" i="1"/>
  <c r="J231" i="1"/>
  <c r="M231" i="1" s="1"/>
  <c r="I231" i="1" l="1"/>
  <c r="K231" i="1" s="1"/>
  <c r="J232" i="1" s="1"/>
  <c r="D229" i="1"/>
  <c r="C229" i="1"/>
  <c r="F229" i="1" s="1"/>
  <c r="B229" i="1"/>
  <c r="E229" i="1"/>
  <c r="L231" i="1" l="1"/>
  <c r="I232" i="1"/>
  <c r="M232" i="1"/>
  <c r="C230" i="1"/>
  <c r="F230" i="1" s="1"/>
  <c r="L232" i="1" l="1"/>
  <c r="K232" i="1"/>
  <c r="J233" i="1"/>
  <c r="M233" i="1" s="1"/>
  <c r="B230" i="1"/>
  <c r="I233" i="1" l="1"/>
  <c r="L233" i="1" s="1"/>
  <c r="D230" i="1"/>
  <c r="E230" i="1"/>
  <c r="K233" i="1" l="1"/>
  <c r="J234" i="1" s="1"/>
  <c r="M234" i="1" s="1"/>
  <c r="C231" i="1"/>
  <c r="F231" i="1" s="1"/>
  <c r="I234" i="1" l="1"/>
  <c r="B231" i="1"/>
  <c r="D231" i="1" l="1"/>
  <c r="E231" i="1"/>
  <c r="L234" i="1"/>
  <c r="K234" i="1"/>
  <c r="J235" i="1" l="1"/>
  <c r="I235" i="1" s="1"/>
  <c r="C232" i="1"/>
  <c r="F232" i="1" s="1"/>
  <c r="L235" i="1" l="1"/>
  <c r="K235" i="1"/>
  <c r="B232" i="1"/>
  <c r="M235" i="1"/>
  <c r="J236" i="1" l="1"/>
  <c r="M236" i="1" s="1"/>
  <c r="E232" i="1"/>
  <c r="D232" i="1"/>
  <c r="I236" i="1" l="1"/>
  <c r="K236" i="1" s="1"/>
  <c r="J237" i="1" s="1"/>
  <c r="M237" i="1" s="1"/>
  <c r="C233" i="1"/>
  <c r="F233" i="1" s="1"/>
  <c r="L236" i="1"/>
  <c r="I237" i="1" l="1"/>
  <c r="K237" i="1" s="1"/>
  <c r="J238" i="1" s="1"/>
  <c r="I238" i="1" s="1"/>
  <c r="K238" i="1" s="1"/>
  <c r="B233" i="1"/>
  <c r="L237" i="1" l="1"/>
  <c r="L238" i="1" s="1"/>
  <c r="M238" i="1"/>
  <c r="J239" i="1"/>
  <c r="D233" i="1"/>
  <c r="E233" i="1"/>
  <c r="M239" i="1" l="1"/>
  <c r="C234" i="1"/>
  <c r="B234" i="1" s="1"/>
  <c r="I239" i="1"/>
  <c r="E234" i="1" l="1"/>
  <c r="D234" i="1"/>
  <c r="L239" i="1"/>
  <c r="K239" i="1"/>
  <c r="F234" i="1"/>
  <c r="C235" i="1" l="1"/>
  <c r="F235" i="1" s="1"/>
  <c r="J240" i="1"/>
  <c r="M240" i="1" s="1"/>
  <c r="I240" i="1" l="1"/>
  <c r="B235" i="1"/>
  <c r="D235" i="1" l="1"/>
  <c r="E235" i="1"/>
  <c r="L240" i="1"/>
  <c r="K240" i="1"/>
  <c r="J241" i="1" l="1"/>
  <c r="I241" i="1" s="1"/>
  <c r="F236" i="1"/>
  <c r="C236" i="1"/>
  <c r="B236" i="1"/>
  <c r="D236" i="1" s="1"/>
  <c r="C237" i="1" l="1"/>
  <c r="F237" i="1" s="1"/>
  <c r="K241" i="1"/>
  <c r="L241" i="1"/>
  <c r="E236" i="1"/>
  <c r="M241" i="1"/>
  <c r="B237" i="1" l="1"/>
  <c r="J242" i="1"/>
  <c r="I242" i="1" s="1"/>
  <c r="M242" i="1"/>
  <c r="K242" i="1" l="1"/>
  <c r="J243" i="1" s="1"/>
  <c r="M243" i="1" s="1"/>
  <c r="L242" i="1"/>
  <c r="E237" i="1"/>
  <c r="D237" i="1"/>
  <c r="I243" i="1" l="1"/>
  <c r="K243" i="1" s="1"/>
  <c r="J244" i="1" s="1"/>
  <c r="M244" i="1" s="1"/>
  <c r="C238" i="1"/>
  <c r="F238" i="1" s="1"/>
  <c r="L243" i="1" l="1"/>
  <c r="I244" i="1"/>
  <c r="K244" i="1" s="1"/>
  <c r="J245" i="1" s="1"/>
  <c r="M245" i="1" s="1"/>
  <c r="B238" i="1"/>
  <c r="L244" i="1" l="1"/>
  <c r="I245" i="1"/>
  <c r="D238" i="1"/>
  <c r="E238" i="1"/>
  <c r="C239" i="1" l="1"/>
  <c r="B239" i="1"/>
  <c r="F239" i="1"/>
  <c r="E239" i="1"/>
  <c r="D239" i="1"/>
  <c r="L245" i="1"/>
  <c r="K245" i="1"/>
  <c r="C240" i="1" l="1"/>
  <c r="B240" i="1" s="1"/>
  <c r="F240" i="1"/>
  <c r="J246" i="1"/>
  <c r="M246" i="1" s="1"/>
  <c r="E240" i="1" l="1"/>
  <c r="D240" i="1"/>
  <c r="I246" i="1"/>
  <c r="C241" i="1" l="1"/>
  <c r="F241" i="1" s="1"/>
  <c r="B241" i="1"/>
  <c r="D241" i="1" s="1"/>
  <c r="L246" i="1"/>
  <c r="K246" i="1"/>
  <c r="C242" i="1" l="1"/>
  <c r="F242" i="1" s="1"/>
  <c r="E241" i="1"/>
  <c r="J247" i="1"/>
  <c r="M247" i="1" s="1"/>
  <c r="I247" i="1" l="1"/>
  <c r="B242" i="1"/>
  <c r="D242" i="1" l="1"/>
  <c r="E242" i="1"/>
  <c r="L247" i="1"/>
  <c r="K247" i="1"/>
  <c r="J248" i="1" l="1"/>
  <c r="I248" i="1" s="1"/>
  <c r="C243" i="1"/>
  <c r="F243" i="1" s="1"/>
  <c r="M248" i="1" l="1"/>
  <c r="K248" i="1"/>
  <c r="L248" i="1"/>
  <c r="B243" i="1"/>
  <c r="D243" i="1" l="1"/>
  <c r="E243" i="1"/>
  <c r="J249" i="1"/>
  <c r="I249" i="1" s="1"/>
  <c r="L249" i="1" l="1"/>
  <c r="K249" i="1"/>
  <c r="M249" i="1"/>
  <c r="C244" i="1"/>
  <c r="F244" i="1" s="1"/>
  <c r="B244" i="1" l="1"/>
  <c r="J250" i="1"/>
  <c r="M250" i="1" s="1"/>
  <c r="I250" i="1" l="1"/>
  <c r="E244" i="1"/>
  <c r="D244" i="1"/>
  <c r="C245" i="1" l="1"/>
  <c r="B245" i="1" s="1"/>
  <c r="F245" i="1"/>
  <c r="K250" i="1"/>
  <c r="L250" i="1"/>
  <c r="D245" i="1" l="1"/>
  <c r="E245" i="1"/>
  <c r="J251" i="1"/>
  <c r="M251" i="1" s="1"/>
  <c r="I251" i="1" l="1"/>
  <c r="C246" i="1"/>
  <c r="F246" i="1" s="1"/>
  <c r="B246" i="1"/>
  <c r="D246" i="1" s="1"/>
  <c r="C247" i="1" l="1"/>
  <c r="F247" i="1" s="1"/>
  <c r="B247" i="1"/>
  <c r="D247" i="1" s="1"/>
  <c r="E246" i="1"/>
  <c r="E247" i="1" s="1"/>
  <c r="K251" i="1"/>
  <c r="L251" i="1"/>
  <c r="C248" i="1" l="1"/>
  <c r="F248" i="1" s="1"/>
  <c r="J252" i="1"/>
  <c r="M252" i="1" s="1"/>
  <c r="B248" i="1" l="1"/>
  <c r="I252" i="1"/>
  <c r="L252" i="1" l="1"/>
  <c r="K252" i="1"/>
  <c r="D248" i="1"/>
  <c r="E248" i="1"/>
  <c r="J253" i="1" l="1"/>
  <c r="I253" i="1" s="1"/>
  <c r="C249" i="1"/>
  <c r="F249" i="1" s="1"/>
  <c r="L253" i="1" l="1"/>
  <c r="K253" i="1"/>
  <c r="B249" i="1"/>
  <c r="M253" i="1"/>
  <c r="J254" i="1" l="1"/>
  <c r="I254" i="1" s="1"/>
  <c r="D249" i="1"/>
  <c r="E249" i="1"/>
  <c r="M254" i="1" l="1"/>
  <c r="K254" i="1"/>
  <c r="J255" i="1" s="1"/>
  <c r="M255" i="1" s="1"/>
  <c r="L254" i="1"/>
  <c r="C250" i="1"/>
  <c r="F250" i="1" s="1"/>
  <c r="B250" i="1"/>
  <c r="D250" i="1" s="1"/>
  <c r="I255" i="1" l="1"/>
  <c r="K255" i="1" s="1"/>
  <c r="J256" i="1" s="1"/>
  <c r="C251" i="1"/>
  <c r="F251" i="1" s="1"/>
  <c r="E250" i="1"/>
  <c r="L255" i="1"/>
  <c r="M256" i="1" l="1"/>
  <c r="I256" i="1"/>
  <c r="K256" i="1" s="1"/>
  <c r="J257" i="1" s="1"/>
  <c r="M257" i="1" s="1"/>
  <c r="B251" i="1"/>
  <c r="L256" i="1" l="1"/>
  <c r="D251" i="1"/>
  <c r="E251" i="1"/>
  <c r="I257" i="1"/>
  <c r="K257" i="1" l="1"/>
  <c r="L257" i="1"/>
  <c r="C252" i="1"/>
  <c r="F252" i="1" s="1"/>
  <c r="B252" i="1" l="1"/>
  <c r="J258" i="1"/>
  <c r="M258" i="1" s="1"/>
  <c r="I258" i="1" l="1"/>
  <c r="E252" i="1"/>
  <c r="D252" i="1"/>
  <c r="C253" i="1" l="1"/>
  <c r="F253" i="1" s="1"/>
  <c r="K258" i="1"/>
  <c r="L258" i="1"/>
  <c r="J259" i="1" l="1"/>
  <c r="I259" i="1" s="1"/>
  <c r="B253" i="1"/>
  <c r="K259" i="1" l="1"/>
  <c r="L259" i="1"/>
  <c r="E253" i="1"/>
  <c r="D253" i="1"/>
  <c r="M259" i="1"/>
  <c r="C254" i="1" l="1"/>
  <c r="F254" i="1" s="1"/>
  <c r="J260" i="1"/>
  <c r="M260" i="1" s="1"/>
  <c r="I260" i="1" l="1"/>
  <c r="B254" i="1"/>
  <c r="D254" i="1" l="1"/>
  <c r="E254" i="1"/>
  <c r="K260" i="1"/>
  <c r="L260" i="1"/>
  <c r="J261" i="1" l="1"/>
  <c r="M261" i="1" s="1"/>
  <c r="C255" i="1"/>
  <c r="F255" i="1" s="1"/>
  <c r="B255" i="1"/>
  <c r="D255" i="1" s="1"/>
  <c r="C256" i="1" l="1"/>
  <c r="F256" i="1" s="1"/>
  <c r="B256" i="1"/>
  <c r="D256" i="1" s="1"/>
  <c r="E255" i="1"/>
  <c r="I261" i="1"/>
  <c r="C257" i="1" l="1"/>
  <c r="B257" i="1"/>
  <c r="F257" i="1"/>
  <c r="D257" i="1"/>
  <c r="K261" i="1"/>
  <c r="L261" i="1"/>
  <c r="E256" i="1"/>
  <c r="E257" i="1" s="1"/>
  <c r="C258" i="1" l="1"/>
  <c r="B258" i="1"/>
  <c r="E258" i="1" s="1"/>
  <c r="F258" i="1"/>
  <c r="J262" i="1"/>
  <c r="M262" i="1" s="1"/>
  <c r="I262" i="1" l="1"/>
  <c r="D258" i="1"/>
  <c r="C259" i="1" l="1"/>
  <c r="F259" i="1" s="1"/>
  <c r="K262" i="1"/>
  <c r="L262" i="1"/>
  <c r="J263" i="1" l="1"/>
  <c r="M263" i="1" s="1"/>
  <c r="B259" i="1"/>
  <c r="E259" i="1" l="1"/>
  <c r="D259" i="1"/>
  <c r="I263" i="1"/>
  <c r="C260" i="1" l="1"/>
  <c r="F260" i="1" s="1"/>
  <c r="B260" i="1"/>
  <c r="D260" i="1" s="1"/>
  <c r="K263" i="1"/>
  <c r="L263" i="1"/>
  <c r="C261" i="1" l="1"/>
  <c r="F261" i="1" s="1"/>
  <c r="E260" i="1"/>
  <c r="J264" i="1"/>
  <c r="I264" i="1" s="1"/>
  <c r="K264" i="1" l="1"/>
  <c r="L264" i="1"/>
  <c r="M264" i="1"/>
  <c r="B261" i="1"/>
  <c r="D261" i="1" l="1"/>
  <c r="E261" i="1"/>
  <c r="J265" i="1"/>
  <c r="I265" i="1" s="1"/>
  <c r="K265" i="1" l="1"/>
  <c r="L265" i="1"/>
  <c r="M265" i="1"/>
  <c r="C262" i="1"/>
  <c r="B262" i="1" s="1"/>
  <c r="E262" i="1" l="1"/>
  <c r="D262" i="1"/>
  <c r="F262" i="1"/>
  <c r="J266" i="1"/>
  <c r="M266" i="1" s="1"/>
  <c r="I266" i="1" l="1"/>
  <c r="C263" i="1"/>
  <c r="B263" i="1" s="1"/>
  <c r="F263" i="1"/>
  <c r="E263" i="1" l="1"/>
  <c r="D263" i="1"/>
  <c r="K266" i="1"/>
  <c r="L266" i="1"/>
  <c r="J267" i="1" l="1"/>
  <c r="M267" i="1" s="1"/>
  <c r="C264" i="1"/>
  <c r="B264" i="1" s="1"/>
  <c r="F264" i="1"/>
  <c r="D264" i="1" l="1"/>
  <c r="E264" i="1"/>
  <c r="I267" i="1"/>
  <c r="K267" i="1" l="1"/>
  <c r="L267" i="1"/>
  <c r="C265" i="1"/>
  <c r="F265" i="1" s="1"/>
  <c r="B265" i="1" l="1"/>
  <c r="J268" i="1"/>
  <c r="M268" i="1" s="1"/>
  <c r="I268" i="1" l="1"/>
  <c r="E265" i="1"/>
  <c r="D265" i="1"/>
  <c r="C266" i="1" l="1"/>
  <c r="F266" i="1" s="1"/>
  <c r="L268" i="1"/>
  <c r="K268" i="1"/>
  <c r="J269" i="1" l="1"/>
  <c r="M269" i="1" s="1"/>
  <c r="B266" i="1"/>
  <c r="I269" i="1" l="1"/>
  <c r="K269" i="1" s="1"/>
  <c r="J270" i="1" s="1"/>
  <c r="M270" i="1" s="1"/>
  <c r="E266" i="1"/>
  <c r="D266" i="1"/>
  <c r="L269" i="1"/>
  <c r="I270" i="1" l="1"/>
  <c r="L270" i="1" s="1"/>
  <c r="C267" i="1"/>
  <c r="F267" i="1" s="1"/>
  <c r="K270" i="1" l="1"/>
  <c r="B267" i="1"/>
  <c r="J271" i="1"/>
  <c r="I271" i="1" s="1"/>
  <c r="L271" i="1" l="1"/>
  <c r="K271" i="1"/>
  <c r="M271" i="1"/>
  <c r="D267" i="1"/>
  <c r="E267" i="1"/>
  <c r="J272" i="1" l="1"/>
  <c r="I272" i="1" s="1"/>
  <c r="C268" i="1"/>
  <c r="F268" i="1" s="1"/>
  <c r="M272" i="1" l="1"/>
  <c r="K272" i="1"/>
  <c r="L272" i="1"/>
  <c r="B268" i="1"/>
  <c r="E268" i="1" l="1"/>
  <c r="D268" i="1"/>
  <c r="J273" i="1"/>
  <c r="I273" i="1" s="1"/>
  <c r="L273" i="1" l="1"/>
  <c r="K273" i="1"/>
  <c r="M273" i="1"/>
  <c r="C269" i="1"/>
  <c r="B269" i="1" s="1"/>
  <c r="E269" i="1" l="1"/>
  <c r="D269" i="1"/>
  <c r="J274" i="1"/>
  <c r="M274" i="1" s="1"/>
  <c r="F269" i="1"/>
  <c r="C270" i="1" l="1"/>
  <c r="B270" i="1" s="1"/>
  <c r="F270" i="1"/>
  <c r="I274" i="1"/>
  <c r="E270" i="1" l="1"/>
  <c r="D270" i="1"/>
  <c r="L274" i="1"/>
  <c r="K274" i="1"/>
  <c r="C271" i="1" l="1"/>
  <c r="F271" i="1" s="1"/>
  <c r="J275" i="1"/>
  <c r="M275" i="1" s="1"/>
  <c r="I275" i="1" l="1"/>
  <c r="B271" i="1"/>
  <c r="D271" i="1" l="1"/>
  <c r="E271" i="1"/>
  <c r="K275" i="1"/>
  <c r="L275" i="1"/>
  <c r="J276" i="1" l="1"/>
  <c r="M276" i="1" s="1"/>
  <c r="C272" i="1"/>
  <c r="F272" i="1" s="1"/>
  <c r="I276" i="1" l="1"/>
  <c r="L276" i="1" s="1"/>
  <c r="B272" i="1"/>
  <c r="K276" i="1" l="1"/>
  <c r="J277" i="1" s="1"/>
  <c r="I277" i="1" s="1"/>
  <c r="E272" i="1"/>
  <c r="D272" i="1"/>
  <c r="L277" i="1" l="1"/>
  <c r="K277" i="1"/>
  <c r="C273" i="1"/>
  <c r="F273" i="1" s="1"/>
  <c r="B273" i="1"/>
  <c r="E273" i="1" s="1"/>
  <c r="M277" i="1"/>
  <c r="D273" i="1" l="1"/>
  <c r="J278" i="1"/>
  <c r="M278" i="1" s="1"/>
  <c r="I278" i="1" l="1"/>
  <c r="C274" i="1"/>
  <c r="F274" i="1" s="1"/>
  <c r="B274" i="1" l="1"/>
  <c r="K278" i="1"/>
  <c r="L278" i="1"/>
  <c r="J279" i="1" l="1"/>
  <c r="M279" i="1" s="1"/>
  <c r="D274" i="1"/>
  <c r="E274" i="1"/>
  <c r="C275" i="1" l="1"/>
  <c r="B275" i="1"/>
  <c r="F275" i="1"/>
  <c r="E275" i="1"/>
  <c r="D275" i="1"/>
  <c r="I279" i="1"/>
  <c r="C276" i="1" l="1"/>
  <c r="B276" i="1" s="1"/>
  <c r="F276" i="1"/>
  <c r="K279" i="1"/>
  <c r="L279" i="1"/>
  <c r="E276" i="1" l="1"/>
  <c r="D276" i="1"/>
  <c r="J280" i="1"/>
  <c r="M280" i="1" s="1"/>
  <c r="I280" i="1" l="1"/>
  <c r="C277" i="1"/>
  <c r="F277" i="1" s="1"/>
  <c r="B277" i="1" l="1"/>
  <c r="L280" i="1"/>
  <c r="K280" i="1"/>
  <c r="J281" i="1" l="1"/>
  <c r="M281" i="1" s="1"/>
  <c r="D277" i="1"/>
  <c r="E277" i="1"/>
  <c r="I281" i="1" l="1"/>
  <c r="L281" i="1" s="1"/>
  <c r="C278" i="1"/>
  <c r="F278" i="1" s="1"/>
  <c r="K281" i="1"/>
  <c r="J282" i="1" l="1"/>
  <c r="M282" i="1" s="1"/>
  <c r="B278" i="1"/>
  <c r="I282" i="1" l="1"/>
  <c r="K282" i="1" s="1"/>
  <c r="J283" i="1" s="1"/>
  <c r="I283" i="1" s="1"/>
  <c r="L282" i="1"/>
  <c r="D278" i="1"/>
  <c r="E278" i="1"/>
  <c r="L283" i="1" l="1"/>
  <c r="K283" i="1"/>
  <c r="C279" i="1"/>
  <c r="F279" i="1" s="1"/>
  <c r="M283" i="1"/>
  <c r="B279" i="1" l="1"/>
  <c r="J284" i="1"/>
  <c r="I284" i="1" s="1"/>
  <c r="M284" i="1" l="1"/>
  <c r="K284" i="1"/>
  <c r="J285" i="1" s="1"/>
  <c r="M285" i="1" s="1"/>
  <c r="L284" i="1"/>
  <c r="E279" i="1"/>
  <c r="D279" i="1"/>
  <c r="I285" i="1" l="1"/>
  <c r="L285" i="1" s="1"/>
  <c r="C280" i="1"/>
  <c r="F280" i="1" s="1"/>
  <c r="K285" i="1" l="1"/>
  <c r="J286" i="1" s="1"/>
  <c r="M286" i="1" s="1"/>
  <c r="B280" i="1"/>
  <c r="I286" i="1" l="1"/>
  <c r="E280" i="1"/>
  <c r="D280" i="1"/>
  <c r="C281" i="1" l="1"/>
  <c r="B281" i="1"/>
  <c r="F281" i="1"/>
  <c r="E281" i="1"/>
  <c r="D281" i="1"/>
  <c r="L286" i="1"/>
  <c r="K286" i="1"/>
  <c r="J287" i="1" l="1"/>
  <c r="M287" i="1" s="1"/>
  <c r="C282" i="1"/>
  <c r="B282" i="1" s="1"/>
  <c r="F282" i="1"/>
  <c r="E282" i="1" l="1"/>
  <c r="D282" i="1"/>
  <c r="I287" i="1"/>
  <c r="K287" i="1" l="1"/>
  <c r="L287" i="1"/>
  <c r="C283" i="1"/>
  <c r="F283" i="1" s="1"/>
  <c r="B283" i="1" l="1"/>
  <c r="J288" i="1"/>
  <c r="M288" i="1" s="1"/>
  <c r="I288" i="1" l="1"/>
  <c r="K288" i="1" s="1"/>
  <c r="J289" i="1" s="1"/>
  <c r="E283" i="1"/>
  <c r="D283" i="1"/>
  <c r="L288" i="1" l="1"/>
  <c r="I289" i="1"/>
  <c r="K289" i="1" s="1"/>
  <c r="M289" i="1"/>
  <c r="L289" i="1"/>
  <c r="C284" i="1"/>
  <c r="F284" i="1" s="1"/>
  <c r="B284" i="1" l="1"/>
  <c r="J290" i="1"/>
  <c r="M290" i="1"/>
  <c r="I290" i="1"/>
  <c r="K290" i="1" s="1"/>
  <c r="J291" i="1" l="1"/>
  <c r="I291" i="1" s="1"/>
  <c r="L290" i="1"/>
  <c r="E284" i="1"/>
  <c r="D284" i="1"/>
  <c r="L291" i="1" l="1"/>
  <c r="K291" i="1"/>
  <c r="C285" i="1"/>
  <c r="F285" i="1" s="1"/>
  <c r="M291" i="1"/>
  <c r="B285" i="1" l="1"/>
  <c r="J292" i="1"/>
  <c r="I292" i="1" s="1"/>
  <c r="K292" i="1" l="1"/>
  <c r="J293" i="1" s="1"/>
  <c r="L292" i="1"/>
  <c r="M292" i="1"/>
  <c r="E285" i="1"/>
  <c r="D285" i="1"/>
  <c r="M293" i="1" l="1"/>
  <c r="C286" i="1"/>
  <c r="F286" i="1" s="1"/>
  <c r="I293" i="1"/>
  <c r="K293" i="1" l="1"/>
  <c r="L293" i="1"/>
  <c r="B286" i="1"/>
  <c r="D286" i="1" l="1"/>
  <c r="E286" i="1"/>
  <c r="J294" i="1"/>
  <c r="M294" i="1" s="1"/>
  <c r="I294" i="1" l="1"/>
  <c r="K294" i="1" s="1"/>
  <c r="J295" i="1" s="1"/>
  <c r="M295" i="1" s="1"/>
  <c r="C287" i="1"/>
  <c r="B287" i="1"/>
  <c r="E287" i="1" s="1"/>
  <c r="F287" i="1"/>
  <c r="L294" i="1" l="1"/>
  <c r="I295" i="1"/>
  <c r="K295" i="1" s="1"/>
  <c r="J296" i="1" s="1"/>
  <c r="I296" i="1" s="1"/>
  <c r="D287" i="1"/>
  <c r="L295" i="1"/>
  <c r="M296" i="1" l="1"/>
  <c r="L296" i="1"/>
  <c r="K296" i="1"/>
  <c r="C288" i="1"/>
  <c r="F288" i="1" s="1"/>
  <c r="B288" i="1"/>
  <c r="D288" i="1" s="1"/>
  <c r="C289" i="1" l="1"/>
  <c r="B289" i="1" s="1"/>
  <c r="F289" i="1"/>
  <c r="E288" i="1"/>
  <c r="J297" i="1"/>
  <c r="I297" i="1" s="1"/>
  <c r="M297" i="1"/>
  <c r="L297" i="1" l="1"/>
  <c r="K297" i="1"/>
  <c r="E289" i="1"/>
  <c r="D289" i="1"/>
  <c r="J298" i="1" l="1"/>
  <c r="I298" i="1" s="1"/>
  <c r="C290" i="1"/>
  <c r="F290" i="1" s="1"/>
  <c r="L298" i="1" l="1"/>
  <c r="K298" i="1"/>
  <c r="B290" i="1"/>
  <c r="M298" i="1"/>
  <c r="J299" i="1" l="1"/>
  <c r="M299" i="1" s="1"/>
  <c r="E290" i="1"/>
  <c r="D290" i="1"/>
  <c r="C291" i="1" l="1"/>
  <c r="F291" i="1" s="1"/>
  <c r="I299" i="1"/>
  <c r="K299" i="1" l="1"/>
  <c r="L299" i="1"/>
  <c r="B291" i="1"/>
  <c r="D291" i="1" l="1"/>
  <c r="E291" i="1"/>
  <c r="J300" i="1"/>
  <c r="M300" i="1" s="1"/>
  <c r="I300" i="1" l="1"/>
  <c r="K300" i="1" s="1"/>
  <c r="J301" i="1" s="1"/>
  <c r="M301" i="1" s="1"/>
  <c r="C292" i="1"/>
  <c r="B292" i="1" s="1"/>
  <c r="F292" i="1"/>
  <c r="L300" i="1" l="1"/>
  <c r="I301" i="1"/>
  <c r="K301" i="1" s="1"/>
  <c r="J302" i="1" s="1"/>
  <c r="M302" i="1" s="1"/>
  <c r="D292" i="1"/>
  <c r="E292" i="1"/>
  <c r="L301" i="1" l="1"/>
  <c r="C293" i="1"/>
  <c r="F293" i="1" s="1"/>
  <c r="B293" i="1"/>
  <c r="D293" i="1" s="1"/>
  <c r="E293" i="1"/>
  <c r="I302" i="1"/>
  <c r="C294" i="1" l="1"/>
  <c r="B294" i="1" s="1"/>
  <c r="L302" i="1"/>
  <c r="K302" i="1"/>
  <c r="E294" i="1" l="1"/>
  <c r="D294" i="1"/>
  <c r="J303" i="1"/>
  <c r="I303" i="1" s="1"/>
  <c r="F294" i="1"/>
  <c r="M303" i="1" l="1"/>
  <c r="L303" i="1"/>
  <c r="K303" i="1"/>
  <c r="J304" i="1" s="1"/>
  <c r="I304" i="1" s="1"/>
  <c r="C295" i="1"/>
  <c r="B295" i="1" s="1"/>
  <c r="F295" i="1"/>
  <c r="M304" i="1" l="1"/>
  <c r="K304" i="1"/>
  <c r="L304" i="1"/>
  <c r="D295" i="1"/>
  <c r="E295" i="1"/>
  <c r="C296" i="1" l="1"/>
  <c r="F296" i="1" s="1"/>
  <c r="J305" i="1"/>
  <c r="M305" i="1" s="1"/>
  <c r="I305" i="1" l="1"/>
  <c r="B296" i="1"/>
  <c r="D296" i="1" l="1"/>
  <c r="E296" i="1"/>
  <c r="K305" i="1"/>
  <c r="L305" i="1"/>
  <c r="J306" i="1" l="1"/>
  <c r="M306" i="1" s="1"/>
  <c r="C297" i="1"/>
  <c r="B297" i="1" s="1"/>
  <c r="I306" i="1" l="1"/>
  <c r="L306" i="1" s="1"/>
  <c r="D297" i="1"/>
  <c r="E297" i="1"/>
  <c r="F297" i="1"/>
  <c r="K306" i="1" l="1"/>
  <c r="J307" i="1" s="1"/>
  <c r="M307" i="1" s="1"/>
  <c r="C298" i="1"/>
  <c r="F298" i="1" s="1"/>
  <c r="I307" i="1" l="1"/>
  <c r="K307" i="1" s="1"/>
  <c r="J308" i="1" s="1"/>
  <c r="M308" i="1" s="1"/>
  <c r="B298" i="1"/>
  <c r="L307" i="1"/>
  <c r="I308" i="1" l="1"/>
  <c r="L308" i="1" s="1"/>
  <c r="E298" i="1"/>
  <c r="D298" i="1"/>
  <c r="K308" i="1" l="1"/>
  <c r="J309" i="1" s="1"/>
  <c r="M309" i="1" s="1"/>
  <c r="C299" i="1"/>
  <c r="F299" i="1" s="1"/>
  <c r="I309" i="1" l="1"/>
  <c r="B299" i="1"/>
  <c r="E299" i="1" l="1"/>
  <c r="D299" i="1"/>
  <c r="L309" i="1"/>
  <c r="K309" i="1"/>
  <c r="J310" i="1" l="1"/>
  <c r="I310" i="1" s="1"/>
  <c r="L310" i="1" s="1"/>
  <c r="C300" i="1"/>
  <c r="B300" i="1" s="1"/>
  <c r="M310" i="1" l="1"/>
  <c r="E300" i="1"/>
  <c r="D300" i="1"/>
  <c r="F300" i="1"/>
  <c r="K310" i="1"/>
  <c r="J311" i="1" l="1"/>
  <c r="M311" i="1" s="1"/>
  <c r="C301" i="1"/>
  <c r="B301" i="1" s="1"/>
  <c r="F301" i="1"/>
  <c r="D301" i="1" l="1"/>
  <c r="E301" i="1"/>
  <c r="I311" i="1"/>
  <c r="K311" i="1" l="1"/>
  <c r="L311" i="1"/>
  <c r="C302" i="1"/>
  <c r="F302" i="1" s="1"/>
  <c r="B302" i="1" l="1"/>
  <c r="J312" i="1"/>
  <c r="M312" i="1" s="1"/>
  <c r="I312" i="1" l="1"/>
  <c r="E302" i="1"/>
  <c r="D302" i="1"/>
  <c r="C303" i="1" l="1"/>
  <c r="F303" i="1" s="1"/>
  <c r="K312" i="1"/>
  <c r="L312" i="1"/>
  <c r="J313" i="1" l="1"/>
  <c r="M313" i="1" s="1"/>
  <c r="B303" i="1"/>
  <c r="I313" i="1" l="1"/>
  <c r="E303" i="1"/>
  <c r="D303" i="1"/>
  <c r="C304" i="1" l="1"/>
  <c r="B304" i="1" s="1"/>
  <c r="L313" i="1"/>
  <c r="K313" i="1"/>
  <c r="E304" i="1" l="1"/>
  <c r="D304" i="1"/>
  <c r="J314" i="1"/>
  <c r="M314" i="1" s="1"/>
  <c r="F304" i="1"/>
  <c r="I314" i="1" l="1"/>
  <c r="L314" i="1" s="1"/>
  <c r="C305" i="1"/>
  <c r="F305" i="1" s="1"/>
  <c r="B305" i="1"/>
  <c r="E305" i="1" s="1"/>
  <c r="K314" i="1" l="1"/>
  <c r="D305" i="1"/>
  <c r="J315" i="1"/>
  <c r="M315" i="1" s="1"/>
  <c r="I315" i="1" l="1"/>
  <c r="C306" i="1"/>
  <c r="B306" i="1" s="1"/>
  <c r="L315" i="1" l="1"/>
  <c r="K315" i="1"/>
  <c r="D306" i="1"/>
  <c r="E306" i="1"/>
  <c r="F306" i="1"/>
  <c r="J316" i="1" l="1"/>
  <c r="I316" i="1" s="1"/>
  <c r="M316" i="1"/>
  <c r="C307" i="1"/>
  <c r="F307" i="1" s="1"/>
  <c r="K316" i="1" l="1"/>
  <c r="J317" i="1" s="1"/>
  <c r="M317" i="1" s="1"/>
  <c r="L316" i="1"/>
  <c r="B307" i="1"/>
  <c r="I317" i="1" l="1"/>
  <c r="L317" i="1"/>
  <c r="K317" i="1"/>
  <c r="D307" i="1"/>
  <c r="E307" i="1"/>
  <c r="J318" i="1" l="1"/>
  <c r="M318" i="1" s="1"/>
  <c r="C308" i="1"/>
  <c r="F308" i="1" s="1"/>
  <c r="I318" i="1" l="1"/>
  <c r="K318" i="1" s="1"/>
  <c r="J319" i="1" s="1"/>
  <c r="M319" i="1" s="1"/>
  <c r="L318" i="1"/>
  <c r="B308" i="1"/>
  <c r="I319" i="1" l="1"/>
  <c r="K319" i="1" s="1"/>
  <c r="J320" i="1" s="1"/>
  <c r="I320" i="1" s="1"/>
  <c r="K320" i="1" s="1"/>
  <c r="L319" i="1"/>
  <c r="E308" i="1"/>
  <c r="D308" i="1"/>
  <c r="M320" i="1" l="1"/>
  <c r="L320" i="1"/>
  <c r="J321" i="1"/>
  <c r="I321" i="1" s="1"/>
  <c r="L321" i="1" s="1"/>
  <c r="F309" i="1"/>
  <c r="C309" i="1"/>
  <c r="B309" i="1"/>
  <c r="D309" i="1" s="1"/>
  <c r="M321" i="1" l="1"/>
  <c r="K321" i="1"/>
  <c r="J322" i="1" s="1"/>
  <c r="M322" i="1" s="1"/>
  <c r="F310" i="1"/>
  <c r="C310" i="1"/>
  <c r="B310" i="1" s="1"/>
  <c r="E309" i="1"/>
  <c r="E310" i="1" l="1"/>
  <c r="D310" i="1"/>
  <c r="I322" i="1"/>
  <c r="C311" i="1" l="1"/>
  <c r="F311" i="1" s="1"/>
  <c r="L322" i="1"/>
  <c r="K322" i="1"/>
  <c r="B311" i="1" l="1"/>
  <c r="J323" i="1"/>
  <c r="M323" i="1" s="1"/>
  <c r="I323" i="1" l="1"/>
  <c r="D311" i="1"/>
  <c r="E311" i="1"/>
  <c r="C312" i="1" l="1"/>
  <c r="B312" i="1" s="1"/>
  <c r="L323" i="1"/>
  <c r="K323" i="1"/>
  <c r="E312" i="1" l="1"/>
  <c r="D312" i="1"/>
  <c r="J324" i="1"/>
  <c r="M324" i="1" s="1"/>
  <c r="F312" i="1"/>
  <c r="I324" i="1" l="1"/>
  <c r="C313" i="1"/>
  <c r="B313" i="1"/>
  <c r="D313" i="1" s="1"/>
  <c r="F313" i="1"/>
  <c r="E313" i="1"/>
  <c r="C314" i="1" l="1"/>
  <c r="F314" i="1" s="1"/>
  <c r="B314" i="1"/>
  <c r="D314" i="1" s="1"/>
  <c r="K324" i="1"/>
  <c r="L324" i="1"/>
  <c r="C315" i="1" l="1"/>
  <c r="F315" i="1" s="1"/>
  <c r="B315" i="1"/>
  <c r="E315" i="1" s="1"/>
  <c r="E314" i="1"/>
  <c r="J325" i="1"/>
  <c r="M325" i="1" s="1"/>
  <c r="I325" i="1" l="1"/>
  <c r="D315" i="1"/>
  <c r="L325" i="1" l="1"/>
  <c r="K325" i="1"/>
  <c r="C316" i="1"/>
  <c r="B316" i="1" s="1"/>
  <c r="J326" i="1" l="1"/>
  <c r="M326" i="1" s="1"/>
  <c r="E316" i="1"/>
  <c r="D316" i="1"/>
  <c r="F316" i="1"/>
  <c r="I326" i="1" l="1"/>
  <c r="L326" i="1" s="1"/>
  <c r="C317" i="1"/>
  <c r="F317" i="1" s="1"/>
  <c r="B317" i="1"/>
  <c r="D317" i="1" s="1"/>
  <c r="E317" i="1"/>
  <c r="K326" i="1" l="1"/>
  <c r="J327" i="1" s="1"/>
  <c r="C318" i="1"/>
  <c r="B318" i="1" s="1"/>
  <c r="I327" i="1" l="1"/>
  <c r="M327" i="1"/>
  <c r="L327" i="1"/>
  <c r="K327" i="1"/>
  <c r="J328" i="1" s="1"/>
  <c r="I328" i="1" s="1"/>
  <c r="K328" i="1" s="1"/>
  <c r="E318" i="1"/>
  <c r="D318" i="1"/>
  <c r="F318" i="1"/>
  <c r="M328" i="1" l="1"/>
  <c r="L328" i="1"/>
  <c r="J329" i="1"/>
  <c r="M329" i="1" s="1"/>
  <c r="C319" i="1"/>
  <c r="B319" i="1" s="1"/>
  <c r="F319" i="1"/>
  <c r="D319" i="1" l="1"/>
  <c r="E319" i="1"/>
  <c r="I329" i="1"/>
  <c r="K329" i="1" l="1"/>
  <c r="L329" i="1"/>
  <c r="C320" i="1"/>
  <c r="F320" i="1" s="1"/>
  <c r="B320" i="1" l="1"/>
  <c r="J330" i="1"/>
  <c r="M330" i="1" s="1"/>
  <c r="I330" i="1" l="1"/>
  <c r="K330" i="1" s="1"/>
  <c r="J331" i="1" s="1"/>
  <c r="M331" i="1" s="1"/>
  <c r="L330" i="1"/>
  <c r="E320" i="1"/>
  <c r="D320" i="1"/>
  <c r="C321" i="1" l="1"/>
  <c r="F321" i="1" s="1"/>
  <c r="I331" i="1"/>
  <c r="K331" i="1" l="1"/>
  <c r="L331" i="1"/>
  <c r="B321" i="1"/>
  <c r="E321" i="1" l="1"/>
  <c r="D321" i="1"/>
  <c r="J332" i="1"/>
  <c r="M332" i="1" s="1"/>
  <c r="I332" i="1" l="1"/>
  <c r="L332" i="1" s="1"/>
  <c r="C322" i="1"/>
  <c r="B322" i="1" s="1"/>
  <c r="K332" i="1" l="1"/>
  <c r="E322" i="1"/>
  <c r="D322" i="1"/>
  <c r="J333" i="1"/>
  <c r="I333" i="1" s="1"/>
  <c r="F322" i="1"/>
  <c r="M333" i="1" l="1"/>
  <c r="K333" i="1"/>
  <c r="J334" i="1" s="1"/>
  <c r="I334" i="1" s="1"/>
  <c r="L333" i="1"/>
  <c r="C323" i="1"/>
  <c r="F323" i="1" s="1"/>
  <c r="M334" i="1" l="1"/>
  <c r="L334" i="1"/>
  <c r="K334" i="1"/>
  <c r="B323" i="1"/>
  <c r="D323" i="1" l="1"/>
  <c r="E323" i="1"/>
  <c r="J335" i="1"/>
  <c r="M335" i="1" s="1"/>
  <c r="I335" i="1" l="1"/>
  <c r="C324" i="1"/>
  <c r="F324" i="1" s="1"/>
  <c r="B324" i="1" l="1"/>
  <c r="K335" i="1"/>
  <c r="L335" i="1"/>
  <c r="J336" i="1" l="1"/>
  <c r="M336" i="1" s="1"/>
  <c r="D324" i="1"/>
  <c r="E324" i="1"/>
  <c r="C325" i="1" l="1"/>
  <c r="B325" i="1" s="1"/>
  <c r="F325" i="1"/>
  <c r="I336" i="1"/>
  <c r="D325" i="1" l="1"/>
  <c r="E325" i="1"/>
  <c r="K336" i="1"/>
  <c r="L336" i="1"/>
  <c r="J337" i="1" l="1"/>
  <c r="M337" i="1" s="1"/>
  <c r="C326" i="1"/>
  <c r="F326" i="1" s="1"/>
  <c r="B326" i="1" l="1"/>
  <c r="I337" i="1"/>
  <c r="L337" i="1" l="1"/>
  <c r="K337" i="1"/>
  <c r="E326" i="1"/>
  <c r="D326" i="1"/>
  <c r="C327" i="1" l="1"/>
  <c r="F327" i="1" s="1"/>
  <c r="B327" i="1"/>
  <c r="D327" i="1" s="1"/>
  <c r="J338" i="1"/>
  <c r="I338" i="1" s="1"/>
  <c r="C328" i="1" l="1"/>
  <c r="F328" i="1" s="1"/>
  <c r="L338" i="1"/>
  <c r="K338" i="1"/>
  <c r="M338" i="1"/>
  <c r="E327" i="1"/>
  <c r="J339" i="1" l="1"/>
  <c r="I339" i="1" s="1"/>
  <c r="B328" i="1"/>
  <c r="M339" i="1" l="1"/>
  <c r="L339" i="1"/>
  <c r="K339" i="1"/>
  <c r="E328" i="1"/>
  <c r="D328" i="1"/>
  <c r="J340" i="1" l="1"/>
  <c r="I340" i="1" s="1"/>
  <c r="M340" i="1"/>
  <c r="C329" i="1"/>
  <c r="B329" i="1" s="1"/>
  <c r="D329" i="1" l="1"/>
  <c r="E329" i="1"/>
  <c r="L340" i="1"/>
  <c r="K340" i="1"/>
  <c r="F329" i="1"/>
  <c r="J341" i="1" l="1"/>
  <c r="M341" i="1" s="1"/>
  <c r="C330" i="1"/>
  <c r="B330" i="1" s="1"/>
  <c r="E330" i="1" l="1"/>
  <c r="D330" i="1"/>
  <c r="F330" i="1"/>
  <c r="I341" i="1"/>
  <c r="K341" i="1" l="1"/>
  <c r="L341" i="1"/>
  <c r="C331" i="1"/>
  <c r="B331" i="1" s="1"/>
  <c r="F331" i="1"/>
  <c r="D331" i="1" l="1"/>
  <c r="E331" i="1"/>
  <c r="J342" i="1"/>
  <c r="M342" i="1" s="1"/>
  <c r="I342" i="1" l="1"/>
  <c r="C332" i="1"/>
  <c r="F332" i="1" s="1"/>
  <c r="B332" i="1" l="1"/>
  <c r="K342" i="1"/>
  <c r="L342" i="1"/>
  <c r="J343" i="1" l="1"/>
  <c r="M343" i="1" s="1"/>
  <c r="E332" i="1"/>
  <c r="D332" i="1"/>
  <c r="I343" i="1" l="1"/>
  <c r="L343" i="1" s="1"/>
  <c r="K343" i="1"/>
  <c r="C333" i="1"/>
  <c r="F333" i="1" s="1"/>
  <c r="B333" i="1" l="1"/>
  <c r="J344" i="1"/>
  <c r="I344" i="1" s="1"/>
  <c r="K344" i="1" s="1"/>
  <c r="M344" i="1"/>
  <c r="J345" i="1" l="1"/>
  <c r="I345" i="1"/>
  <c r="M345" i="1"/>
  <c r="K345" i="1"/>
  <c r="L344" i="1"/>
  <c r="L345" i="1" s="1"/>
  <c r="E333" i="1"/>
  <c r="D333" i="1"/>
  <c r="C334" i="1" l="1"/>
  <c r="F334" i="1" s="1"/>
  <c r="J346" i="1"/>
  <c r="I346" i="1" s="1"/>
  <c r="M346" i="1" l="1"/>
  <c r="L346" i="1"/>
  <c r="K346" i="1"/>
  <c r="B334" i="1"/>
  <c r="J347" i="1" l="1"/>
  <c r="M347" i="1" s="1"/>
  <c r="E334" i="1"/>
  <c r="D334" i="1"/>
  <c r="C335" i="1" l="1"/>
  <c r="F335" i="1" s="1"/>
  <c r="I347" i="1"/>
  <c r="B335" i="1" l="1"/>
  <c r="K347" i="1"/>
  <c r="L347" i="1"/>
  <c r="J348" i="1" l="1"/>
  <c r="M348" i="1" s="1"/>
  <c r="D335" i="1"/>
  <c r="E335" i="1"/>
  <c r="C336" i="1" l="1"/>
  <c r="B336" i="1" s="1"/>
  <c r="I348" i="1"/>
  <c r="E336" i="1" l="1"/>
  <c r="D336" i="1"/>
  <c r="L348" i="1"/>
  <c r="K348" i="1"/>
  <c r="F336" i="1"/>
  <c r="C337" i="1" l="1"/>
  <c r="B337" i="1" s="1"/>
  <c r="F337" i="1"/>
  <c r="J349" i="1"/>
  <c r="I349" i="1" s="1"/>
  <c r="L349" i="1" l="1"/>
  <c r="K349" i="1"/>
  <c r="D337" i="1"/>
  <c r="E337" i="1"/>
  <c r="M349" i="1"/>
  <c r="J350" i="1" l="1"/>
  <c r="M350" i="1" s="1"/>
  <c r="I350" i="1"/>
  <c r="L350" i="1" s="1"/>
  <c r="C338" i="1"/>
  <c r="F338" i="1" s="1"/>
  <c r="B338" i="1"/>
  <c r="E338" i="1" s="1"/>
  <c r="D338" i="1" l="1"/>
  <c r="K350" i="1"/>
  <c r="J351" i="1" l="1"/>
  <c r="I351" i="1" s="1"/>
  <c r="M351" i="1"/>
  <c r="C339" i="1"/>
  <c r="B339" i="1" s="1"/>
  <c r="E339" i="1" l="1"/>
  <c r="D339" i="1"/>
  <c r="L351" i="1"/>
  <c r="K351" i="1"/>
  <c r="F339" i="1"/>
  <c r="C340" i="1" l="1"/>
  <c r="F340" i="1" s="1"/>
  <c r="J352" i="1"/>
  <c r="I352" i="1" s="1"/>
  <c r="L352" i="1" l="1"/>
  <c r="K352" i="1"/>
  <c r="M352" i="1"/>
  <c r="B340" i="1"/>
  <c r="J353" i="1" l="1"/>
  <c r="M353" i="1" s="1"/>
  <c r="E340" i="1"/>
  <c r="D340" i="1"/>
  <c r="C341" i="1" l="1"/>
  <c r="F341" i="1" s="1"/>
  <c r="I353" i="1"/>
  <c r="K353" i="1" l="1"/>
  <c r="L353" i="1"/>
  <c r="B341" i="1"/>
  <c r="E341" i="1" l="1"/>
  <c r="D341" i="1"/>
  <c r="J354" i="1"/>
  <c r="M354" i="1" s="1"/>
  <c r="I354" i="1" l="1"/>
  <c r="K354" i="1" s="1"/>
  <c r="J355" i="1" s="1"/>
  <c r="M355" i="1" s="1"/>
  <c r="C342" i="1"/>
  <c r="F342" i="1" s="1"/>
  <c r="L354" i="1"/>
  <c r="I355" i="1" l="1"/>
  <c r="L355" i="1" s="1"/>
  <c r="B342" i="1"/>
  <c r="K355" i="1" l="1"/>
  <c r="J356" i="1" s="1"/>
  <c r="I356" i="1" s="1"/>
  <c r="L356" i="1" s="1"/>
  <c r="E342" i="1"/>
  <c r="D342" i="1"/>
  <c r="M356" i="1" l="1"/>
  <c r="C343" i="1"/>
  <c r="B343" i="1" s="1"/>
  <c r="F343" i="1"/>
  <c r="K356" i="1"/>
  <c r="D343" i="1" l="1"/>
  <c r="E343" i="1"/>
  <c r="J357" i="1"/>
  <c r="I357" i="1" s="1"/>
  <c r="L357" i="1" l="1"/>
  <c r="K357" i="1"/>
  <c r="J358" i="1" s="1"/>
  <c r="I358" i="1" s="1"/>
  <c r="M357" i="1"/>
  <c r="C344" i="1"/>
  <c r="F344" i="1" s="1"/>
  <c r="B344" i="1"/>
  <c r="E344" i="1" s="1"/>
  <c r="L358" i="1" l="1"/>
  <c r="K358" i="1"/>
  <c r="D344" i="1"/>
  <c r="M358" i="1"/>
  <c r="J359" i="1" l="1"/>
  <c r="M359" i="1" s="1"/>
  <c r="C345" i="1"/>
  <c r="B345" i="1" s="1"/>
  <c r="E345" i="1" l="1"/>
  <c r="D345" i="1"/>
  <c r="F345" i="1"/>
  <c r="I359" i="1"/>
  <c r="C346" i="1" l="1"/>
  <c r="B346" i="1" s="1"/>
  <c r="K359" i="1"/>
  <c r="L359" i="1"/>
  <c r="E346" i="1" l="1"/>
  <c r="D346" i="1"/>
  <c r="F346" i="1"/>
  <c r="J360" i="1"/>
  <c r="M360" i="1" s="1"/>
  <c r="I360" i="1" l="1"/>
  <c r="K360" i="1" s="1"/>
  <c r="J361" i="1" s="1"/>
  <c r="M361" i="1" s="1"/>
  <c r="L360" i="1"/>
  <c r="C347" i="1"/>
  <c r="F347" i="1" s="1"/>
  <c r="B347" i="1"/>
  <c r="D347" i="1" s="1"/>
  <c r="E347" i="1"/>
  <c r="I361" i="1" l="1"/>
  <c r="K361" i="1" s="1"/>
  <c r="J362" i="1" s="1"/>
  <c r="M362" i="1" s="1"/>
  <c r="C348" i="1"/>
  <c r="B348" i="1" s="1"/>
  <c r="L361" i="1" l="1"/>
  <c r="E348" i="1"/>
  <c r="D348" i="1"/>
  <c r="F348" i="1"/>
  <c r="I362" i="1"/>
  <c r="C349" i="1" l="1"/>
  <c r="B349" i="1" s="1"/>
  <c r="F349" i="1"/>
  <c r="L362" i="1"/>
  <c r="K362" i="1"/>
  <c r="D349" i="1" l="1"/>
  <c r="E349" i="1"/>
  <c r="J363" i="1"/>
  <c r="I363" i="1" s="1"/>
  <c r="M363" i="1" l="1"/>
  <c r="L363" i="1"/>
  <c r="K363" i="1"/>
  <c r="J364" i="1" s="1"/>
  <c r="C350" i="1"/>
  <c r="F350" i="1" s="1"/>
  <c r="I364" i="1" l="1"/>
  <c r="M364" i="1"/>
  <c r="L364" i="1"/>
  <c r="K364" i="1"/>
  <c r="B350" i="1"/>
  <c r="J365" i="1" l="1"/>
  <c r="M365" i="1" s="1"/>
  <c r="D350" i="1"/>
  <c r="E350" i="1"/>
  <c r="C351" i="1" l="1"/>
  <c r="F351" i="1" s="1"/>
  <c r="B351" i="1"/>
  <c r="E351" i="1" s="1"/>
  <c r="D351" i="1"/>
  <c r="I365" i="1"/>
  <c r="K365" i="1" l="1"/>
  <c r="L365" i="1"/>
  <c r="C352" i="1"/>
  <c r="B352" i="1" s="1"/>
  <c r="E352" i="1" l="1"/>
  <c r="D352" i="1"/>
  <c r="F352" i="1"/>
  <c r="J366" i="1"/>
  <c r="M366" i="1" s="1"/>
  <c r="I366" i="1" l="1"/>
  <c r="L366" i="1" s="1"/>
  <c r="K366" i="1"/>
  <c r="C353" i="1"/>
  <c r="F353" i="1" s="1"/>
  <c r="B353" i="1"/>
  <c r="D353" i="1" s="1"/>
  <c r="E353" i="1"/>
  <c r="C354" i="1" l="1"/>
  <c r="B354" i="1" s="1"/>
  <c r="J367" i="1"/>
  <c r="M367" i="1" s="1"/>
  <c r="E354" i="1" l="1"/>
  <c r="D354" i="1"/>
  <c r="I367" i="1"/>
  <c r="F354" i="1"/>
  <c r="C355" i="1" l="1"/>
  <c r="B355" i="1" s="1"/>
  <c r="F355" i="1"/>
  <c r="L367" i="1"/>
  <c r="K367" i="1"/>
  <c r="D355" i="1" l="1"/>
  <c r="E355" i="1"/>
  <c r="J368" i="1"/>
  <c r="I368" i="1" s="1"/>
  <c r="M368" i="1" l="1"/>
  <c r="L368" i="1"/>
  <c r="K368" i="1"/>
  <c r="C356" i="1"/>
  <c r="F356" i="1" s="1"/>
  <c r="J369" i="1" l="1"/>
  <c r="I369" i="1" s="1"/>
  <c r="B356" i="1"/>
  <c r="L369" i="1" l="1"/>
  <c r="K369" i="1"/>
  <c r="J370" i="1" s="1"/>
  <c r="I370" i="1" s="1"/>
  <c r="M369" i="1"/>
  <c r="E356" i="1"/>
  <c r="D356" i="1"/>
  <c r="M370" i="1" l="1"/>
  <c r="L370" i="1"/>
  <c r="K370" i="1"/>
  <c r="C357" i="1"/>
  <c r="F357" i="1" s="1"/>
  <c r="J371" i="1" l="1"/>
  <c r="M371" i="1" s="1"/>
  <c r="B357" i="1"/>
  <c r="E357" i="1" l="1"/>
  <c r="D357" i="1"/>
  <c r="I371" i="1"/>
  <c r="C358" i="1" l="1"/>
  <c r="B358" i="1" s="1"/>
  <c r="K371" i="1"/>
  <c r="L371" i="1"/>
  <c r="E358" i="1" l="1"/>
  <c r="D358" i="1"/>
  <c r="J372" i="1"/>
  <c r="M372" i="1" s="1"/>
  <c r="F358" i="1"/>
  <c r="I372" i="1" l="1"/>
  <c r="K372" i="1" s="1"/>
  <c r="J373" i="1" s="1"/>
  <c r="M373" i="1" s="1"/>
  <c r="L372" i="1"/>
  <c r="C359" i="1"/>
  <c r="F359" i="1" s="1"/>
  <c r="B359" i="1"/>
  <c r="D359" i="1" s="1"/>
  <c r="I373" i="1" l="1"/>
  <c r="L373" i="1" s="1"/>
  <c r="C360" i="1"/>
  <c r="B360" i="1" s="1"/>
  <c r="E359" i="1"/>
  <c r="K373" i="1" l="1"/>
  <c r="J374" i="1" s="1"/>
  <c r="M374" i="1" s="1"/>
  <c r="E360" i="1"/>
  <c r="D360" i="1"/>
  <c r="I374" i="1"/>
  <c r="F360" i="1"/>
  <c r="C361" i="1" l="1"/>
  <c r="B361" i="1"/>
  <c r="D361" i="1" s="1"/>
  <c r="F361" i="1"/>
  <c r="E361" i="1"/>
  <c r="K374" i="1"/>
  <c r="L374" i="1"/>
  <c r="C362" i="1" l="1"/>
  <c r="F362" i="1" s="1"/>
  <c r="B362" i="1"/>
  <c r="D362" i="1" s="1"/>
  <c r="J375" i="1"/>
  <c r="I375" i="1" s="1"/>
  <c r="K375" i="1" s="1"/>
  <c r="M375" i="1" l="1"/>
  <c r="C363" i="1"/>
  <c r="F363" i="1" s="1"/>
  <c r="B363" i="1"/>
  <c r="E363" i="1" s="1"/>
  <c r="J376" i="1"/>
  <c r="I376" i="1" s="1"/>
  <c r="L375" i="1"/>
  <c r="E362" i="1"/>
  <c r="K376" i="1" l="1"/>
  <c r="L376" i="1"/>
  <c r="M376" i="1"/>
  <c r="D363" i="1"/>
  <c r="C364" i="1" l="1"/>
  <c r="F364" i="1" s="1"/>
  <c r="J377" i="1"/>
  <c r="I377" i="1" s="1"/>
  <c r="K377" i="1" l="1"/>
  <c r="L377" i="1"/>
  <c r="M377" i="1"/>
  <c r="B364" i="1"/>
  <c r="E364" i="1" l="1"/>
  <c r="D364" i="1"/>
  <c r="J378" i="1"/>
  <c r="M378" i="1" s="1"/>
  <c r="I378" i="1" l="1"/>
  <c r="K378" i="1" s="1"/>
  <c r="J379" i="1" s="1"/>
  <c r="M379" i="1" s="1"/>
  <c r="C365" i="1"/>
  <c r="B365" i="1" s="1"/>
  <c r="L378" i="1"/>
  <c r="I379" i="1" l="1"/>
  <c r="L379" i="1" s="1"/>
  <c r="D365" i="1"/>
  <c r="E365" i="1"/>
  <c r="F365" i="1"/>
  <c r="K379" i="1" l="1"/>
  <c r="J380" i="1" s="1"/>
  <c r="M380" i="1" s="1"/>
  <c r="C366" i="1"/>
  <c r="B366" i="1" s="1"/>
  <c r="E366" i="1" l="1"/>
  <c r="D366" i="1"/>
  <c r="F366" i="1"/>
  <c r="I380" i="1"/>
  <c r="C367" i="1" l="1"/>
  <c r="B367" i="1" s="1"/>
  <c r="F367" i="1"/>
  <c r="L380" i="1"/>
  <c r="K380" i="1"/>
  <c r="D367" i="1" l="1"/>
  <c r="E367" i="1"/>
  <c r="J381" i="1"/>
  <c r="I381" i="1" s="1"/>
  <c r="M381" i="1"/>
  <c r="L381" i="1" l="1"/>
  <c r="K381" i="1"/>
  <c r="J382" i="1" s="1"/>
  <c r="I382" i="1" s="1"/>
  <c r="M382" i="1"/>
  <c r="C368" i="1"/>
  <c r="F368" i="1" s="1"/>
  <c r="L382" i="1" l="1"/>
  <c r="K382" i="1"/>
  <c r="B368" i="1"/>
  <c r="J383" i="1" l="1"/>
  <c r="M383" i="1" s="1"/>
  <c r="D368" i="1"/>
  <c r="E368" i="1"/>
  <c r="C369" i="1" l="1"/>
  <c r="F369" i="1" s="1"/>
  <c r="B369" i="1"/>
  <c r="D369" i="1" s="1"/>
  <c r="I383" i="1"/>
  <c r="C370" i="1" l="1"/>
  <c r="B370" i="1" s="1"/>
  <c r="K383" i="1"/>
  <c r="L383" i="1"/>
  <c r="E369" i="1"/>
  <c r="E370" i="1" l="1"/>
  <c r="D370" i="1"/>
  <c r="F370" i="1"/>
  <c r="J384" i="1"/>
  <c r="M384" i="1" s="1"/>
  <c r="I384" i="1" l="1"/>
  <c r="C371" i="1"/>
  <c r="F371" i="1" s="1"/>
  <c r="B371" i="1"/>
  <c r="D371" i="1" s="1"/>
  <c r="C372" i="1" l="1"/>
  <c r="B372" i="1" s="1"/>
  <c r="E371" i="1"/>
  <c r="K384" i="1"/>
  <c r="L384" i="1"/>
  <c r="D372" i="1" l="1"/>
  <c r="E372" i="1"/>
  <c r="J385" i="1"/>
  <c r="M385" i="1" s="1"/>
  <c r="F372" i="1"/>
  <c r="I385" i="1" l="1"/>
  <c r="C373" i="1"/>
  <c r="B373" i="1" s="1"/>
  <c r="F373" i="1"/>
  <c r="E373" i="1" l="1"/>
  <c r="D373" i="1"/>
  <c r="K385" i="1"/>
  <c r="L385" i="1"/>
  <c r="C374" i="1" l="1"/>
  <c r="F374" i="1" s="1"/>
  <c r="J386" i="1"/>
  <c r="I386" i="1" s="1"/>
  <c r="L386" i="1" l="1"/>
  <c r="K386" i="1"/>
  <c r="M386" i="1"/>
  <c r="B374" i="1"/>
  <c r="J387" i="1" l="1"/>
  <c r="I387" i="1" s="1"/>
  <c r="M387" i="1"/>
  <c r="D374" i="1"/>
  <c r="E374" i="1"/>
  <c r="K387" i="1" l="1"/>
  <c r="L387" i="1"/>
  <c r="J388" i="1"/>
  <c r="M388" i="1" s="1"/>
  <c r="C375" i="1"/>
  <c r="F375" i="1" s="1"/>
  <c r="I388" i="1" l="1"/>
  <c r="K388" i="1" s="1"/>
  <c r="L388" i="1"/>
  <c r="B375" i="1"/>
  <c r="D375" i="1" l="1"/>
  <c r="E375" i="1"/>
  <c r="C376" i="1" l="1"/>
  <c r="B376" i="1" s="1"/>
  <c r="E376" i="1" l="1"/>
  <c r="D376" i="1"/>
  <c r="F376" i="1"/>
  <c r="C377" i="1" l="1"/>
  <c r="F377" i="1" s="1"/>
  <c r="B377" i="1"/>
  <c r="D377" i="1" s="1"/>
  <c r="E377" i="1"/>
  <c r="C378" i="1" l="1"/>
  <c r="B378" i="1" s="1"/>
  <c r="E378" i="1" l="1"/>
  <c r="D378" i="1"/>
  <c r="F378" i="1"/>
  <c r="C379" i="1" l="1"/>
  <c r="B379" i="1" s="1"/>
  <c r="F379" i="1"/>
  <c r="D379" i="1" l="1"/>
  <c r="E379" i="1"/>
  <c r="C380" i="1" l="1"/>
  <c r="F380" i="1" s="1"/>
  <c r="B380" i="1"/>
  <c r="D380" i="1" s="1"/>
  <c r="C381" i="1" l="1"/>
  <c r="F381" i="1" s="1"/>
  <c r="B381" i="1"/>
  <c r="D381" i="1" s="1"/>
  <c r="E380" i="1"/>
  <c r="C382" i="1" l="1"/>
  <c r="B382" i="1" s="1"/>
  <c r="E381" i="1"/>
  <c r="E382" i="1" l="1"/>
  <c r="D382" i="1"/>
  <c r="F382" i="1"/>
  <c r="C383" i="1" l="1"/>
  <c r="F383" i="1" s="1"/>
  <c r="B383" i="1" l="1"/>
  <c r="D383" i="1" l="1"/>
  <c r="E383" i="1"/>
  <c r="C384" i="1" l="1"/>
  <c r="B384" i="1" s="1"/>
  <c r="E384" i="1" l="1"/>
  <c r="D384" i="1"/>
  <c r="F384" i="1"/>
  <c r="C385" i="1" l="1"/>
  <c r="B385" i="1"/>
  <c r="D385" i="1" s="1"/>
  <c r="F385" i="1"/>
  <c r="E385" i="1"/>
  <c r="C386" i="1" l="1"/>
  <c r="F386" i="1" s="1"/>
  <c r="B386" i="1"/>
  <c r="D386" i="1" s="1"/>
  <c r="C387" i="1" l="1"/>
  <c r="D18" i="1" s="1"/>
  <c r="E386" i="1"/>
  <c r="B387" i="1" l="1"/>
  <c r="F387" i="1"/>
  <c r="E387" i="1" l="1"/>
  <c r="D387" i="1"/>
  <c r="F388" i="1" l="1"/>
  <c r="D19" i="1" s="1"/>
  <c r="E388" i="1"/>
  <c r="C388" i="1"/>
  <c r="B388" i="1"/>
  <c r="D388" i="1" s="1"/>
</calcChain>
</file>

<file path=xl/sharedStrings.xml><?xml version="1.0" encoding="utf-8"?>
<sst xmlns="http://schemas.openxmlformats.org/spreadsheetml/2006/main" count="115" uniqueCount="66">
  <si>
    <t>AMORTIZATION SCHEDULE</t>
  </si>
  <si>
    <t>TERM</t>
  </si>
  <si>
    <t>Current Program</t>
  </si>
  <si>
    <t>New Program</t>
  </si>
  <si>
    <t>Term in Years</t>
  </si>
  <si>
    <t>Term in Months</t>
  </si>
  <si>
    <t>10 years</t>
  </si>
  <si>
    <t>120 months</t>
  </si>
  <si>
    <t>Loan Amount:</t>
  </si>
  <si>
    <t xml:space="preserve">Loan Amount: </t>
  </si>
  <si>
    <t>15 years</t>
  </si>
  <si>
    <t>180 months</t>
  </si>
  <si>
    <t>20 years</t>
  </si>
  <si>
    <t>240 months</t>
  </si>
  <si>
    <t>Annual Percentage Rate:</t>
  </si>
  <si>
    <t>25 years</t>
  </si>
  <si>
    <t>300 months</t>
  </si>
  <si>
    <t>30 years</t>
  </si>
  <si>
    <t>360 months</t>
  </si>
  <si>
    <t>Monthly Payment Terms:</t>
  </si>
  <si>
    <t>Monthly Payment:</t>
  </si>
  <si>
    <t>Extra Payment Per Month:</t>
  </si>
  <si>
    <t>Interest Savings:</t>
  </si>
  <si>
    <t>Savings in Years:</t>
  </si>
  <si>
    <t>Payment Difference:</t>
  </si>
  <si>
    <t>CURRENT PROGRAM</t>
  </si>
  <si>
    <t>NEW PROGRAM</t>
  </si>
  <si>
    <t>Principal</t>
  </si>
  <si>
    <t>Interest</t>
  </si>
  <si>
    <t>Remaining</t>
  </si>
  <si>
    <t>Accumulated Payments Made:</t>
  </si>
  <si>
    <t>Payment</t>
  </si>
  <si>
    <t>Paid</t>
  </si>
  <si>
    <t>Month 1</t>
  </si>
  <si>
    <t>Payment Year 1: Month 12</t>
  </si>
  <si>
    <t>Payment Year 2: Month 24</t>
  </si>
  <si>
    <t>Payment Year 3: Month 36</t>
  </si>
  <si>
    <t>Payment Year 4: Month 48</t>
  </si>
  <si>
    <t>Payment Year 5: Month 60</t>
  </si>
  <si>
    <t>Payment Year 6: Month 72</t>
  </si>
  <si>
    <t>Payment Year 7: Month 84</t>
  </si>
  <si>
    <t>Payment Year 8: Month 96</t>
  </si>
  <si>
    <t>Payment Year 9: Month 108</t>
  </si>
  <si>
    <t>Payment Year 10: Month 120</t>
  </si>
  <si>
    <t>Payment Year 11 Month 132</t>
  </si>
  <si>
    <t>Payment Year 12: Month 144</t>
  </si>
  <si>
    <t>Payment Year 13: Month 156</t>
  </si>
  <si>
    <t>Payment Year 14: Month 168</t>
  </si>
  <si>
    <t>Payment Year 15: Month 180</t>
  </si>
  <si>
    <t>Payment Year 16: Month 192</t>
  </si>
  <si>
    <t>Payment Year 17: Month 204</t>
  </si>
  <si>
    <t>Payment Year 18: Month 216</t>
  </si>
  <si>
    <t>Payment Year 19: Month 228</t>
  </si>
  <si>
    <t>Payment Year 20: Month 240</t>
  </si>
  <si>
    <t>Payment Year 21: Month 252</t>
  </si>
  <si>
    <t>Payment Year 22: Month 264</t>
  </si>
  <si>
    <t>Payment Year 23: Month 276</t>
  </si>
  <si>
    <t>Payment Year 24: Month 288</t>
  </si>
  <si>
    <t>Payment Year 25: Month 300</t>
  </si>
  <si>
    <t>Payment Year 26: Month 312</t>
  </si>
  <si>
    <t>Payment Year 27: Month 324</t>
  </si>
  <si>
    <t>Payment Year 28: Month 336</t>
  </si>
  <si>
    <t>Payment Year 29: Month 348</t>
  </si>
  <si>
    <t>Payment Year 30: Month 360</t>
  </si>
  <si>
    <t xml:space="preserve">How to use! --&gt; </t>
  </si>
  <si>
    <t>Watch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</si>
</sst>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General;[Red]\-General"/>
    <numFmt numFmtId="165" formatCode="&quot;$&quot;#,##0"/>
    <numFmt numFmtId="166" formatCode="&quot;$&quot;#,##0.00"/>
    <numFmt numFmtId="167" formatCode="#,##0.00;[Red]\-#,##0.00"/>
  </numFmts>
  <fonts count="15" x14ac:knownFonts="1">
    <font>
      <sz val="10"/>
      <color rgb="FF000000"/>
      <name val="Arial"/>
      <scheme val="minor"/>
    </font>
    <font>
      <b/>
      <sz val="14"/>
      <color theme="1"/>
      <name val="Arial"/>
    </font>
    <font>
      <b/>
      <sz val="12"/>
      <color rgb="FF000000"/>
      <name val="Arial"/>
    </font>
    <font>
      <sz val="12"/>
      <color rgb="FF000000"/>
      <name val="Arial"/>
    </font>
    <font>
      <sz val="12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10"/>
      <color rgb="FFFFFFFF"/>
      <name val="Arial"/>
    </font>
    <font>
      <sz val="10"/>
      <color rgb="FF000000"/>
      <name val="Arial"/>
    </font>
    <font>
      <u/>
      <sz val="10"/>
      <color rgb="FF0000FF"/>
      <name val="Arial"/>
    </font>
    <font>
      <b/>
      <sz val="10"/>
      <color rgb="FF000000"/>
      <name val="Arial"/>
    </font>
    <font>
      <b/>
      <sz val="11"/>
      <color rgb="FF000000"/>
      <name val="Arial"/>
    </font>
    <font>
      <sz val="11"/>
      <color theme="1"/>
      <name val="Arial"/>
    </font>
    <font>
      <sz val="11"/>
      <color rgb="FF000000"/>
      <name val="Arial"/>
    </font>
    <font>
      <u/>
      <sz val="10"/>
      <color theme="10"/>
      <name val="Arial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CCFF"/>
        <bgColor rgb="FF00CCFF"/>
      </patternFill>
    </fill>
    <fill>
      <patternFill patternType="solid">
        <fgColor rgb="FF00FFFF"/>
        <bgColor rgb="FF00FFFF"/>
      </patternFill>
    </fill>
    <fill>
      <patternFill patternType="solid">
        <fgColor rgb="FF0000FF"/>
        <bgColor rgb="FF0000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C0C0C0"/>
        <bgColor rgb="FFC0C0C0"/>
      </patternFill>
    </fill>
    <fill>
      <patternFill patternType="solid">
        <fgColor rgb="FFCCFFCC"/>
        <bgColor rgb="FFCCFFCC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164" fontId="2" fillId="0" borderId="0" xfId="0" applyNumberFormat="1" applyFont="1"/>
    <xf numFmtId="164" fontId="3" fillId="0" borderId="0" xfId="0" applyNumberFormat="1" applyFont="1"/>
    <xf numFmtId="3" fontId="4" fillId="0" borderId="0" xfId="0" applyNumberFormat="1" applyFont="1"/>
    <xf numFmtId="0" fontId="5" fillId="2" borderId="1" xfId="0" applyFont="1" applyFill="1" applyBorder="1"/>
    <xf numFmtId="0" fontId="6" fillId="0" borderId="2" xfId="0" applyFont="1" applyBorder="1"/>
    <xf numFmtId="0" fontId="5" fillId="0" borderId="0" xfId="0" applyFont="1"/>
    <xf numFmtId="0" fontId="5" fillId="3" borderId="1" xfId="0" applyFont="1" applyFill="1" applyBorder="1"/>
    <xf numFmtId="164" fontId="7" fillId="4" borderId="3" xfId="0" applyNumberFormat="1" applyFont="1" applyFill="1" applyBorder="1" applyAlignment="1">
      <alignment horizontal="center"/>
    </xf>
    <xf numFmtId="164" fontId="7" fillId="4" borderId="4" xfId="0" applyNumberFormat="1" applyFont="1" applyFill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0" fontId="6" fillId="0" borderId="0" xfId="0" applyFont="1"/>
    <xf numFmtId="164" fontId="8" fillId="5" borderId="7" xfId="0" applyNumberFormat="1" applyFont="1" applyFill="1" applyBorder="1" applyAlignment="1">
      <alignment horizontal="center"/>
    </xf>
    <xf numFmtId="164" fontId="8" fillId="5" borderId="8" xfId="0" applyNumberFormat="1" applyFont="1" applyFill="1" applyBorder="1" applyAlignment="1">
      <alignment horizontal="center"/>
    </xf>
    <xf numFmtId="0" fontId="5" fillId="0" borderId="5" xfId="0" applyFont="1" applyBorder="1"/>
    <xf numFmtId="165" fontId="6" fillId="0" borderId="6" xfId="0" applyNumberFormat="1" applyFont="1" applyBorder="1"/>
    <xf numFmtId="10" fontId="6" fillId="0" borderId="6" xfId="0" applyNumberFormat="1" applyFont="1" applyBorder="1"/>
    <xf numFmtId="164" fontId="8" fillId="5" borderId="9" xfId="0" applyNumberFormat="1" applyFont="1" applyFill="1" applyBorder="1" applyAlignment="1">
      <alignment horizontal="center"/>
    </xf>
    <xf numFmtId="164" fontId="3" fillId="0" borderId="10" xfId="0" applyNumberFormat="1" applyFont="1" applyBorder="1"/>
    <xf numFmtId="0" fontId="6" fillId="5" borderId="11" xfId="0" applyFont="1" applyFill="1" applyBorder="1"/>
    <xf numFmtId="164" fontId="8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4" fontId="3" fillId="5" borderId="11" xfId="0" applyNumberFormat="1" applyFont="1" applyFill="1" applyBorder="1"/>
    <xf numFmtId="0" fontId="5" fillId="0" borderId="12" xfId="0" applyFont="1" applyBorder="1"/>
    <xf numFmtId="166" fontId="6" fillId="6" borderId="13" xfId="0" applyNumberFormat="1" applyFont="1" applyFill="1" applyBorder="1"/>
    <xf numFmtId="0" fontId="6" fillId="7" borderId="3" xfId="0" applyFont="1" applyFill="1" applyBorder="1"/>
    <xf numFmtId="0" fontId="6" fillId="7" borderId="14" xfId="0" applyFont="1" applyFill="1" applyBorder="1"/>
    <xf numFmtId="0" fontId="6" fillId="7" borderId="4" xfId="0" applyFont="1" applyFill="1" applyBorder="1"/>
    <xf numFmtId="164" fontId="3" fillId="7" borderId="7" xfId="0" applyNumberFormat="1" applyFont="1" applyFill="1" applyBorder="1"/>
    <xf numFmtId="0" fontId="5" fillId="8" borderId="15" xfId="0" applyFont="1" applyFill="1" applyBorder="1"/>
    <xf numFmtId="166" fontId="1" fillId="8" borderId="16" xfId="0" applyNumberFormat="1" applyFont="1" applyFill="1" applyBorder="1"/>
    <xf numFmtId="164" fontId="3" fillId="7" borderId="8" xfId="0" applyNumberFormat="1" applyFont="1" applyFill="1" applyBorder="1"/>
    <xf numFmtId="164" fontId="10" fillId="8" borderId="15" xfId="0" applyNumberFormat="1" applyFont="1" applyFill="1" applyBorder="1"/>
    <xf numFmtId="2" fontId="2" fillId="8" borderId="16" xfId="0" applyNumberFormat="1" applyFont="1" applyFill="1" applyBorder="1"/>
    <xf numFmtId="164" fontId="3" fillId="7" borderId="17" xfId="0" applyNumberFormat="1" applyFont="1" applyFill="1" applyBorder="1"/>
    <xf numFmtId="164" fontId="10" fillId="7" borderId="18" xfId="0" applyNumberFormat="1" applyFont="1" applyFill="1" applyBorder="1"/>
    <xf numFmtId="2" fontId="3" fillId="7" borderId="18" xfId="0" applyNumberFormat="1" applyFont="1" applyFill="1" applyBorder="1"/>
    <xf numFmtId="164" fontId="3" fillId="7" borderId="9" xfId="0" applyNumberFormat="1" applyFont="1" applyFill="1" applyBorder="1"/>
    <xf numFmtId="164" fontId="2" fillId="2" borderId="16" xfId="0" applyNumberFormat="1" applyFont="1" applyFill="1" applyBorder="1"/>
    <xf numFmtId="164" fontId="2" fillId="3" borderId="16" xfId="0" applyNumberFormat="1" applyFont="1" applyFill="1" applyBorder="1"/>
    <xf numFmtId="164" fontId="10" fillId="0" borderId="0" xfId="0" applyNumberFormat="1" applyFont="1"/>
    <xf numFmtId="164" fontId="10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3" fontId="12" fillId="0" borderId="0" xfId="0" applyNumberFormat="1" applyFont="1"/>
    <xf numFmtId="164" fontId="13" fillId="0" borderId="0" xfId="0" applyNumberFormat="1" applyFont="1" applyAlignment="1">
      <alignment horizontal="right"/>
    </xf>
    <xf numFmtId="4" fontId="3" fillId="0" borderId="0" xfId="0" applyNumberFormat="1" applyFont="1"/>
    <xf numFmtId="167" fontId="3" fillId="0" borderId="0" xfId="0" applyNumberFormat="1" applyFont="1"/>
    <xf numFmtId="164" fontId="13" fillId="0" borderId="0" xfId="0" applyNumberFormat="1" applyFont="1"/>
    <xf numFmtId="167" fontId="6" fillId="0" borderId="0" xfId="0" applyNumberFormat="1" applyFont="1"/>
    <xf numFmtId="0" fontId="14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209550</xdr:colOff>
      <xdr:row>1</xdr:row>
      <xdr:rowOff>171450</xdr:rowOff>
    </xdr:from>
    <xdr:to>
      <xdr:col>12</xdr:col>
      <xdr:colOff>1621543</xdr:colOff>
      <xdr:row>18</xdr:row>
      <xdr:rowOff>173609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FA1FB4-4E87-B47A-0FCA-EFFB9F604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82300" y="381000"/>
          <a:ext cx="4477138" cy="2932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loom.com/share/57dd116e014b4b5a8ece2baae822891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0"/>
  <sheetViews>
    <sheetView tabSelected="1" workbookViewId="0">
      <selection activeCell="G13" sqref="G13"/>
    </sheetView>
  </sheetViews>
  <sheetFormatPr defaultColWidth="12.6640625" defaultRowHeight="15" customHeight="1" x14ac:dyDescent="0.25"/>
  <cols>
    <col min="1" max="1" width="26" customWidth="1"/>
    <col min="2" max="2" width="11.44140625" customWidth="1"/>
    <col min="3" max="3" width="20.109375" customWidth="1"/>
    <col min="4" max="4" width="24.109375" customWidth="1"/>
    <col min="5" max="5" width="13.33203125" customWidth="1"/>
    <col min="6" max="6" width="20" customWidth="1"/>
    <col min="7" max="7" width="13.6640625" customWidth="1"/>
    <col min="8" max="8" width="15.109375" customWidth="1"/>
    <col min="9" max="10" width="10.44140625" customWidth="1"/>
    <col min="11" max="11" width="19.88671875" customWidth="1"/>
    <col min="12" max="12" width="14.33203125" customWidth="1"/>
    <col min="13" max="13" width="29" customWidth="1"/>
    <col min="14" max="26" width="8" customWidth="1"/>
  </cols>
  <sheetData>
    <row r="1" spans="1:8" ht="17.25" customHeight="1" x14ac:dyDescent="0.3">
      <c r="A1" s="1" t="s">
        <v>0</v>
      </c>
      <c r="G1" s="2" t="s">
        <v>1</v>
      </c>
      <c r="H1" s="3"/>
    </row>
    <row r="2" spans="1:8" ht="15" customHeight="1" x14ac:dyDescent="0.25">
      <c r="G2" s="4"/>
      <c r="H2" s="4"/>
    </row>
    <row r="3" spans="1:8" ht="13.5" customHeight="1" x14ac:dyDescent="0.25">
      <c r="A3" s="5" t="s">
        <v>2</v>
      </c>
      <c r="B3" s="6"/>
      <c r="C3" s="7"/>
      <c r="D3" s="8" t="s">
        <v>3</v>
      </c>
      <c r="E3" s="6"/>
      <c r="G3" s="9" t="s">
        <v>4</v>
      </c>
      <c r="H3" s="10" t="s">
        <v>5</v>
      </c>
    </row>
    <row r="4" spans="1:8" ht="12.75" customHeight="1" x14ac:dyDescent="0.25">
      <c r="A4" s="11"/>
      <c r="B4" s="12"/>
      <c r="C4" s="13"/>
      <c r="D4" s="11"/>
      <c r="E4" s="12"/>
      <c r="G4" s="14" t="s">
        <v>6</v>
      </c>
      <c r="H4" s="15" t="s">
        <v>7</v>
      </c>
    </row>
    <row r="5" spans="1:8" ht="12.75" customHeight="1" x14ac:dyDescent="0.25">
      <c r="A5" s="16" t="s">
        <v>8</v>
      </c>
      <c r="B5" s="17">
        <v>280000</v>
      </c>
      <c r="C5" s="13"/>
      <c r="D5" s="16" t="s">
        <v>9</v>
      </c>
      <c r="E5" s="17">
        <v>280000</v>
      </c>
      <c r="G5" s="14" t="s">
        <v>10</v>
      </c>
      <c r="H5" s="15" t="s">
        <v>11</v>
      </c>
    </row>
    <row r="6" spans="1:8" ht="12.75" customHeight="1" x14ac:dyDescent="0.25">
      <c r="A6" s="11"/>
      <c r="B6" s="12"/>
      <c r="C6" s="13"/>
      <c r="D6" s="11"/>
      <c r="E6" s="12"/>
      <c r="G6" s="14" t="s">
        <v>12</v>
      </c>
      <c r="H6" s="15" t="s">
        <v>13</v>
      </c>
    </row>
    <row r="7" spans="1:8" ht="12.75" customHeight="1" x14ac:dyDescent="0.25">
      <c r="A7" s="16" t="s">
        <v>14</v>
      </c>
      <c r="B7" s="18">
        <v>7.3749999999999996E-2</v>
      </c>
      <c r="C7" s="13"/>
      <c r="D7" s="16" t="s">
        <v>14</v>
      </c>
      <c r="E7" s="18">
        <v>7.3749999999999996E-2</v>
      </c>
      <c r="G7" s="14" t="s">
        <v>15</v>
      </c>
      <c r="H7" s="15" t="s">
        <v>16</v>
      </c>
    </row>
    <row r="8" spans="1:8" ht="12.75" customHeight="1" x14ac:dyDescent="0.25">
      <c r="A8" s="11"/>
      <c r="B8" s="12"/>
      <c r="C8" s="13"/>
      <c r="D8" s="11"/>
      <c r="E8" s="12"/>
      <c r="G8" s="14" t="s">
        <v>17</v>
      </c>
      <c r="H8" s="19" t="s">
        <v>18</v>
      </c>
    </row>
    <row r="9" spans="1:8" ht="15" customHeight="1" x14ac:dyDescent="0.25">
      <c r="A9" s="11"/>
      <c r="B9" s="12"/>
      <c r="C9" s="13"/>
      <c r="D9" s="11"/>
      <c r="E9" s="12"/>
      <c r="G9" s="20"/>
      <c r="H9" s="20"/>
    </row>
    <row r="10" spans="1:8" ht="15" customHeight="1" x14ac:dyDescent="0.25">
      <c r="A10" s="16" t="s">
        <v>19</v>
      </c>
      <c r="B10" s="21">
        <v>360</v>
      </c>
      <c r="C10" s="13"/>
      <c r="D10" s="16" t="s">
        <v>19</v>
      </c>
      <c r="E10" s="21">
        <v>360</v>
      </c>
      <c r="G10" s="22"/>
      <c r="H10" s="23"/>
    </row>
    <row r="11" spans="1:8" ht="12.75" customHeight="1" x14ac:dyDescent="0.25">
      <c r="A11" s="11"/>
      <c r="B11" s="12"/>
      <c r="C11" s="13"/>
      <c r="D11" s="11"/>
      <c r="E11" s="12"/>
      <c r="G11" s="24"/>
      <c r="H11" s="25"/>
    </row>
    <row r="12" spans="1:8" ht="15" customHeight="1" x14ac:dyDescent="0.25">
      <c r="A12" s="16" t="s">
        <v>20</v>
      </c>
      <c r="B12" s="26">
        <v>1935</v>
      </c>
      <c r="C12" s="13"/>
      <c r="D12" s="16" t="s">
        <v>20</v>
      </c>
      <c r="E12" s="26">
        <v>1935</v>
      </c>
      <c r="G12" s="24"/>
      <c r="H12" s="25"/>
    </row>
    <row r="13" spans="1:8" ht="12.75" customHeight="1" x14ac:dyDescent="0.25">
      <c r="A13" s="11"/>
      <c r="B13" s="12"/>
      <c r="C13" s="13"/>
      <c r="D13" s="11"/>
      <c r="E13" s="12"/>
      <c r="G13" s="24"/>
      <c r="H13" s="25"/>
    </row>
    <row r="14" spans="1:8" ht="13.5" customHeight="1" x14ac:dyDescent="0.25">
      <c r="A14" s="27" t="s">
        <v>21</v>
      </c>
      <c r="B14" s="28"/>
      <c r="C14" s="13"/>
      <c r="D14" s="27" t="s">
        <v>21</v>
      </c>
      <c r="E14" s="28">
        <v>0</v>
      </c>
    </row>
    <row r="15" spans="1:8" ht="12.75" customHeight="1" x14ac:dyDescent="0.25"/>
    <row r="16" spans="1:8" ht="12.75" customHeight="1" x14ac:dyDescent="0.25">
      <c r="G16" t="s">
        <v>64</v>
      </c>
      <c r="H16" s="53" t="s">
        <v>65</v>
      </c>
    </row>
    <row r="17" spans="1:13" ht="12.75" customHeight="1" x14ac:dyDescent="0.25">
      <c r="B17" s="29"/>
      <c r="C17" s="30"/>
      <c r="D17" s="30"/>
      <c r="E17" s="31"/>
    </row>
    <row r="18" spans="1:13" ht="17.25" customHeight="1" x14ac:dyDescent="0.3">
      <c r="A18" s="2"/>
      <c r="B18" s="32"/>
      <c r="C18" s="33" t="s">
        <v>22</v>
      </c>
      <c r="D18" s="34">
        <f>SUM(C28:C387)-SUM(J28:J387)</f>
        <v>0</v>
      </c>
      <c r="E18" s="35"/>
      <c r="F18" s="3"/>
      <c r="G18" s="3"/>
      <c r="H18" s="3"/>
      <c r="I18" s="3"/>
    </row>
    <row r="19" spans="1:13" ht="15" customHeight="1" x14ac:dyDescent="0.3">
      <c r="A19" s="2"/>
      <c r="B19" s="32"/>
      <c r="C19" s="36" t="s">
        <v>23</v>
      </c>
      <c r="D19" s="37">
        <f>SUM((COUNTIF(F28:F388,"&gt;0")-(COUNTIF(M28:M388,"&gt;0"))))/12</f>
        <v>0</v>
      </c>
      <c r="E19" s="35"/>
      <c r="F19" s="2"/>
      <c r="G19" s="3"/>
      <c r="H19" s="3"/>
      <c r="I19" s="3"/>
    </row>
    <row r="20" spans="1:13" ht="15" customHeight="1" x14ac:dyDescent="0.3">
      <c r="A20" s="2"/>
      <c r="B20" s="32"/>
      <c r="C20" s="36" t="s">
        <v>24</v>
      </c>
      <c r="D20" s="37">
        <f>SUM(E12-B12)</f>
        <v>0</v>
      </c>
      <c r="E20" s="35"/>
      <c r="F20" s="2"/>
      <c r="G20" s="3"/>
      <c r="H20" s="3"/>
      <c r="I20" s="3"/>
    </row>
    <row r="21" spans="1:13" ht="15" customHeight="1" x14ac:dyDescent="0.3">
      <c r="A21" s="2"/>
      <c r="B21" s="38"/>
      <c r="C21" s="39"/>
      <c r="D21" s="40"/>
      <c r="E21" s="41"/>
      <c r="F21" s="2"/>
      <c r="G21" s="3"/>
      <c r="H21" s="3"/>
      <c r="I21" s="3"/>
    </row>
    <row r="22" spans="1:13" ht="15" customHeight="1" x14ac:dyDescent="0.3">
      <c r="A22" s="2"/>
      <c r="B22" s="3"/>
      <c r="C22" s="3"/>
      <c r="D22" s="3"/>
      <c r="E22" s="3"/>
      <c r="F22" s="3"/>
      <c r="G22" s="3"/>
      <c r="H22" s="3"/>
      <c r="I22" s="3"/>
    </row>
    <row r="23" spans="1:13" ht="15" customHeight="1" x14ac:dyDescent="0.3">
      <c r="B23" s="3"/>
      <c r="D23" s="42" t="s">
        <v>25</v>
      </c>
      <c r="E23" s="3"/>
      <c r="F23" s="3"/>
      <c r="G23" s="4"/>
      <c r="H23" s="2"/>
      <c r="I23" s="3"/>
      <c r="J23" s="3"/>
      <c r="K23" s="43" t="s">
        <v>26</v>
      </c>
      <c r="L23" s="3"/>
      <c r="M23" s="3"/>
    </row>
    <row r="24" spans="1:13" ht="15" customHeight="1" x14ac:dyDescent="0.25">
      <c r="A24" s="4"/>
      <c r="B24" s="4"/>
      <c r="C24" s="4"/>
      <c r="D24" s="4"/>
      <c r="E24" s="4"/>
      <c r="F24" s="4"/>
      <c r="G24" s="44"/>
      <c r="H24" s="4"/>
      <c r="I24" s="4"/>
      <c r="J24" s="4"/>
      <c r="K24" s="4"/>
      <c r="L24" s="4"/>
      <c r="M24" s="4"/>
    </row>
    <row r="25" spans="1:13" ht="12.75" customHeight="1" x14ac:dyDescent="0.25">
      <c r="A25" s="44"/>
      <c r="B25" s="45" t="s">
        <v>27</v>
      </c>
      <c r="C25" s="45" t="s">
        <v>28</v>
      </c>
      <c r="D25" s="45" t="s">
        <v>29</v>
      </c>
      <c r="E25" s="44"/>
      <c r="F25" s="45" t="s">
        <v>30</v>
      </c>
      <c r="G25" s="44"/>
      <c r="H25" s="44"/>
      <c r="I25" s="45" t="s">
        <v>27</v>
      </c>
      <c r="J25" s="45" t="s">
        <v>28</v>
      </c>
      <c r="K25" s="45" t="s">
        <v>29</v>
      </c>
      <c r="L25" s="44"/>
      <c r="M25" s="45" t="s">
        <v>30</v>
      </c>
    </row>
    <row r="26" spans="1:13" ht="15" customHeight="1" x14ac:dyDescent="0.25">
      <c r="A26" s="46" t="s">
        <v>31</v>
      </c>
      <c r="B26" s="45" t="s">
        <v>32</v>
      </c>
      <c r="C26" s="45" t="s">
        <v>32</v>
      </c>
      <c r="D26" s="45" t="s">
        <v>27</v>
      </c>
      <c r="E26" s="45" t="s">
        <v>27</v>
      </c>
      <c r="F26" s="45" t="s">
        <v>28</v>
      </c>
      <c r="G26" s="4"/>
      <c r="H26" s="46" t="s">
        <v>31</v>
      </c>
      <c r="I26" s="45" t="s">
        <v>32</v>
      </c>
      <c r="J26" s="45" t="s">
        <v>32</v>
      </c>
      <c r="K26" s="45" t="s">
        <v>27</v>
      </c>
      <c r="L26" s="45" t="s">
        <v>27</v>
      </c>
      <c r="M26" s="45" t="s">
        <v>28</v>
      </c>
    </row>
    <row r="27" spans="1:13" ht="15" customHeight="1" x14ac:dyDescent="0.25">
      <c r="A27" s="47"/>
      <c r="B27" s="4"/>
      <c r="C27" s="4"/>
      <c r="D27" s="4"/>
      <c r="E27" s="4"/>
      <c r="F27" s="4"/>
      <c r="G27" s="3"/>
      <c r="H27" s="47"/>
      <c r="I27" s="4"/>
      <c r="J27" s="4"/>
      <c r="K27" s="4"/>
      <c r="L27" s="4"/>
      <c r="M27" s="4"/>
    </row>
    <row r="28" spans="1:13" ht="15" customHeight="1" x14ac:dyDescent="0.25">
      <c r="A28" s="48" t="s">
        <v>33</v>
      </c>
      <c r="B28" s="49">
        <f>SUM(B12-C28)</f>
        <v>214.16666666666674</v>
      </c>
      <c r="C28" s="49">
        <f>SUM(LOAN*(RATE/12))</f>
        <v>1720.8333333333333</v>
      </c>
      <c r="D28" s="49">
        <f>SUM(LOAN-B28-$B$14)</f>
        <v>279785.83333333331</v>
      </c>
      <c r="E28" s="50">
        <f>SUM(B28,$B$14)</f>
        <v>214.16666666666674</v>
      </c>
      <c r="F28" s="50">
        <f>SUM(C28)</f>
        <v>1720.8333333333333</v>
      </c>
      <c r="G28" s="3"/>
      <c r="H28" s="48" t="s">
        <v>33</v>
      </c>
      <c r="I28" s="49">
        <f>SUM(E12-J28)</f>
        <v>214.16666666666674</v>
      </c>
      <c r="J28" s="49">
        <f>SUM(LOAN2*(RATE2/12))</f>
        <v>1720.8333333333333</v>
      </c>
      <c r="K28" s="49">
        <f>SUM(LOAN2-I28-$E$14)</f>
        <v>279785.83333333331</v>
      </c>
      <c r="L28" s="50">
        <f>SUM(I28,$E$14)</f>
        <v>214.16666666666674</v>
      </c>
      <c r="M28" s="50">
        <f>SUM(J28)</f>
        <v>1720.8333333333333</v>
      </c>
    </row>
    <row r="29" spans="1:13" ht="15" customHeight="1" x14ac:dyDescent="0.25">
      <c r="A29" s="51">
        <v>2</v>
      </c>
      <c r="B29" s="49">
        <f t="shared" ref="B29:B283" si="0">IF(D28&lt;=0,0,SUM($B$12-C29))</f>
        <v>215.48289930555575</v>
      </c>
      <c r="C29" s="49">
        <f t="shared" ref="C29:C92" si="1">SUM(D28*(RATE/12))</f>
        <v>1719.5171006944443</v>
      </c>
      <c r="D29" s="49">
        <f t="shared" ref="D29:D283" si="2">IF(SUM(D28-B29-$B$14)&lt;=0,0,SUM(D28-B29-$B$14))</f>
        <v>279570.35043402779</v>
      </c>
      <c r="E29" s="50">
        <f t="shared" ref="E29:E283" si="3">IF($D28&lt;=0,0,SUM(B29,E28,$B$15))</f>
        <v>429.64956597222249</v>
      </c>
      <c r="F29" s="50">
        <f t="shared" ref="F29:F283" si="4">IF($D28&lt;=0,0,SUM(C29,F28))</f>
        <v>3440.3504340277777</v>
      </c>
      <c r="G29" s="3"/>
      <c r="H29" s="51">
        <v>2</v>
      </c>
      <c r="I29" s="49">
        <f t="shared" ref="I29:I283" si="5">IF(K28&lt;=0,0,SUM($E$12-J29))</f>
        <v>215.48289930555575</v>
      </c>
      <c r="J29" s="49">
        <f t="shared" ref="J29:J92" si="6">SUM(K28*(RATE2/12))</f>
        <v>1719.5171006944443</v>
      </c>
      <c r="K29" s="49">
        <f t="shared" ref="K29:K283" si="7">IF(SUM(K28-I29-$E$14)&lt;=0,0,SUM(K28-I29-$E$14))</f>
        <v>279570.35043402779</v>
      </c>
      <c r="L29" s="50">
        <f t="shared" ref="L29:L283" si="8">IF($K28&lt;=0,0,SUM(I29,L28,$E$14))</f>
        <v>429.64956597222249</v>
      </c>
      <c r="M29" s="50">
        <f t="shared" ref="M29:M283" si="9">IF($K28&lt;=0,0,SUM(J29,M28))</f>
        <v>3440.3504340277777</v>
      </c>
    </row>
    <row r="30" spans="1:13" ht="15" customHeight="1" x14ac:dyDescent="0.25">
      <c r="A30" s="51">
        <v>3</v>
      </c>
      <c r="B30" s="49">
        <f t="shared" si="0"/>
        <v>216.80722129087098</v>
      </c>
      <c r="C30" s="49">
        <f t="shared" si="1"/>
        <v>1718.192778709129</v>
      </c>
      <c r="D30" s="49">
        <f t="shared" si="2"/>
        <v>279353.5432127369</v>
      </c>
      <c r="E30" s="50">
        <f t="shared" si="3"/>
        <v>646.45678726309347</v>
      </c>
      <c r="F30" s="50">
        <f t="shared" si="4"/>
        <v>5158.5432127369068</v>
      </c>
      <c r="G30" s="3"/>
      <c r="H30" s="51">
        <v>3</v>
      </c>
      <c r="I30" s="49">
        <f t="shared" si="5"/>
        <v>216.80722129087098</v>
      </c>
      <c r="J30" s="49">
        <f t="shared" si="6"/>
        <v>1718.192778709129</v>
      </c>
      <c r="K30" s="49">
        <f t="shared" si="7"/>
        <v>279353.5432127369</v>
      </c>
      <c r="L30" s="50">
        <f t="shared" si="8"/>
        <v>646.45678726309347</v>
      </c>
      <c r="M30" s="50">
        <f t="shared" si="9"/>
        <v>5158.5432127369068</v>
      </c>
    </row>
    <row r="31" spans="1:13" ht="15" customHeight="1" x14ac:dyDescent="0.25">
      <c r="A31" s="51">
        <v>4</v>
      </c>
      <c r="B31" s="49">
        <f t="shared" si="0"/>
        <v>218.13968233838796</v>
      </c>
      <c r="C31" s="49">
        <f t="shared" si="1"/>
        <v>1716.860317661612</v>
      </c>
      <c r="D31" s="49">
        <f t="shared" si="2"/>
        <v>279135.4035303985</v>
      </c>
      <c r="E31" s="50">
        <f t="shared" si="3"/>
        <v>864.59646960148143</v>
      </c>
      <c r="F31" s="50">
        <f t="shared" si="4"/>
        <v>6875.4035303985183</v>
      </c>
      <c r="G31" s="3"/>
      <c r="H31" s="51">
        <v>4</v>
      </c>
      <c r="I31" s="49">
        <f t="shared" si="5"/>
        <v>218.13968233838796</v>
      </c>
      <c r="J31" s="49">
        <f t="shared" si="6"/>
        <v>1716.860317661612</v>
      </c>
      <c r="K31" s="49">
        <f t="shared" si="7"/>
        <v>279135.4035303985</v>
      </c>
      <c r="L31" s="50">
        <f t="shared" si="8"/>
        <v>864.59646960148143</v>
      </c>
      <c r="M31" s="50">
        <f t="shared" si="9"/>
        <v>6875.4035303985183</v>
      </c>
    </row>
    <row r="32" spans="1:13" ht="15" customHeight="1" x14ac:dyDescent="0.25">
      <c r="A32" s="51">
        <v>5</v>
      </c>
      <c r="B32" s="49">
        <f t="shared" si="0"/>
        <v>219.480332469426</v>
      </c>
      <c r="C32" s="49">
        <f t="shared" si="1"/>
        <v>1715.519667530574</v>
      </c>
      <c r="D32" s="49">
        <f t="shared" si="2"/>
        <v>278915.92319792905</v>
      </c>
      <c r="E32" s="50">
        <f t="shared" si="3"/>
        <v>1084.0768020709074</v>
      </c>
      <c r="F32" s="50">
        <f t="shared" si="4"/>
        <v>8590.9231979290926</v>
      </c>
      <c r="G32" s="3"/>
      <c r="H32" s="51">
        <v>5</v>
      </c>
      <c r="I32" s="49">
        <f t="shared" si="5"/>
        <v>219.480332469426</v>
      </c>
      <c r="J32" s="49">
        <f t="shared" si="6"/>
        <v>1715.519667530574</v>
      </c>
      <c r="K32" s="49">
        <f t="shared" si="7"/>
        <v>278915.92319792905</v>
      </c>
      <c r="L32" s="50">
        <f t="shared" si="8"/>
        <v>1084.0768020709074</v>
      </c>
      <c r="M32" s="50">
        <f t="shared" si="9"/>
        <v>8590.9231979290926</v>
      </c>
    </row>
    <row r="33" spans="1:13" ht="15" customHeight="1" x14ac:dyDescent="0.25">
      <c r="A33" s="51">
        <v>6</v>
      </c>
      <c r="B33" s="49">
        <f t="shared" si="0"/>
        <v>220.82922201272777</v>
      </c>
      <c r="C33" s="49">
        <f t="shared" si="1"/>
        <v>1714.1707779872722</v>
      </c>
      <c r="D33" s="49">
        <f t="shared" si="2"/>
        <v>278695.09397591633</v>
      </c>
      <c r="E33" s="50">
        <f t="shared" si="3"/>
        <v>1304.9060240836352</v>
      </c>
      <c r="F33" s="50">
        <f t="shared" si="4"/>
        <v>10305.093975916365</v>
      </c>
      <c r="G33" s="3"/>
      <c r="H33" s="51">
        <v>6</v>
      </c>
      <c r="I33" s="49">
        <f t="shared" si="5"/>
        <v>220.82922201272777</v>
      </c>
      <c r="J33" s="49">
        <f t="shared" si="6"/>
        <v>1714.1707779872722</v>
      </c>
      <c r="K33" s="49">
        <f t="shared" si="7"/>
        <v>278695.09397591633</v>
      </c>
      <c r="L33" s="50">
        <f t="shared" si="8"/>
        <v>1304.9060240836352</v>
      </c>
      <c r="M33" s="50">
        <f t="shared" si="9"/>
        <v>10305.093975916365</v>
      </c>
    </row>
    <row r="34" spans="1:13" ht="15" customHeight="1" x14ac:dyDescent="0.25">
      <c r="A34" s="51">
        <v>7</v>
      </c>
      <c r="B34" s="49">
        <f t="shared" si="0"/>
        <v>222.18640160634754</v>
      </c>
      <c r="C34" s="49">
        <f t="shared" si="1"/>
        <v>1712.8135983936525</v>
      </c>
      <c r="D34" s="49">
        <f t="shared" si="2"/>
        <v>278472.90757430997</v>
      </c>
      <c r="E34" s="50">
        <f t="shared" si="3"/>
        <v>1527.0924256899827</v>
      </c>
      <c r="F34" s="50">
        <f t="shared" si="4"/>
        <v>12017.907574310017</v>
      </c>
      <c r="G34" s="3"/>
      <c r="H34" s="51">
        <v>7</v>
      </c>
      <c r="I34" s="49">
        <f t="shared" si="5"/>
        <v>222.18640160634754</v>
      </c>
      <c r="J34" s="49">
        <f t="shared" si="6"/>
        <v>1712.8135983936525</v>
      </c>
      <c r="K34" s="49">
        <f t="shared" si="7"/>
        <v>278472.90757430997</v>
      </c>
      <c r="L34" s="50">
        <f t="shared" si="8"/>
        <v>1527.0924256899827</v>
      </c>
      <c r="M34" s="50">
        <f t="shared" si="9"/>
        <v>12017.907574310017</v>
      </c>
    </row>
    <row r="35" spans="1:13" ht="15" customHeight="1" x14ac:dyDescent="0.25">
      <c r="A35" s="51">
        <v>8</v>
      </c>
      <c r="B35" s="49">
        <f t="shared" si="0"/>
        <v>223.55192219955347</v>
      </c>
      <c r="C35" s="49">
        <f t="shared" si="1"/>
        <v>1711.4480778004465</v>
      </c>
      <c r="D35" s="49">
        <f t="shared" si="2"/>
        <v>278249.35565211042</v>
      </c>
      <c r="E35" s="50">
        <f t="shared" si="3"/>
        <v>1750.6443478895362</v>
      </c>
      <c r="F35" s="50">
        <f t="shared" si="4"/>
        <v>13729.355652110464</v>
      </c>
      <c r="G35" s="3"/>
      <c r="H35" s="51">
        <v>8</v>
      </c>
      <c r="I35" s="49">
        <f t="shared" si="5"/>
        <v>223.55192219955347</v>
      </c>
      <c r="J35" s="49">
        <f t="shared" si="6"/>
        <v>1711.4480778004465</v>
      </c>
      <c r="K35" s="49">
        <f t="shared" si="7"/>
        <v>278249.35565211042</v>
      </c>
      <c r="L35" s="50">
        <f t="shared" si="8"/>
        <v>1750.6443478895362</v>
      </c>
      <c r="M35" s="50">
        <f t="shared" si="9"/>
        <v>13729.355652110464</v>
      </c>
    </row>
    <row r="36" spans="1:13" ht="15" customHeight="1" x14ac:dyDescent="0.25">
      <c r="A36" s="51">
        <v>9</v>
      </c>
      <c r="B36" s="49">
        <f t="shared" si="0"/>
        <v>224.92583505473817</v>
      </c>
      <c r="C36" s="49">
        <f t="shared" si="1"/>
        <v>1710.0741649452618</v>
      </c>
      <c r="D36" s="49">
        <f t="shared" si="2"/>
        <v>278024.4298170557</v>
      </c>
      <c r="E36" s="50">
        <f t="shared" si="3"/>
        <v>1975.5701829442744</v>
      </c>
      <c r="F36" s="50">
        <f t="shared" si="4"/>
        <v>15439.429817055725</v>
      </c>
      <c r="G36" s="3"/>
      <c r="H36" s="51">
        <v>9</v>
      </c>
      <c r="I36" s="49">
        <f t="shared" si="5"/>
        <v>224.92583505473817</v>
      </c>
      <c r="J36" s="49">
        <f t="shared" si="6"/>
        <v>1710.0741649452618</v>
      </c>
      <c r="K36" s="49">
        <f t="shared" si="7"/>
        <v>278024.4298170557</v>
      </c>
      <c r="L36" s="50">
        <f t="shared" si="8"/>
        <v>1975.5701829442744</v>
      </c>
      <c r="M36" s="50">
        <f t="shared" si="9"/>
        <v>15439.429817055725</v>
      </c>
    </row>
    <row r="37" spans="1:13" ht="15" customHeight="1" x14ac:dyDescent="0.25">
      <c r="A37" s="51">
        <v>10</v>
      </c>
      <c r="B37" s="49">
        <f t="shared" si="0"/>
        <v>226.30819174934527</v>
      </c>
      <c r="C37" s="49">
        <f t="shared" si="1"/>
        <v>1708.6918082506547</v>
      </c>
      <c r="D37" s="49">
        <f t="shared" si="2"/>
        <v>277798.12162530638</v>
      </c>
      <c r="E37" s="50">
        <f t="shared" si="3"/>
        <v>2201.8783746936197</v>
      </c>
      <c r="F37" s="50">
        <f t="shared" si="4"/>
        <v>17148.121625306379</v>
      </c>
      <c r="G37" s="3"/>
      <c r="H37" s="51">
        <v>10</v>
      </c>
      <c r="I37" s="49">
        <f t="shared" si="5"/>
        <v>226.30819174934527</v>
      </c>
      <c r="J37" s="49">
        <f t="shared" si="6"/>
        <v>1708.6918082506547</v>
      </c>
      <c r="K37" s="49">
        <f t="shared" si="7"/>
        <v>277798.12162530638</v>
      </c>
      <c r="L37" s="50">
        <f t="shared" si="8"/>
        <v>2201.8783746936197</v>
      </c>
      <c r="M37" s="50">
        <f t="shared" si="9"/>
        <v>17148.121625306379</v>
      </c>
    </row>
    <row r="38" spans="1:13" ht="15" customHeight="1" x14ac:dyDescent="0.25">
      <c r="A38" s="51">
        <v>11</v>
      </c>
      <c r="B38" s="49">
        <f t="shared" si="0"/>
        <v>227.69904417780458</v>
      </c>
      <c r="C38" s="49">
        <f t="shared" si="1"/>
        <v>1707.3009558221954</v>
      </c>
      <c r="D38" s="49">
        <f t="shared" si="2"/>
        <v>277570.42258112854</v>
      </c>
      <c r="E38" s="50">
        <f t="shared" si="3"/>
        <v>2429.577418871424</v>
      </c>
      <c r="F38" s="50">
        <f t="shared" si="4"/>
        <v>18855.422581128576</v>
      </c>
      <c r="G38" s="3"/>
      <c r="H38" s="51">
        <v>11</v>
      </c>
      <c r="I38" s="49">
        <f t="shared" si="5"/>
        <v>227.69904417780458</v>
      </c>
      <c r="J38" s="49">
        <f t="shared" si="6"/>
        <v>1707.3009558221954</v>
      </c>
      <c r="K38" s="49">
        <f t="shared" si="7"/>
        <v>277570.42258112854</v>
      </c>
      <c r="L38" s="50">
        <f t="shared" si="8"/>
        <v>2429.577418871424</v>
      </c>
      <c r="M38" s="50">
        <f t="shared" si="9"/>
        <v>18855.422581128576</v>
      </c>
    </row>
    <row r="39" spans="1:13" ht="15" customHeight="1" x14ac:dyDescent="0.25">
      <c r="A39" s="48" t="s">
        <v>34</v>
      </c>
      <c r="B39" s="49">
        <f t="shared" si="0"/>
        <v>229.09844455348093</v>
      </c>
      <c r="C39" s="49">
        <f t="shared" si="1"/>
        <v>1705.9015554465191</v>
      </c>
      <c r="D39" s="49">
        <f t="shared" si="2"/>
        <v>277341.32413657504</v>
      </c>
      <c r="E39" s="50">
        <f t="shared" si="3"/>
        <v>2658.6758634249049</v>
      </c>
      <c r="F39" s="50">
        <f t="shared" si="4"/>
        <v>20561.324136575095</v>
      </c>
      <c r="G39" s="3"/>
      <c r="H39" s="48" t="s">
        <v>34</v>
      </c>
      <c r="I39" s="49">
        <f t="shared" si="5"/>
        <v>229.09844455348093</v>
      </c>
      <c r="J39" s="49">
        <f t="shared" si="6"/>
        <v>1705.9015554465191</v>
      </c>
      <c r="K39" s="49">
        <f t="shared" si="7"/>
        <v>277341.32413657504</v>
      </c>
      <c r="L39" s="50">
        <f t="shared" si="8"/>
        <v>2658.6758634249049</v>
      </c>
      <c r="M39" s="50">
        <f t="shared" si="9"/>
        <v>20561.324136575095</v>
      </c>
    </row>
    <row r="40" spans="1:13" ht="15" customHeight="1" x14ac:dyDescent="0.25">
      <c r="A40" s="51">
        <v>13</v>
      </c>
      <c r="B40" s="49">
        <f t="shared" si="0"/>
        <v>230.50644541063252</v>
      </c>
      <c r="C40" s="49">
        <f t="shared" si="1"/>
        <v>1704.4935545893675</v>
      </c>
      <c r="D40" s="49">
        <f t="shared" si="2"/>
        <v>277110.81769116438</v>
      </c>
      <c r="E40" s="50">
        <f t="shared" si="3"/>
        <v>2889.1823088355377</v>
      </c>
      <c r="F40" s="50">
        <f t="shared" si="4"/>
        <v>22265.817691164462</v>
      </c>
      <c r="G40" s="3"/>
      <c r="H40" s="51">
        <v>13</v>
      </c>
      <c r="I40" s="49">
        <f t="shared" si="5"/>
        <v>230.50644541063252</v>
      </c>
      <c r="J40" s="49">
        <f t="shared" si="6"/>
        <v>1704.4935545893675</v>
      </c>
      <c r="K40" s="49">
        <f t="shared" si="7"/>
        <v>277110.81769116438</v>
      </c>
      <c r="L40" s="50">
        <f t="shared" si="8"/>
        <v>2889.1823088355377</v>
      </c>
      <c r="M40" s="50">
        <f t="shared" si="9"/>
        <v>22265.817691164462</v>
      </c>
    </row>
    <row r="41" spans="1:13" ht="15" customHeight="1" x14ac:dyDescent="0.25">
      <c r="A41" s="51">
        <v>14</v>
      </c>
      <c r="B41" s="49">
        <f t="shared" si="0"/>
        <v>231.92309960638568</v>
      </c>
      <c r="C41" s="49">
        <f t="shared" si="1"/>
        <v>1703.0769003936143</v>
      </c>
      <c r="D41" s="49">
        <f t="shared" si="2"/>
        <v>276878.89459155797</v>
      </c>
      <c r="E41" s="50">
        <f t="shared" si="3"/>
        <v>3121.1054084419234</v>
      </c>
      <c r="F41" s="50">
        <f t="shared" si="4"/>
        <v>23968.894591558077</v>
      </c>
      <c r="G41" s="3"/>
      <c r="H41" s="51">
        <v>14</v>
      </c>
      <c r="I41" s="49">
        <f t="shared" si="5"/>
        <v>231.92309960638568</v>
      </c>
      <c r="J41" s="49">
        <f t="shared" si="6"/>
        <v>1703.0769003936143</v>
      </c>
      <c r="K41" s="49">
        <f t="shared" si="7"/>
        <v>276878.89459155797</v>
      </c>
      <c r="L41" s="50">
        <f t="shared" si="8"/>
        <v>3121.1054084419234</v>
      </c>
      <c r="M41" s="50">
        <f t="shared" si="9"/>
        <v>23968.894591558077</v>
      </c>
    </row>
    <row r="42" spans="1:13" ht="15" customHeight="1" x14ac:dyDescent="0.25">
      <c r="A42" s="51">
        <v>15</v>
      </c>
      <c r="B42" s="49">
        <f t="shared" si="0"/>
        <v>233.34846032271685</v>
      </c>
      <c r="C42" s="49">
        <f t="shared" si="1"/>
        <v>1701.6515396772832</v>
      </c>
      <c r="D42" s="49">
        <f t="shared" si="2"/>
        <v>276645.54613123526</v>
      </c>
      <c r="E42" s="50">
        <f t="shared" si="3"/>
        <v>3354.45386876464</v>
      </c>
      <c r="F42" s="50">
        <f t="shared" si="4"/>
        <v>25670.546131235362</v>
      </c>
      <c r="G42" s="3"/>
      <c r="H42" s="51">
        <v>15</v>
      </c>
      <c r="I42" s="49">
        <f t="shared" si="5"/>
        <v>233.34846032271685</v>
      </c>
      <c r="J42" s="49">
        <f t="shared" si="6"/>
        <v>1701.6515396772832</v>
      </c>
      <c r="K42" s="49">
        <f t="shared" si="7"/>
        <v>276645.54613123526</v>
      </c>
      <c r="L42" s="50">
        <f t="shared" si="8"/>
        <v>3354.45386876464</v>
      </c>
      <c r="M42" s="50">
        <f t="shared" si="9"/>
        <v>25670.546131235362</v>
      </c>
    </row>
    <row r="43" spans="1:13" ht="15" customHeight="1" x14ac:dyDescent="0.25">
      <c r="A43" s="51">
        <v>16</v>
      </c>
      <c r="B43" s="49">
        <f t="shared" si="0"/>
        <v>234.7825810684501</v>
      </c>
      <c r="C43" s="49">
        <f t="shared" si="1"/>
        <v>1700.2174189315499</v>
      </c>
      <c r="D43" s="49">
        <f t="shared" si="2"/>
        <v>276410.7635501668</v>
      </c>
      <c r="E43" s="50">
        <f t="shared" si="3"/>
        <v>3589.2364498330899</v>
      </c>
      <c r="F43" s="50">
        <f t="shared" si="4"/>
        <v>27370.76355016691</v>
      </c>
      <c r="G43" s="3"/>
      <c r="H43" s="51">
        <v>16</v>
      </c>
      <c r="I43" s="49">
        <f t="shared" si="5"/>
        <v>234.7825810684501</v>
      </c>
      <c r="J43" s="49">
        <f t="shared" si="6"/>
        <v>1700.2174189315499</v>
      </c>
      <c r="K43" s="49">
        <f t="shared" si="7"/>
        <v>276410.7635501668</v>
      </c>
      <c r="L43" s="50">
        <f t="shared" si="8"/>
        <v>3589.2364498330899</v>
      </c>
      <c r="M43" s="50">
        <f t="shared" si="9"/>
        <v>27370.76355016691</v>
      </c>
    </row>
    <row r="44" spans="1:13" ht="15" customHeight="1" x14ac:dyDescent="0.25">
      <c r="A44" s="51">
        <v>17</v>
      </c>
      <c r="B44" s="49">
        <f t="shared" si="0"/>
        <v>236.22551568126664</v>
      </c>
      <c r="C44" s="49">
        <f t="shared" si="1"/>
        <v>1698.7744843187334</v>
      </c>
      <c r="D44" s="49">
        <f t="shared" si="2"/>
        <v>276174.53803448554</v>
      </c>
      <c r="E44" s="50">
        <f t="shared" si="3"/>
        <v>3825.4619655143565</v>
      </c>
      <c r="F44" s="50">
        <f t="shared" si="4"/>
        <v>29069.538034485642</v>
      </c>
      <c r="G44" s="3"/>
      <c r="H44" s="51">
        <v>17</v>
      </c>
      <c r="I44" s="49">
        <f t="shared" si="5"/>
        <v>236.22551568126664</v>
      </c>
      <c r="J44" s="49">
        <f t="shared" si="6"/>
        <v>1698.7744843187334</v>
      </c>
      <c r="K44" s="49">
        <f t="shared" si="7"/>
        <v>276174.53803448554</v>
      </c>
      <c r="L44" s="50">
        <f t="shared" si="8"/>
        <v>3825.4619655143565</v>
      </c>
      <c r="M44" s="50">
        <f t="shared" si="9"/>
        <v>29069.538034485642</v>
      </c>
    </row>
    <row r="45" spans="1:13" ht="15" customHeight="1" x14ac:dyDescent="0.25">
      <c r="A45" s="51">
        <v>18</v>
      </c>
      <c r="B45" s="49">
        <f t="shared" si="0"/>
        <v>237.67731832972436</v>
      </c>
      <c r="C45" s="49">
        <f t="shared" si="1"/>
        <v>1697.3226816702756</v>
      </c>
      <c r="D45" s="49">
        <f t="shared" si="2"/>
        <v>275936.86071615579</v>
      </c>
      <c r="E45" s="50">
        <f t="shared" si="3"/>
        <v>4063.1392838440806</v>
      </c>
      <c r="F45" s="50">
        <f t="shared" si="4"/>
        <v>30766.860716155919</v>
      </c>
      <c r="G45" s="3"/>
      <c r="H45" s="51">
        <v>18</v>
      </c>
      <c r="I45" s="49">
        <f t="shared" si="5"/>
        <v>237.67731832972436</v>
      </c>
      <c r="J45" s="49">
        <f t="shared" si="6"/>
        <v>1697.3226816702756</v>
      </c>
      <c r="K45" s="49">
        <f t="shared" si="7"/>
        <v>275936.86071615579</v>
      </c>
      <c r="L45" s="50">
        <f t="shared" si="8"/>
        <v>4063.1392838440806</v>
      </c>
      <c r="M45" s="50">
        <f t="shared" si="9"/>
        <v>30766.860716155919</v>
      </c>
    </row>
    <row r="46" spans="1:13" ht="15" customHeight="1" x14ac:dyDescent="0.25">
      <c r="A46" s="51">
        <v>19</v>
      </c>
      <c r="B46" s="49">
        <f t="shared" si="0"/>
        <v>239.13804351529257</v>
      </c>
      <c r="C46" s="49">
        <f t="shared" si="1"/>
        <v>1695.8619564847074</v>
      </c>
      <c r="D46" s="49">
        <f t="shared" si="2"/>
        <v>275697.72267264052</v>
      </c>
      <c r="E46" s="50">
        <f t="shared" si="3"/>
        <v>4302.277327359373</v>
      </c>
      <c r="F46" s="50">
        <f t="shared" si="4"/>
        <v>32462.722672640626</v>
      </c>
      <c r="G46" s="3"/>
      <c r="H46" s="51">
        <v>19</v>
      </c>
      <c r="I46" s="49">
        <f t="shared" si="5"/>
        <v>239.13804351529257</v>
      </c>
      <c r="J46" s="49">
        <f t="shared" si="6"/>
        <v>1695.8619564847074</v>
      </c>
      <c r="K46" s="49">
        <f t="shared" si="7"/>
        <v>275697.72267264052</v>
      </c>
      <c r="L46" s="50">
        <f t="shared" si="8"/>
        <v>4302.277327359373</v>
      </c>
      <c r="M46" s="50">
        <f t="shared" si="9"/>
        <v>32462.722672640626</v>
      </c>
    </row>
    <row r="47" spans="1:13" ht="15" customHeight="1" x14ac:dyDescent="0.25">
      <c r="A47" s="51">
        <v>20</v>
      </c>
      <c r="B47" s="49">
        <f t="shared" si="0"/>
        <v>240.6077460743968</v>
      </c>
      <c r="C47" s="49">
        <f t="shared" si="1"/>
        <v>1694.3922539256032</v>
      </c>
      <c r="D47" s="49">
        <f t="shared" si="2"/>
        <v>275457.11492656614</v>
      </c>
      <c r="E47" s="50">
        <f t="shared" si="3"/>
        <v>4542.8850734337702</v>
      </c>
      <c r="F47" s="50">
        <f t="shared" si="4"/>
        <v>34157.114926566232</v>
      </c>
      <c r="G47" s="3"/>
      <c r="H47" s="51">
        <v>20</v>
      </c>
      <c r="I47" s="49">
        <f t="shared" si="5"/>
        <v>240.6077460743968</v>
      </c>
      <c r="J47" s="49">
        <f t="shared" si="6"/>
        <v>1694.3922539256032</v>
      </c>
      <c r="K47" s="49">
        <f t="shared" si="7"/>
        <v>275457.11492656614</v>
      </c>
      <c r="L47" s="50">
        <f t="shared" si="8"/>
        <v>4542.8850734337702</v>
      </c>
      <c r="M47" s="50">
        <f t="shared" si="9"/>
        <v>34157.114926566232</v>
      </c>
    </row>
    <row r="48" spans="1:13" ht="15" customHeight="1" x14ac:dyDescent="0.25">
      <c r="A48" s="51">
        <v>21</v>
      </c>
      <c r="B48" s="49">
        <f t="shared" si="0"/>
        <v>242.08648118047904</v>
      </c>
      <c r="C48" s="49">
        <f t="shared" si="1"/>
        <v>1692.913518819521</v>
      </c>
      <c r="D48" s="49">
        <f t="shared" si="2"/>
        <v>275215.02844538563</v>
      </c>
      <c r="E48" s="50">
        <f t="shared" si="3"/>
        <v>4784.9715546142488</v>
      </c>
      <c r="F48" s="50">
        <f t="shared" si="4"/>
        <v>35850.028445385753</v>
      </c>
      <c r="G48" s="3"/>
      <c r="H48" s="51">
        <v>21</v>
      </c>
      <c r="I48" s="49">
        <f t="shared" si="5"/>
        <v>242.08648118047904</v>
      </c>
      <c r="J48" s="49">
        <f t="shared" si="6"/>
        <v>1692.913518819521</v>
      </c>
      <c r="K48" s="49">
        <f t="shared" si="7"/>
        <v>275215.02844538563</v>
      </c>
      <c r="L48" s="50">
        <f t="shared" si="8"/>
        <v>4784.9715546142488</v>
      </c>
      <c r="M48" s="50">
        <f t="shared" si="9"/>
        <v>35850.028445385753</v>
      </c>
    </row>
    <row r="49" spans="1:13" ht="15" customHeight="1" x14ac:dyDescent="0.25">
      <c r="A49" s="51">
        <v>22</v>
      </c>
      <c r="B49" s="49">
        <f t="shared" si="0"/>
        <v>243.57430434606749</v>
      </c>
      <c r="C49" s="49">
        <f t="shared" si="1"/>
        <v>1691.4256956539325</v>
      </c>
      <c r="D49" s="49">
        <f t="shared" si="2"/>
        <v>274971.45414103958</v>
      </c>
      <c r="E49" s="50">
        <f t="shared" si="3"/>
        <v>5028.5458589603168</v>
      </c>
      <c r="F49" s="50">
        <f t="shared" si="4"/>
        <v>37541.454141039685</v>
      </c>
      <c r="G49" s="3"/>
      <c r="H49" s="51">
        <v>22</v>
      </c>
      <c r="I49" s="49">
        <f t="shared" si="5"/>
        <v>243.57430434606749</v>
      </c>
      <c r="J49" s="49">
        <f t="shared" si="6"/>
        <v>1691.4256956539325</v>
      </c>
      <c r="K49" s="49">
        <f t="shared" si="7"/>
        <v>274971.45414103958</v>
      </c>
      <c r="L49" s="50">
        <f t="shared" si="8"/>
        <v>5028.5458589603168</v>
      </c>
      <c r="M49" s="50">
        <f t="shared" si="9"/>
        <v>37541.454141039685</v>
      </c>
    </row>
    <row r="50" spans="1:13" ht="15" customHeight="1" x14ac:dyDescent="0.25">
      <c r="A50" s="51">
        <v>23</v>
      </c>
      <c r="B50" s="49">
        <f t="shared" si="0"/>
        <v>245.07127142486092</v>
      </c>
      <c r="C50" s="49">
        <f t="shared" si="1"/>
        <v>1689.9287285751391</v>
      </c>
      <c r="D50" s="49">
        <f t="shared" si="2"/>
        <v>274726.3828696147</v>
      </c>
      <c r="E50" s="50">
        <f t="shared" si="3"/>
        <v>5273.6171303851779</v>
      </c>
      <c r="F50" s="50">
        <f t="shared" si="4"/>
        <v>39231.382869614827</v>
      </c>
      <c r="G50" s="3"/>
      <c r="H50" s="51">
        <v>23</v>
      </c>
      <c r="I50" s="49">
        <f t="shared" si="5"/>
        <v>245.07127142486092</v>
      </c>
      <c r="J50" s="49">
        <f t="shared" si="6"/>
        <v>1689.9287285751391</v>
      </c>
      <c r="K50" s="49">
        <f t="shared" si="7"/>
        <v>274726.3828696147</v>
      </c>
      <c r="L50" s="50">
        <f t="shared" si="8"/>
        <v>5273.6171303851779</v>
      </c>
      <c r="M50" s="50">
        <f t="shared" si="9"/>
        <v>39231.382869614827</v>
      </c>
    </row>
    <row r="51" spans="1:13" ht="15" customHeight="1" x14ac:dyDescent="0.25">
      <c r="A51" s="48" t="s">
        <v>35</v>
      </c>
      <c r="B51" s="49">
        <f t="shared" si="0"/>
        <v>246.57743861382642</v>
      </c>
      <c r="C51" s="49">
        <f t="shared" si="1"/>
        <v>1688.4225613861736</v>
      </c>
      <c r="D51" s="49">
        <f t="shared" si="2"/>
        <v>274479.80543100089</v>
      </c>
      <c r="E51" s="50">
        <f t="shared" si="3"/>
        <v>5520.1945689990043</v>
      </c>
      <c r="F51" s="50">
        <f t="shared" si="4"/>
        <v>40919.805431000997</v>
      </c>
      <c r="G51" s="3"/>
      <c r="H51" s="48" t="s">
        <v>35</v>
      </c>
      <c r="I51" s="49">
        <f t="shared" si="5"/>
        <v>246.57743861382642</v>
      </c>
      <c r="J51" s="49">
        <f t="shared" si="6"/>
        <v>1688.4225613861736</v>
      </c>
      <c r="K51" s="49">
        <f t="shared" si="7"/>
        <v>274479.80543100089</v>
      </c>
      <c r="L51" s="50">
        <f t="shared" si="8"/>
        <v>5520.1945689990043</v>
      </c>
      <c r="M51" s="50">
        <f t="shared" si="9"/>
        <v>40919.805431000997</v>
      </c>
    </row>
    <row r="52" spans="1:13" ht="15" customHeight="1" x14ac:dyDescent="0.25">
      <c r="A52" s="51">
        <v>25</v>
      </c>
      <c r="B52" s="49">
        <f t="shared" si="0"/>
        <v>248.09286245530711</v>
      </c>
      <c r="C52" s="49">
        <f t="shared" si="1"/>
        <v>1686.9071375446929</v>
      </c>
      <c r="D52" s="49">
        <f t="shared" si="2"/>
        <v>274231.7125685456</v>
      </c>
      <c r="E52" s="50">
        <f t="shared" si="3"/>
        <v>5768.2874314543114</v>
      </c>
      <c r="F52" s="50">
        <f t="shared" si="4"/>
        <v>42606.712568545692</v>
      </c>
      <c r="G52" s="3"/>
      <c r="H52" s="51">
        <v>25</v>
      </c>
      <c r="I52" s="49">
        <f t="shared" si="5"/>
        <v>248.09286245530711</v>
      </c>
      <c r="J52" s="49">
        <f t="shared" si="6"/>
        <v>1686.9071375446929</v>
      </c>
      <c r="K52" s="49">
        <f t="shared" si="7"/>
        <v>274231.7125685456</v>
      </c>
      <c r="L52" s="50">
        <f t="shared" si="8"/>
        <v>5768.2874314543114</v>
      </c>
      <c r="M52" s="50">
        <f t="shared" si="9"/>
        <v>42606.712568545692</v>
      </c>
    </row>
    <row r="53" spans="1:13" ht="15" customHeight="1" x14ac:dyDescent="0.25">
      <c r="A53" s="51">
        <v>26</v>
      </c>
      <c r="B53" s="49">
        <f t="shared" si="0"/>
        <v>249.61759983914703</v>
      </c>
      <c r="C53" s="49">
        <f t="shared" si="1"/>
        <v>1685.382400160853</v>
      </c>
      <c r="D53" s="49">
        <f t="shared" si="2"/>
        <v>273982.09496870643</v>
      </c>
      <c r="E53" s="50">
        <f t="shared" si="3"/>
        <v>6017.9050312934587</v>
      </c>
      <c r="F53" s="50">
        <f t="shared" si="4"/>
        <v>44292.094968706544</v>
      </c>
      <c r="G53" s="3"/>
      <c r="H53" s="51">
        <v>26</v>
      </c>
      <c r="I53" s="49">
        <f t="shared" si="5"/>
        <v>249.61759983914703</v>
      </c>
      <c r="J53" s="49">
        <f t="shared" si="6"/>
        <v>1685.382400160853</v>
      </c>
      <c r="K53" s="49">
        <f t="shared" si="7"/>
        <v>273982.09496870643</v>
      </c>
      <c r="L53" s="50">
        <f t="shared" si="8"/>
        <v>6017.9050312934587</v>
      </c>
      <c r="M53" s="50">
        <f t="shared" si="9"/>
        <v>44292.094968706544</v>
      </c>
    </row>
    <row r="54" spans="1:13" ht="15" customHeight="1" x14ac:dyDescent="0.25">
      <c r="A54" s="51">
        <v>27</v>
      </c>
      <c r="B54" s="49">
        <f t="shared" si="0"/>
        <v>251.1517080048252</v>
      </c>
      <c r="C54" s="49">
        <f t="shared" si="1"/>
        <v>1683.8482919951748</v>
      </c>
      <c r="D54" s="49">
        <f t="shared" si="2"/>
        <v>273730.94326070161</v>
      </c>
      <c r="E54" s="50">
        <f t="shared" si="3"/>
        <v>6269.0567392982839</v>
      </c>
      <c r="F54" s="50">
        <f t="shared" si="4"/>
        <v>45975.943260701722</v>
      </c>
      <c r="G54" s="3"/>
      <c r="H54" s="51">
        <v>27</v>
      </c>
      <c r="I54" s="49">
        <f t="shared" si="5"/>
        <v>251.1517080048252</v>
      </c>
      <c r="J54" s="49">
        <f t="shared" si="6"/>
        <v>1683.8482919951748</v>
      </c>
      <c r="K54" s="49">
        <f t="shared" si="7"/>
        <v>273730.94326070161</v>
      </c>
      <c r="L54" s="50">
        <f t="shared" si="8"/>
        <v>6269.0567392982839</v>
      </c>
      <c r="M54" s="50">
        <f t="shared" si="9"/>
        <v>45975.943260701722</v>
      </c>
    </row>
    <row r="55" spans="1:13" ht="15" customHeight="1" x14ac:dyDescent="0.25">
      <c r="A55" s="51">
        <v>28</v>
      </c>
      <c r="B55" s="49">
        <f t="shared" si="0"/>
        <v>252.69524454360476</v>
      </c>
      <c r="C55" s="49">
        <f t="shared" si="1"/>
        <v>1682.3047554563952</v>
      </c>
      <c r="D55" s="49">
        <f t="shared" si="2"/>
        <v>273478.248016158</v>
      </c>
      <c r="E55" s="50">
        <f t="shared" si="3"/>
        <v>6521.7519838418884</v>
      </c>
      <c r="F55" s="50">
        <f t="shared" si="4"/>
        <v>47658.248016158119</v>
      </c>
      <c r="G55" s="3"/>
      <c r="H55" s="51">
        <v>28</v>
      </c>
      <c r="I55" s="49">
        <f t="shared" si="5"/>
        <v>252.69524454360476</v>
      </c>
      <c r="J55" s="49">
        <f t="shared" si="6"/>
        <v>1682.3047554563952</v>
      </c>
      <c r="K55" s="49">
        <f t="shared" si="7"/>
        <v>273478.248016158</v>
      </c>
      <c r="L55" s="50">
        <f t="shared" si="8"/>
        <v>6521.7519838418884</v>
      </c>
      <c r="M55" s="50">
        <f t="shared" si="9"/>
        <v>47658.248016158119</v>
      </c>
    </row>
    <row r="56" spans="1:13" ht="15" customHeight="1" x14ac:dyDescent="0.25">
      <c r="A56" s="51">
        <v>29</v>
      </c>
      <c r="B56" s="49">
        <f t="shared" si="0"/>
        <v>254.2482674006958</v>
      </c>
      <c r="C56" s="49">
        <f t="shared" si="1"/>
        <v>1680.7517325993042</v>
      </c>
      <c r="D56" s="49">
        <f t="shared" si="2"/>
        <v>273223.99974875728</v>
      </c>
      <c r="E56" s="50">
        <f t="shared" si="3"/>
        <v>6776.0002512425845</v>
      </c>
      <c r="F56" s="50">
        <f t="shared" si="4"/>
        <v>49338.999748757422</v>
      </c>
      <c r="G56" s="3"/>
      <c r="H56" s="51">
        <v>29</v>
      </c>
      <c r="I56" s="49">
        <f t="shared" si="5"/>
        <v>254.2482674006958</v>
      </c>
      <c r="J56" s="49">
        <f t="shared" si="6"/>
        <v>1680.7517325993042</v>
      </c>
      <c r="K56" s="49">
        <f t="shared" si="7"/>
        <v>273223.99974875728</v>
      </c>
      <c r="L56" s="50">
        <f t="shared" si="8"/>
        <v>6776.0002512425845</v>
      </c>
      <c r="M56" s="50">
        <f t="shared" si="9"/>
        <v>49338.999748757422</v>
      </c>
    </row>
    <row r="57" spans="1:13" ht="15" customHeight="1" x14ac:dyDescent="0.25">
      <c r="A57" s="51">
        <v>30</v>
      </c>
      <c r="B57" s="49">
        <f t="shared" si="0"/>
        <v>255.81083487742922</v>
      </c>
      <c r="C57" s="49">
        <f t="shared" si="1"/>
        <v>1679.1891651225708</v>
      </c>
      <c r="D57" s="49">
        <f t="shared" si="2"/>
        <v>272968.18891387986</v>
      </c>
      <c r="E57" s="50">
        <f t="shared" si="3"/>
        <v>7031.8110861200139</v>
      </c>
      <c r="F57" s="50">
        <f t="shared" si="4"/>
        <v>51018.188913879996</v>
      </c>
      <c r="G57" s="3"/>
      <c r="H57" s="51">
        <v>30</v>
      </c>
      <c r="I57" s="49">
        <f t="shared" si="5"/>
        <v>255.81083487742922</v>
      </c>
      <c r="J57" s="49">
        <f t="shared" si="6"/>
        <v>1679.1891651225708</v>
      </c>
      <c r="K57" s="49">
        <f t="shared" si="7"/>
        <v>272968.18891387986</v>
      </c>
      <c r="L57" s="50">
        <f t="shared" si="8"/>
        <v>7031.8110861200139</v>
      </c>
      <c r="M57" s="50">
        <f t="shared" si="9"/>
        <v>51018.188913879996</v>
      </c>
    </row>
    <row r="58" spans="1:13" ht="15" customHeight="1" x14ac:dyDescent="0.25">
      <c r="A58" s="51">
        <v>31</v>
      </c>
      <c r="B58" s="49">
        <f t="shared" si="0"/>
        <v>257.38300563344683</v>
      </c>
      <c r="C58" s="49">
        <f t="shared" si="1"/>
        <v>1677.6169943665532</v>
      </c>
      <c r="D58" s="49">
        <f t="shared" si="2"/>
        <v>272710.80590824643</v>
      </c>
      <c r="E58" s="50">
        <f t="shared" si="3"/>
        <v>7289.1940917534612</v>
      </c>
      <c r="F58" s="50">
        <f t="shared" si="4"/>
        <v>52695.805908246548</v>
      </c>
      <c r="G58" s="3"/>
      <c r="H58" s="51">
        <v>31</v>
      </c>
      <c r="I58" s="49">
        <f t="shared" si="5"/>
        <v>257.38300563344683</v>
      </c>
      <c r="J58" s="49">
        <f t="shared" si="6"/>
        <v>1677.6169943665532</v>
      </c>
      <c r="K58" s="49">
        <f t="shared" si="7"/>
        <v>272710.80590824643</v>
      </c>
      <c r="L58" s="50">
        <f t="shared" si="8"/>
        <v>7289.1940917534612</v>
      </c>
      <c r="M58" s="50">
        <f t="shared" si="9"/>
        <v>52695.805908246548</v>
      </c>
    </row>
    <row r="59" spans="1:13" ht="15" customHeight="1" x14ac:dyDescent="0.25">
      <c r="A59" s="51">
        <v>32</v>
      </c>
      <c r="B59" s="49">
        <f t="shared" si="0"/>
        <v>258.96483868890232</v>
      </c>
      <c r="C59" s="49">
        <f t="shared" si="1"/>
        <v>1676.0351613110977</v>
      </c>
      <c r="D59" s="49">
        <f t="shared" si="2"/>
        <v>272451.84106955753</v>
      </c>
      <c r="E59" s="50">
        <f t="shared" si="3"/>
        <v>7548.1589304423633</v>
      </c>
      <c r="F59" s="50">
        <f t="shared" si="4"/>
        <v>54371.841069557646</v>
      </c>
      <c r="G59" s="3"/>
      <c r="H59" s="51">
        <v>32</v>
      </c>
      <c r="I59" s="49">
        <f t="shared" si="5"/>
        <v>258.96483868890232</v>
      </c>
      <c r="J59" s="49">
        <f t="shared" si="6"/>
        <v>1676.0351613110977</v>
      </c>
      <c r="K59" s="49">
        <f t="shared" si="7"/>
        <v>272451.84106955753</v>
      </c>
      <c r="L59" s="50">
        <f t="shared" si="8"/>
        <v>7548.1589304423633</v>
      </c>
      <c r="M59" s="50">
        <f t="shared" si="9"/>
        <v>54371.841069557646</v>
      </c>
    </row>
    <row r="60" spans="1:13" ht="15" customHeight="1" x14ac:dyDescent="0.25">
      <c r="A60" s="51">
        <v>33</v>
      </c>
      <c r="B60" s="49">
        <f t="shared" si="0"/>
        <v>260.55639342667769</v>
      </c>
      <c r="C60" s="49">
        <f t="shared" si="1"/>
        <v>1674.4436065733223</v>
      </c>
      <c r="D60" s="49">
        <f t="shared" si="2"/>
        <v>272191.28467613086</v>
      </c>
      <c r="E60" s="50">
        <f t="shared" si="3"/>
        <v>7808.7153238690407</v>
      </c>
      <c r="F60" s="50">
        <f t="shared" si="4"/>
        <v>56046.28467613097</v>
      </c>
      <c r="G60" s="3"/>
      <c r="H60" s="51">
        <v>33</v>
      </c>
      <c r="I60" s="49">
        <f t="shared" si="5"/>
        <v>260.55639342667769</v>
      </c>
      <c r="J60" s="49">
        <f t="shared" si="6"/>
        <v>1674.4436065733223</v>
      </c>
      <c r="K60" s="49">
        <f t="shared" si="7"/>
        <v>272191.28467613086</v>
      </c>
      <c r="L60" s="50">
        <f t="shared" si="8"/>
        <v>7808.7153238690407</v>
      </c>
      <c r="M60" s="50">
        <f t="shared" si="9"/>
        <v>56046.28467613097</v>
      </c>
    </row>
    <row r="61" spans="1:13" ht="15" customHeight="1" x14ac:dyDescent="0.25">
      <c r="A61" s="51">
        <v>34</v>
      </c>
      <c r="B61" s="49">
        <f t="shared" si="0"/>
        <v>262.15772959461242</v>
      </c>
      <c r="C61" s="49">
        <f t="shared" si="1"/>
        <v>1672.8422704053876</v>
      </c>
      <c r="D61" s="49">
        <f t="shared" si="2"/>
        <v>271929.12694653624</v>
      </c>
      <c r="E61" s="50">
        <f t="shared" si="3"/>
        <v>8070.8730534636534</v>
      </c>
      <c r="F61" s="50">
        <f t="shared" si="4"/>
        <v>57719.126946536358</v>
      </c>
      <c r="G61" s="3"/>
      <c r="H61" s="51">
        <v>34</v>
      </c>
      <c r="I61" s="49">
        <f t="shared" si="5"/>
        <v>262.15772959461242</v>
      </c>
      <c r="J61" s="49">
        <f t="shared" si="6"/>
        <v>1672.8422704053876</v>
      </c>
      <c r="K61" s="49">
        <f t="shared" si="7"/>
        <v>271929.12694653624</v>
      </c>
      <c r="L61" s="50">
        <f t="shared" si="8"/>
        <v>8070.8730534636534</v>
      </c>
      <c r="M61" s="50">
        <f t="shared" si="9"/>
        <v>57719.126946536358</v>
      </c>
    </row>
    <row r="62" spans="1:13" ht="15" customHeight="1" x14ac:dyDescent="0.25">
      <c r="A62" s="51">
        <v>35</v>
      </c>
      <c r="B62" s="49">
        <f t="shared" si="0"/>
        <v>263.76890730774608</v>
      </c>
      <c r="C62" s="49">
        <f t="shared" si="1"/>
        <v>1671.2310926922539</v>
      </c>
      <c r="D62" s="49">
        <f t="shared" si="2"/>
        <v>271665.35803922848</v>
      </c>
      <c r="E62" s="50">
        <f t="shared" si="3"/>
        <v>8334.6419607713997</v>
      </c>
      <c r="F62" s="50">
        <f t="shared" si="4"/>
        <v>59390.358039228609</v>
      </c>
      <c r="G62" s="3"/>
      <c r="H62" s="51">
        <v>35</v>
      </c>
      <c r="I62" s="49">
        <f t="shared" si="5"/>
        <v>263.76890730774608</v>
      </c>
      <c r="J62" s="49">
        <f t="shared" si="6"/>
        <v>1671.2310926922539</v>
      </c>
      <c r="K62" s="49">
        <f t="shared" si="7"/>
        <v>271665.35803922848</v>
      </c>
      <c r="L62" s="50">
        <f t="shared" si="8"/>
        <v>8334.6419607713997</v>
      </c>
      <c r="M62" s="50">
        <f t="shared" si="9"/>
        <v>59390.358039228609</v>
      </c>
    </row>
    <row r="63" spans="1:13" ht="15" customHeight="1" x14ac:dyDescent="0.25">
      <c r="A63" s="48" t="s">
        <v>36</v>
      </c>
      <c r="B63" s="49">
        <f t="shared" si="0"/>
        <v>265.38998705057497</v>
      </c>
      <c r="C63" s="49">
        <f t="shared" si="1"/>
        <v>1669.610012949425</v>
      </c>
      <c r="D63" s="49">
        <f t="shared" si="2"/>
        <v>271399.96805217792</v>
      </c>
      <c r="E63" s="50">
        <f t="shared" si="3"/>
        <v>8600.0319478219753</v>
      </c>
      <c r="F63" s="50">
        <f t="shared" si="4"/>
        <v>61059.968052178032</v>
      </c>
      <c r="G63" s="3"/>
      <c r="H63" s="48" t="s">
        <v>36</v>
      </c>
      <c r="I63" s="49">
        <f t="shared" si="5"/>
        <v>265.38998705057497</v>
      </c>
      <c r="J63" s="49">
        <f t="shared" si="6"/>
        <v>1669.610012949425</v>
      </c>
      <c r="K63" s="49">
        <f t="shared" si="7"/>
        <v>271399.96805217792</v>
      </c>
      <c r="L63" s="50">
        <f t="shared" si="8"/>
        <v>8600.0319478219753</v>
      </c>
      <c r="M63" s="50">
        <f t="shared" si="9"/>
        <v>61059.968052178032</v>
      </c>
    </row>
    <row r="64" spans="1:13" ht="15" customHeight="1" x14ac:dyDescent="0.25">
      <c r="A64" s="51">
        <v>37</v>
      </c>
      <c r="B64" s="49">
        <f t="shared" si="0"/>
        <v>267.02102967932319</v>
      </c>
      <c r="C64" s="49">
        <f t="shared" si="1"/>
        <v>1667.9789703206768</v>
      </c>
      <c r="D64" s="49">
        <f t="shared" si="2"/>
        <v>271132.94702249859</v>
      </c>
      <c r="E64" s="50">
        <f t="shared" si="3"/>
        <v>8867.0529775012983</v>
      </c>
      <c r="F64" s="50">
        <f t="shared" si="4"/>
        <v>62727.947022498709</v>
      </c>
      <c r="G64" s="3"/>
      <c r="H64" s="51">
        <v>37</v>
      </c>
      <c r="I64" s="49">
        <f t="shared" si="5"/>
        <v>267.02102967932319</v>
      </c>
      <c r="J64" s="49">
        <f t="shared" si="6"/>
        <v>1667.9789703206768</v>
      </c>
      <c r="K64" s="49">
        <f t="shared" si="7"/>
        <v>271132.94702249859</v>
      </c>
      <c r="L64" s="50">
        <f t="shared" si="8"/>
        <v>8867.0529775012983</v>
      </c>
      <c r="M64" s="50">
        <f t="shared" si="9"/>
        <v>62727.947022498709</v>
      </c>
    </row>
    <row r="65" spans="1:13" ht="15" customHeight="1" x14ac:dyDescent="0.25">
      <c r="A65" s="51">
        <v>38</v>
      </c>
      <c r="B65" s="49">
        <f t="shared" si="0"/>
        <v>268.66209642422746</v>
      </c>
      <c r="C65" s="49">
        <f t="shared" si="1"/>
        <v>1666.3379035757725</v>
      </c>
      <c r="D65" s="49">
        <f t="shared" si="2"/>
        <v>270864.28492607438</v>
      </c>
      <c r="E65" s="50">
        <f t="shared" si="3"/>
        <v>9135.7150739255267</v>
      </c>
      <c r="F65" s="50">
        <f t="shared" si="4"/>
        <v>64394.284926074484</v>
      </c>
      <c r="G65" s="3"/>
      <c r="H65" s="51">
        <v>38</v>
      </c>
      <c r="I65" s="49">
        <f t="shared" si="5"/>
        <v>268.66209642422746</v>
      </c>
      <c r="J65" s="49">
        <f t="shared" si="6"/>
        <v>1666.3379035757725</v>
      </c>
      <c r="K65" s="49">
        <f t="shared" si="7"/>
        <v>270864.28492607438</v>
      </c>
      <c r="L65" s="50">
        <f t="shared" si="8"/>
        <v>9135.7150739255267</v>
      </c>
      <c r="M65" s="50">
        <f t="shared" si="9"/>
        <v>64394.284926074484</v>
      </c>
    </row>
    <row r="66" spans="1:13" ht="15" customHeight="1" x14ac:dyDescent="0.25">
      <c r="A66" s="51">
        <v>39</v>
      </c>
      <c r="B66" s="49">
        <f t="shared" si="0"/>
        <v>270.31324889183452</v>
      </c>
      <c r="C66" s="49">
        <f t="shared" si="1"/>
        <v>1664.6867511081655</v>
      </c>
      <c r="D66" s="49">
        <f t="shared" si="2"/>
        <v>270593.97167718253</v>
      </c>
      <c r="E66" s="50">
        <f t="shared" si="3"/>
        <v>9406.0283228173612</v>
      </c>
      <c r="F66" s="50">
        <f t="shared" si="4"/>
        <v>66058.97167718265</v>
      </c>
      <c r="G66" s="3"/>
      <c r="H66" s="51">
        <v>39</v>
      </c>
      <c r="I66" s="49">
        <f t="shared" si="5"/>
        <v>270.31324889183452</v>
      </c>
      <c r="J66" s="49">
        <f t="shared" si="6"/>
        <v>1664.6867511081655</v>
      </c>
      <c r="K66" s="49">
        <f t="shared" si="7"/>
        <v>270593.97167718253</v>
      </c>
      <c r="L66" s="50">
        <f t="shared" si="8"/>
        <v>9406.0283228173612</v>
      </c>
      <c r="M66" s="50">
        <f t="shared" si="9"/>
        <v>66058.97167718265</v>
      </c>
    </row>
    <row r="67" spans="1:13" ht="15" customHeight="1" x14ac:dyDescent="0.25">
      <c r="A67" s="51">
        <v>40</v>
      </c>
      <c r="B67" s="49">
        <f t="shared" si="0"/>
        <v>271.97454906731582</v>
      </c>
      <c r="C67" s="49">
        <f t="shared" si="1"/>
        <v>1663.0254509326842</v>
      </c>
      <c r="D67" s="49">
        <f t="shared" si="2"/>
        <v>270321.99712811521</v>
      </c>
      <c r="E67" s="50">
        <f t="shared" si="3"/>
        <v>9678.002871884677</v>
      </c>
      <c r="F67" s="50">
        <f t="shared" si="4"/>
        <v>67721.997128115327</v>
      </c>
      <c r="G67" s="3"/>
      <c r="H67" s="51">
        <v>40</v>
      </c>
      <c r="I67" s="49">
        <f t="shared" si="5"/>
        <v>271.97454906731582</v>
      </c>
      <c r="J67" s="49">
        <f t="shared" si="6"/>
        <v>1663.0254509326842</v>
      </c>
      <c r="K67" s="49">
        <f t="shared" si="7"/>
        <v>270321.99712811521</v>
      </c>
      <c r="L67" s="50">
        <f t="shared" si="8"/>
        <v>9678.002871884677</v>
      </c>
      <c r="M67" s="50">
        <f t="shared" si="9"/>
        <v>67721.997128115327</v>
      </c>
    </row>
    <row r="68" spans="1:13" ht="15" customHeight="1" x14ac:dyDescent="0.25">
      <c r="A68" s="51">
        <v>41</v>
      </c>
      <c r="B68" s="49">
        <f t="shared" si="0"/>
        <v>273.64605931679193</v>
      </c>
      <c r="C68" s="49">
        <f t="shared" si="1"/>
        <v>1661.3539406832081</v>
      </c>
      <c r="D68" s="49">
        <f t="shared" si="2"/>
        <v>270048.35106879839</v>
      </c>
      <c r="E68" s="50">
        <f t="shared" si="3"/>
        <v>9951.6489312014692</v>
      </c>
      <c r="F68" s="50">
        <f t="shared" si="4"/>
        <v>69383.35106879854</v>
      </c>
      <c r="G68" s="3"/>
      <c r="H68" s="51">
        <v>41</v>
      </c>
      <c r="I68" s="49">
        <f t="shared" si="5"/>
        <v>273.64605931679193</v>
      </c>
      <c r="J68" s="49">
        <f t="shared" si="6"/>
        <v>1661.3539406832081</v>
      </c>
      <c r="K68" s="49">
        <f t="shared" si="7"/>
        <v>270048.35106879839</v>
      </c>
      <c r="L68" s="50">
        <f t="shared" si="8"/>
        <v>9951.6489312014692</v>
      </c>
      <c r="M68" s="50">
        <f t="shared" si="9"/>
        <v>69383.35106879854</v>
      </c>
    </row>
    <row r="69" spans="1:13" ht="15" customHeight="1" x14ac:dyDescent="0.25">
      <c r="A69" s="51">
        <v>42</v>
      </c>
      <c r="B69" s="49">
        <f t="shared" si="0"/>
        <v>275.32784238967656</v>
      </c>
      <c r="C69" s="49">
        <f t="shared" si="1"/>
        <v>1659.6721576103234</v>
      </c>
      <c r="D69" s="49">
        <f t="shared" si="2"/>
        <v>269773.0232264087</v>
      </c>
      <c r="E69" s="50">
        <f t="shared" si="3"/>
        <v>10226.976773591146</v>
      </c>
      <c r="F69" s="50">
        <f t="shared" si="4"/>
        <v>71043.02322640887</v>
      </c>
      <c r="G69" s="3"/>
      <c r="H69" s="51">
        <v>42</v>
      </c>
      <c r="I69" s="49">
        <f t="shared" si="5"/>
        <v>275.32784238967656</v>
      </c>
      <c r="J69" s="49">
        <f t="shared" si="6"/>
        <v>1659.6721576103234</v>
      </c>
      <c r="K69" s="49">
        <f t="shared" si="7"/>
        <v>269773.0232264087</v>
      </c>
      <c r="L69" s="50">
        <f t="shared" si="8"/>
        <v>10226.976773591146</v>
      </c>
      <c r="M69" s="50">
        <f t="shared" si="9"/>
        <v>71043.02322640887</v>
      </c>
    </row>
    <row r="70" spans="1:13" ht="15" customHeight="1" x14ac:dyDescent="0.25">
      <c r="A70" s="51">
        <v>43</v>
      </c>
      <c r="B70" s="49">
        <f t="shared" si="0"/>
        <v>277.01996142103008</v>
      </c>
      <c r="C70" s="49">
        <f t="shared" si="1"/>
        <v>1657.9800385789699</v>
      </c>
      <c r="D70" s="49">
        <f t="shared" si="2"/>
        <v>269496.00326498767</v>
      </c>
      <c r="E70" s="50">
        <f t="shared" si="3"/>
        <v>10503.996735012177</v>
      </c>
      <c r="F70" s="50">
        <f t="shared" si="4"/>
        <v>72701.003264987841</v>
      </c>
      <c r="G70" s="3"/>
      <c r="H70" s="51">
        <v>43</v>
      </c>
      <c r="I70" s="49">
        <f t="shared" si="5"/>
        <v>277.01996142103008</v>
      </c>
      <c r="J70" s="49">
        <f t="shared" si="6"/>
        <v>1657.9800385789699</v>
      </c>
      <c r="K70" s="49">
        <f t="shared" si="7"/>
        <v>269496.00326498767</v>
      </c>
      <c r="L70" s="50">
        <f t="shared" si="8"/>
        <v>10503.996735012177</v>
      </c>
      <c r="M70" s="50">
        <f t="shared" si="9"/>
        <v>72701.003264987841</v>
      </c>
    </row>
    <row r="71" spans="1:13" ht="15" customHeight="1" x14ac:dyDescent="0.25">
      <c r="A71" s="51">
        <v>44</v>
      </c>
      <c r="B71" s="49">
        <f t="shared" si="0"/>
        <v>278.72247993393012</v>
      </c>
      <c r="C71" s="49">
        <f t="shared" si="1"/>
        <v>1656.2775200660699</v>
      </c>
      <c r="D71" s="49">
        <f t="shared" si="2"/>
        <v>269217.28078505374</v>
      </c>
      <c r="E71" s="50">
        <f t="shared" si="3"/>
        <v>10782.719214946108</v>
      </c>
      <c r="F71" s="50">
        <f t="shared" si="4"/>
        <v>74357.28078505391</v>
      </c>
      <c r="G71" s="3"/>
      <c r="H71" s="51">
        <v>44</v>
      </c>
      <c r="I71" s="49">
        <f t="shared" si="5"/>
        <v>278.72247993393012</v>
      </c>
      <c r="J71" s="49">
        <f t="shared" si="6"/>
        <v>1656.2775200660699</v>
      </c>
      <c r="K71" s="49">
        <f t="shared" si="7"/>
        <v>269217.28078505374</v>
      </c>
      <c r="L71" s="50">
        <f t="shared" si="8"/>
        <v>10782.719214946108</v>
      </c>
      <c r="M71" s="50">
        <f t="shared" si="9"/>
        <v>74357.28078505391</v>
      </c>
    </row>
    <row r="72" spans="1:13" ht="15" customHeight="1" x14ac:dyDescent="0.25">
      <c r="A72" s="51">
        <v>45</v>
      </c>
      <c r="B72" s="49">
        <f t="shared" si="0"/>
        <v>280.43546184185743</v>
      </c>
      <c r="C72" s="49">
        <f t="shared" si="1"/>
        <v>1654.5645381581426</v>
      </c>
      <c r="D72" s="49">
        <f t="shared" si="2"/>
        <v>268936.84532321186</v>
      </c>
      <c r="E72" s="50">
        <f t="shared" si="3"/>
        <v>11063.154676787966</v>
      </c>
      <c r="F72" s="50">
        <f t="shared" si="4"/>
        <v>76011.845323212052</v>
      </c>
      <c r="G72" s="3"/>
      <c r="H72" s="51">
        <v>45</v>
      </c>
      <c r="I72" s="49">
        <f t="shared" si="5"/>
        <v>280.43546184185743</v>
      </c>
      <c r="J72" s="49">
        <f t="shared" si="6"/>
        <v>1654.5645381581426</v>
      </c>
      <c r="K72" s="49">
        <f t="shared" si="7"/>
        <v>268936.84532321186</v>
      </c>
      <c r="L72" s="50">
        <f t="shared" si="8"/>
        <v>11063.154676787966</v>
      </c>
      <c r="M72" s="50">
        <f t="shared" si="9"/>
        <v>76011.845323212052</v>
      </c>
    </row>
    <row r="73" spans="1:13" ht="15" customHeight="1" x14ac:dyDescent="0.25">
      <c r="A73" s="51">
        <v>46</v>
      </c>
      <c r="B73" s="49">
        <f t="shared" si="0"/>
        <v>282.15897145109375</v>
      </c>
      <c r="C73" s="49">
        <f t="shared" si="1"/>
        <v>1652.8410285489063</v>
      </c>
      <c r="D73" s="49">
        <f t="shared" si="2"/>
        <v>268654.68635176076</v>
      </c>
      <c r="E73" s="50">
        <f t="shared" si="3"/>
        <v>11345.31364823906</v>
      </c>
      <c r="F73" s="50">
        <f t="shared" si="4"/>
        <v>77664.68635176096</v>
      </c>
      <c r="G73" s="3"/>
      <c r="H73" s="51">
        <v>46</v>
      </c>
      <c r="I73" s="49">
        <f t="shared" si="5"/>
        <v>282.15897145109375</v>
      </c>
      <c r="J73" s="49">
        <f t="shared" si="6"/>
        <v>1652.8410285489063</v>
      </c>
      <c r="K73" s="49">
        <f t="shared" si="7"/>
        <v>268654.68635176076</v>
      </c>
      <c r="L73" s="50">
        <f t="shared" si="8"/>
        <v>11345.31364823906</v>
      </c>
      <c r="M73" s="50">
        <f t="shared" si="9"/>
        <v>77664.68635176096</v>
      </c>
    </row>
    <row r="74" spans="1:13" ht="15" customHeight="1" x14ac:dyDescent="0.25">
      <c r="A74" s="51">
        <v>47</v>
      </c>
      <c r="B74" s="49">
        <f t="shared" si="0"/>
        <v>283.89307346313717</v>
      </c>
      <c r="C74" s="49">
        <f t="shared" si="1"/>
        <v>1651.1069265368628</v>
      </c>
      <c r="D74" s="49">
        <f t="shared" si="2"/>
        <v>268370.79327829764</v>
      </c>
      <c r="E74" s="50">
        <f t="shared" si="3"/>
        <v>11629.206721702198</v>
      </c>
      <c r="F74" s="50">
        <f t="shared" si="4"/>
        <v>79315.793278297817</v>
      </c>
      <c r="G74" s="3"/>
      <c r="H74" s="51">
        <v>47</v>
      </c>
      <c r="I74" s="49">
        <f t="shared" si="5"/>
        <v>283.89307346313717</v>
      </c>
      <c r="J74" s="49">
        <f t="shared" si="6"/>
        <v>1651.1069265368628</v>
      </c>
      <c r="K74" s="49">
        <f t="shared" si="7"/>
        <v>268370.79327829764</v>
      </c>
      <c r="L74" s="50">
        <f t="shared" si="8"/>
        <v>11629.206721702198</v>
      </c>
      <c r="M74" s="50">
        <f t="shared" si="9"/>
        <v>79315.793278297817</v>
      </c>
    </row>
    <row r="75" spans="1:13" ht="15" customHeight="1" x14ac:dyDescent="0.25">
      <c r="A75" s="48" t="s">
        <v>37</v>
      </c>
      <c r="B75" s="49">
        <f t="shared" si="0"/>
        <v>285.63783297712916</v>
      </c>
      <c r="C75" s="49">
        <f t="shared" si="1"/>
        <v>1649.3621670228708</v>
      </c>
      <c r="D75" s="49">
        <f t="shared" si="2"/>
        <v>268085.15544532053</v>
      </c>
      <c r="E75" s="50">
        <f t="shared" si="3"/>
        <v>11914.844554679326</v>
      </c>
      <c r="F75" s="50">
        <f t="shared" si="4"/>
        <v>80965.155445320692</v>
      </c>
      <c r="G75" s="3"/>
      <c r="H75" s="48" t="s">
        <v>37</v>
      </c>
      <c r="I75" s="49">
        <f t="shared" si="5"/>
        <v>285.63783297712916</v>
      </c>
      <c r="J75" s="49">
        <f t="shared" si="6"/>
        <v>1649.3621670228708</v>
      </c>
      <c r="K75" s="49">
        <f t="shared" si="7"/>
        <v>268085.15544532053</v>
      </c>
      <c r="L75" s="50">
        <f t="shared" si="8"/>
        <v>11914.844554679326</v>
      </c>
      <c r="M75" s="50">
        <f t="shared" si="9"/>
        <v>80965.155445320692</v>
      </c>
    </row>
    <row r="76" spans="1:13" ht="15" customHeight="1" x14ac:dyDescent="0.25">
      <c r="A76" s="51">
        <v>49</v>
      </c>
      <c r="B76" s="49">
        <f t="shared" si="0"/>
        <v>287.3933154923011</v>
      </c>
      <c r="C76" s="49">
        <f t="shared" si="1"/>
        <v>1647.6066845076989</v>
      </c>
      <c r="D76" s="49">
        <f t="shared" si="2"/>
        <v>267797.76212982822</v>
      </c>
      <c r="E76" s="50">
        <f t="shared" si="3"/>
        <v>12202.237870171628</v>
      </c>
      <c r="F76" s="50">
        <f t="shared" si="4"/>
        <v>82612.762129828392</v>
      </c>
      <c r="G76" s="3"/>
      <c r="H76" s="51">
        <v>49</v>
      </c>
      <c r="I76" s="49">
        <f t="shared" si="5"/>
        <v>287.3933154923011</v>
      </c>
      <c r="J76" s="49">
        <f t="shared" si="6"/>
        <v>1647.6066845076989</v>
      </c>
      <c r="K76" s="49">
        <f t="shared" si="7"/>
        <v>267797.76212982822</v>
      </c>
      <c r="L76" s="50">
        <f t="shared" si="8"/>
        <v>12202.237870171628</v>
      </c>
      <c r="M76" s="50">
        <f t="shared" si="9"/>
        <v>82612.762129828392</v>
      </c>
    </row>
    <row r="77" spans="1:13" ht="15" customHeight="1" x14ac:dyDescent="0.25">
      <c r="A77" s="51">
        <v>50</v>
      </c>
      <c r="B77" s="49">
        <f t="shared" si="0"/>
        <v>289.15958691043079</v>
      </c>
      <c r="C77" s="49">
        <f t="shared" si="1"/>
        <v>1645.8404130895692</v>
      </c>
      <c r="D77" s="49">
        <f t="shared" si="2"/>
        <v>267508.60254291777</v>
      </c>
      <c r="E77" s="50">
        <f t="shared" si="3"/>
        <v>12491.397457082059</v>
      </c>
      <c r="F77" s="50">
        <f t="shared" si="4"/>
        <v>84258.602542917957</v>
      </c>
      <c r="G77" s="3"/>
      <c r="H77" s="51">
        <v>50</v>
      </c>
      <c r="I77" s="49">
        <f t="shared" si="5"/>
        <v>289.15958691043079</v>
      </c>
      <c r="J77" s="49">
        <f t="shared" si="6"/>
        <v>1645.8404130895692</v>
      </c>
      <c r="K77" s="49">
        <f t="shared" si="7"/>
        <v>267508.60254291777</v>
      </c>
      <c r="L77" s="50">
        <f t="shared" si="8"/>
        <v>12491.397457082059</v>
      </c>
      <c r="M77" s="50">
        <f t="shared" si="9"/>
        <v>84258.602542917957</v>
      </c>
    </row>
    <row r="78" spans="1:13" ht="15" customHeight="1" x14ac:dyDescent="0.25">
      <c r="A78" s="51">
        <v>51</v>
      </c>
      <c r="B78" s="49">
        <f t="shared" si="0"/>
        <v>290.93671353831792</v>
      </c>
      <c r="C78" s="49">
        <f t="shared" si="1"/>
        <v>1644.0632864616821</v>
      </c>
      <c r="D78" s="49">
        <f t="shared" si="2"/>
        <v>267217.66582937946</v>
      </c>
      <c r="E78" s="50">
        <f t="shared" si="3"/>
        <v>12782.334170620377</v>
      </c>
      <c r="F78" s="50">
        <f t="shared" si="4"/>
        <v>85902.665829379635</v>
      </c>
      <c r="G78" s="3"/>
      <c r="H78" s="51">
        <v>51</v>
      </c>
      <c r="I78" s="49">
        <f t="shared" si="5"/>
        <v>290.93671353831792</v>
      </c>
      <c r="J78" s="49">
        <f t="shared" si="6"/>
        <v>1644.0632864616821</v>
      </c>
      <c r="K78" s="49">
        <f t="shared" si="7"/>
        <v>267217.66582937946</v>
      </c>
      <c r="L78" s="50">
        <f t="shared" si="8"/>
        <v>12782.334170620377</v>
      </c>
      <c r="M78" s="50">
        <f t="shared" si="9"/>
        <v>85902.665829379635</v>
      </c>
    </row>
    <row r="79" spans="1:13" ht="15" customHeight="1" x14ac:dyDescent="0.25">
      <c r="A79" s="51">
        <v>52</v>
      </c>
      <c r="B79" s="49">
        <f t="shared" si="0"/>
        <v>292.72476209027218</v>
      </c>
      <c r="C79" s="49">
        <f t="shared" si="1"/>
        <v>1642.2752379097278</v>
      </c>
      <c r="D79" s="49">
        <f t="shared" si="2"/>
        <v>266924.94106728921</v>
      </c>
      <c r="E79" s="50">
        <f t="shared" si="3"/>
        <v>13075.05893271065</v>
      </c>
      <c r="F79" s="50">
        <f t="shared" si="4"/>
        <v>87544.941067289357</v>
      </c>
      <c r="G79" s="3"/>
      <c r="H79" s="51">
        <v>52</v>
      </c>
      <c r="I79" s="49">
        <f t="shared" si="5"/>
        <v>292.72476209027218</v>
      </c>
      <c r="J79" s="49">
        <f t="shared" si="6"/>
        <v>1642.2752379097278</v>
      </c>
      <c r="K79" s="49">
        <f t="shared" si="7"/>
        <v>266924.94106728921</v>
      </c>
      <c r="L79" s="50">
        <f t="shared" si="8"/>
        <v>13075.05893271065</v>
      </c>
      <c r="M79" s="50">
        <f t="shared" si="9"/>
        <v>87544.941067289357</v>
      </c>
    </row>
    <row r="80" spans="1:13" ht="15" customHeight="1" x14ac:dyDescent="0.25">
      <c r="A80" s="51">
        <v>53</v>
      </c>
      <c r="B80" s="49">
        <f t="shared" si="0"/>
        <v>294.52379969061849</v>
      </c>
      <c r="C80" s="49">
        <f t="shared" si="1"/>
        <v>1640.4762003093815</v>
      </c>
      <c r="D80" s="49">
        <f t="shared" si="2"/>
        <v>266630.41726759862</v>
      </c>
      <c r="E80" s="50">
        <f t="shared" si="3"/>
        <v>13369.582732401268</v>
      </c>
      <c r="F80" s="50">
        <f t="shared" si="4"/>
        <v>89185.417267598736</v>
      </c>
      <c r="G80" s="3"/>
      <c r="H80" s="51">
        <v>53</v>
      </c>
      <c r="I80" s="49">
        <f t="shared" si="5"/>
        <v>294.52379969061849</v>
      </c>
      <c r="J80" s="49">
        <f t="shared" si="6"/>
        <v>1640.4762003093815</v>
      </c>
      <c r="K80" s="49">
        <f t="shared" si="7"/>
        <v>266630.41726759862</v>
      </c>
      <c r="L80" s="50">
        <f t="shared" si="8"/>
        <v>13369.582732401268</v>
      </c>
      <c r="M80" s="50">
        <f t="shared" si="9"/>
        <v>89185.417267598736</v>
      </c>
    </row>
    <row r="81" spans="1:13" ht="15" customHeight="1" x14ac:dyDescent="0.25">
      <c r="A81" s="51">
        <v>54</v>
      </c>
      <c r="B81" s="49">
        <f t="shared" si="0"/>
        <v>296.33389387621696</v>
      </c>
      <c r="C81" s="49">
        <f t="shared" si="1"/>
        <v>1638.666106123783</v>
      </c>
      <c r="D81" s="49">
        <f t="shared" si="2"/>
        <v>266334.08337372239</v>
      </c>
      <c r="E81" s="50">
        <f t="shared" si="3"/>
        <v>13665.916626277485</v>
      </c>
      <c r="F81" s="50">
        <f t="shared" si="4"/>
        <v>90824.083373722518</v>
      </c>
      <c r="G81" s="3"/>
      <c r="H81" s="51">
        <v>54</v>
      </c>
      <c r="I81" s="49">
        <f t="shared" si="5"/>
        <v>296.33389387621696</v>
      </c>
      <c r="J81" s="49">
        <f t="shared" si="6"/>
        <v>1638.666106123783</v>
      </c>
      <c r="K81" s="49">
        <f t="shared" si="7"/>
        <v>266334.08337372239</v>
      </c>
      <c r="L81" s="50">
        <f t="shared" si="8"/>
        <v>13665.916626277485</v>
      </c>
      <c r="M81" s="50">
        <f t="shared" si="9"/>
        <v>90824.083373722518</v>
      </c>
    </row>
    <row r="82" spans="1:13" ht="15" customHeight="1" x14ac:dyDescent="0.25">
      <c r="A82" s="51">
        <v>55</v>
      </c>
      <c r="B82" s="49">
        <f t="shared" si="0"/>
        <v>298.1551125989979</v>
      </c>
      <c r="C82" s="49">
        <f t="shared" si="1"/>
        <v>1636.8448874010021</v>
      </c>
      <c r="D82" s="49">
        <f t="shared" si="2"/>
        <v>266035.92826112336</v>
      </c>
      <c r="E82" s="50">
        <f t="shared" si="3"/>
        <v>13964.071738876482</v>
      </c>
      <c r="F82" s="50">
        <f t="shared" si="4"/>
        <v>92460.928261123525</v>
      </c>
      <c r="G82" s="3"/>
      <c r="H82" s="51">
        <v>55</v>
      </c>
      <c r="I82" s="49">
        <f t="shared" si="5"/>
        <v>298.1551125989979</v>
      </c>
      <c r="J82" s="49">
        <f t="shared" si="6"/>
        <v>1636.8448874010021</v>
      </c>
      <c r="K82" s="49">
        <f t="shared" si="7"/>
        <v>266035.92826112336</v>
      </c>
      <c r="L82" s="50">
        <f t="shared" si="8"/>
        <v>13964.071738876482</v>
      </c>
      <c r="M82" s="50">
        <f t="shared" si="9"/>
        <v>92460.928261123525</v>
      </c>
    </row>
    <row r="83" spans="1:13" ht="15" customHeight="1" x14ac:dyDescent="0.25">
      <c r="A83" s="51">
        <v>56</v>
      </c>
      <c r="B83" s="49">
        <f t="shared" si="0"/>
        <v>299.98752422851271</v>
      </c>
      <c r="C83" s="49">
        <f t="shared" si="1"/>
        <v>1635.0124757714873</v>
      </c>
      <c r="D83" s="49">
        <f t="shared" si="2"/>
        <v>265735.94073689485</v>
      </c>
      <c r="E83" s="50">
        <f t="shared" si="3"/>
        <v>14264.059263104995</v>
      </c>
      <c r="F83" s="50">
        <f t="shared" si="4"/>
        <v>94095.940736895005</v>
      </c>
      <c r="G83" s="3"/>
      <c r="H83" s="51">
        <v>56</v>
      </c>
      <c r="I83" s="49">
        <f t="shared" si="5"/>
        <v>299.98752422851271</v>
      </c>
      <c r="J83" s="49">
        <f t="shared" si="6"/>
        <v>1635.0124757714873</v>
      </c>
      <c r="K83" s="49">
        <f t="shared" si="7"/>
        <v>265735.94073689485</v>
      </c>
      <c r="L83" s="50">
        <f t="shared" si="8"/>
        <v>14264.059263104995</v>
      </c>
      <c r="M83" s="50">
        <f t="shared" si="9"/>
        <v>94095.940736895005</v>
      </c>
    </row>
    <row r="84" spans="1:13" ht="15" customHeight="1" x14ac:dyDescent="0.25">
      <c r="A84" s="51">
        <v>57</v>
      </c>
      <c r="B84" s="49">
        <f t="shared" si="0"/>
        <v>301.83119755450048</v>
      </c>
      <c r="C84" s="49">
        <f t="shared" si="1"/>
        <v>1633.1688024454995</v>
      </c>
      <c r="D84" s="49">
        <f t="shared" si="2"/>
        <v>265434.10953934037</v>
      </c>
      <c r="E84" s="50">
        <f t="shared" si="3"/>
        <v>14565.890460659495</v>
      </c>
      <c r="F84" s="50">
        <f t="shared" si="4"/>
        <v>95729.109539340498</v>
      </c>
      <c r="G84" s="3"/>
      <c r="H84" s="51">
        <v>57</v>
      </c>
      <c r="I84" s="49">
        <f t="shared" si="5"/>
        <v>301.83119755450048</v>
      </c>
      <c r="J84" s="49">
        <f t="shared" si="6"/>
        <v>1633.1688024454995</v>
      </c>
      <c r="K84" s="49">
        <f t="shared" si="7"/>
        <v>265434.10953934037</v>
      </c>
      <c r="L84" s="50">
        <f t="shared" si="8"/>
        <v>14565.890460659495</v>
      </c>
      <c r="M84" s="50">
        <f t="shared" si="9"/>
        <v>95729.109539340498</v>
      </c>
    </row>
    <row r="85" spans="1:13" ht="15" customHeight="1" x14ac:dyDescent="0.25">
      <c r="A85" s="51">
        <v>58</v>
      </c>
      <c r="B85" s="49">
        <f t="shared" si="0"/>
        <v>303.68620178947072</v>
      </c>
      <c r="C85" s="49">
        <f t="shared" si="1"/>
        <v>1631.3137982105293</v>
      </c>
      <c r="D85" s="49">
        <f t="shared" si="2"/>
        <v>265130.42333755089</v>
      </c>
      <c r="E85" s="50">
        <f t="shared" si="3"/>
        <v>14869.576662448966</v>
      </c>
      <c r="F85" s="50">
        <f t="shared" si="4"/>
        <v>97360.423337551023</v>
      </c>
      <c r="G85" s="3"/>
      <c r="H85" s="51">
        <v>58</v>
      </c>
      <c r="I85" s="49">
        <f t="shared" si="5"/>
        <v>303.68620178947072</v>
      </c>
      <c r="J85" s="49">
        <f t="shared" si="6"/>
        <v>1631.3137982105293</v>
      </c>
      <c r="K85" s="49">
        <f t="shared" si="7"/>
        <v>265130.42333755089</v>
      </c>
      <c r="L85" s="50">
        <f t="shared" si="8"/>
        <v>14869.576662448966</v>
      </c>
      <c r="M85" s="50">
        <f t="shared" si="9"/>
        <v>97360.423337551023</v>
      </c>
    </row>
    <row r="86" spans="1:13" ht="15" customHeight="1" x14ac:dyDescent="0.25">
      <c r="A86" s="51">
        <v>59</v>
      </c>
      <c r="B86" s="49">
        <f t="shared" si="0"/>
        <v>305.55260657130179</v>
      </c>
      <c r="C86" s="49">
        <f t="shared" si="1"/>
        <v>1629.4473934286982</v>
      </c>
      <c r="D86" s="49">
        <f t="shared" si="2"/>
        <v>264824.8707309796</v>
      </c>
      <c r="E86" s="50">
        <f t="shared" si="3"/>
        <v>15175.129269020268</v>
      </c>
      <c r="F86" s="50">
        <f t="shared" si="4"/>
        <v>98989.870730979717</v>
      </c>
      <c r="G86" s="3"/>
      <c r="H86" s="51">
        <v>59</v>
      </c>
      <c r="I86" s="49">
        <f t="shared" si="5"/>
        <v>305.55260657130179</v>
      </c>
      <c r="J86" s="49">
        <f t="shared" si="6"/>
        <v>1629.4473934286982</v>
      </c>
      <c r="K86" s="49">
        <f t="shared" si="7"/>
        <v>264824.8707309796</v>
      </c>
      <c r="L86" s="50">
        <f t="shared" si="8"/>
        <v>15175.129269020268</v>
      </c>
      <c r="M86" s="50">
        <f t="shared" si="9"/>
        <v>98989.870730979717</v>
      </c>
    </row>
    <row r="87" spans="1:13" ht="15" customHeight="1" x14ac:dyDescent="0.25">
      <c r="A87" s="48" t="s">
        <v>38</v>
      </c>
      <c r="B87" s="49">
        <f t="shared" si="0"/>
        <v>307.4304819658546</v>
      </c>
      <c r="C87" s="49">
        <f t="shared" si="1"/>
        <v>1627.5695180341454</v>
      </c>
      <c r="D87" s="49">
        <f t="shared" si="2"/>
        <v>264517.44024901377</v>
      </c>
      <c r="E87" s="50">
        <f t="shared" si="3"/>
        <v>15482.559750986122</v>
      </c>
      <c r="F87" s="50">
        <f t="shared" si="4"/>
        <v>100617.44024901386</v>
      </c>
      <c r="G87" s="3"/>
      <c r="H87" s="48" t="s">
        <v>38</v>
      </c>
      <c r="I87" s="49">
        <f t="shared" si="5"/>
        <v>307.4304819658546</v>
      </c>
      <c r="J87" s="49">
        <f t="shared" si="6"/>
        <v>1627.5695180341454</v>
      </c>
      <c r="K87" s="49">
        <f t="shared" si="7"/>
        <v>264517.44024901377</v>
      </c>
      <c r="L87" s="50">
        <f t="shared" si="8"/>
        <v>15482.559750986122</v>
      </c>
      <c r="M87" s="50">
        <f t="shared" si="9"/>
        <v>100617.44024901386</v>
      </c>
    </row>
    <row r="88" spans="1:13" ht="15" customHeight="1" x14ac:dyDescent="0.25">
      <c r="A88" s="51">
        <v>61</v>
      </c>
      <c r="B88" s="49">
        <f t="shared" si="0"/>
        <v>309.319898469603</v>
      </c>
      <c r="C88" s="49">
        <f t="shared" si="1"/>
        <v>1625.680101530397</v>
      </c>
      <c r="D88" s="49">
        <f t="shared" si="2"/>
        <v>264208.12035054417</v>
      </c>
      <c r="E88" s="50">
        <f t="shared" si="3"/>
        <v>15791.879649455725</v>
      </c>
      <c r="F88" s="50">
        <f t="shared" si="4"/>
        <v>102243.12035054425</v>
      </c>
      <c r="G88" s="3"/>
      <c r="H88" s="51">
        <v>61</v>
      </c>
      <c r="I88" s="49">
        <f t="shared" si="5"/>
        <v>309.319898469603</v>
      </c>
      <c r="J88" s="49">
        <f t="shared" si="6"/>
        <v>1625.680101530397</v>
      </c>
      <c r="K88" s="49">
        <f t="shared" si="7"/>
        <v>264208.12035054417</v>
      </c>
      <c r="L88" s="50">
        <f t="shared" si="8"/>
        <v>15791.879649455725</v>
      </c>
      <c r="M88" s="50">
        <f t="shared" si="9"/>
        <v>102243.12035054425</v>
      </c>
    </row>
    <row r="89" spans="1:13" ht="15" customHeight="1" x14ac:dyDescent="0.25">
      <c r="A89" s="51">
        <v>62</v>
      </c>
      <c r="B89" s="49">
        <f t="shared" si="0"/>
        <v>311.22092701228075</v>
      </c>
      <c r="C89" s="49">
        <f t="shared" si="1"/>
        <v>1623.7790729877192</v>
      </c>
      <c r="D89" s="49">
        <f t="shared" si="2"/>
        <v>263896.8994235319</v>
      </c>
      <c r="E89" s="50">
        <f t="shared" si="3"/>
        <v>16103.100576468005</v>
      </c>
      <c r="F89" s="50">
        <f t="shared" si="4"/>
        <v>103866.89942353197</v>
      </c>
      <c r="G89" s="3"/>
      <c r="H89" s="51">
        <v>62</v>
      </c>
      <c r="I89" s="49">
        <f t="shared" si="5"/>
        <v>311.22092701228075</v>
      </c>
      <c r="J89" s="49">
        <f t="shared" si="6"/>
        <v>1623.7790729877192</v>
      </c>
      <c r="K89" s="49">
        <f t="shared" si="7"/>
        <v>263896.8994235319</v>
      </c>
      <c r="L89" s="50">
        <f t="shared" si="8"/>
        <v>16103.100576468005</v>
      </c>
      <c r="M89" s="50">
        <f t="shared" si="9"/>
        <v>103866.89942353197</v>
      </c>
    </row>
    <row r="90" spans="1:13" ht="15" customHeight="1" x14ac:dyDescent="0.25">
      <c r="A90" s="51">
        <v>63</v>
      </c>
      <c r="B90" s="49">
        <f t="shared" si="0"/>
        <v>313.13363895954353</v>
      </c>
      <c r="C90" s="49">
        <f t="shared" si="1"/>
        <v>1621.8663610404565</v>
      </c>
      <c r="D90" s="49">
        <f t="shared" si="2"/>
        <v>263583.76578457234</v>
      </c>
      <c r="E90" s="50">
        <f t="shared" si="3"/>
        <v>16416.234215427547</v>
      </c>
      <c r="F90" s="50">
        <f t="shared" si="4"/>
        <v>105488.76578457243</v>
      </c>
      <c r="G90" s="3"/>
      <c r="H90" s="51">
        <v>63</v>
      </c>
      <c r="I90" s="49">
        <f t="shared" si="5"/>
        <v>313.13363895954353</v>
      </c>
      <c r="J90" s="49">
        <f t="shared" si="6"/>
        <v>1621.8663610404565</v>
      </c>
      <c r="K90" s="49">
        <f t="shared" si="7"/>
        <v>263583.76578457234</v>
      </c>
      <c r="L90" s="50">
        <f t="shared" si="8"/>
        <v>16416.234215427547</v>
      </c>
      <c r="M90" s="50">
        <f t="shared" si="9"/>
        <v>105488.76578457243</v>
      </c>
    </row>
    <row r="91" spans="1:13" ht="15" customHeight="1" x14ac:dyDescent="0.25">
      <c r="A91" s="51">
        <v>64</v>
      </c>
      <c r="B91" s="49">
        <f t="shared" si="0"/>
        <v>315.05810611564925</v>
      </c>
      <c r="C91" s="49">
        <f t="shared" si="1"/>
        <v>1619.9418938843507</v>
      </c>
      <c r="D91" s="49">
        <f t="shared" si="2"/>
        <v>263268.70767845667</v>
      </c>
      <c r="E91" s="50">
        <f t="shared" si="3"/>
        <v>16731.292321543195</v>
      </c>
      <c r="F91" s="50">
        <f t="shared" si="4"/>
        <v>107108.70767845678</v>
      </c>
      <c r="G91" s="3"/>
      <c r="H91" s="51">
        <v>64</v>
      </c>
      <c r="I91" s="49">
        <f t="shared" si="5"/>
        <v>315.05810611564925</v>
      </c>
      <c r="J91" s="49">
        <f t="shared" si="6"/>
        <v>1619.9418938843507</v>
      </c>
      <c r="K91" s="49">
        <f t="shared" si="7"/>
        <v>263268.70767845667</v>
      </c>
      <c r="L91" s="50">
        <f t="shared" si="8"/>
        <v>16731.292321543195</v>
      </c>
      <c r="M91" s="50">
        <f t="shared" si="9"/>
        <v>107108.70767845678</v>
      </c>
    </row>
    <row r="92" spans="1:13" ht="15" customHeight="1" x14ac:dyDescent="0.25">
      <c r="A92" s="51">
        <v>65</v>
      </c>
      <c r="B92" s="49">
        <f t="shared" si="0"/>
        <v>316.99440072615175</v>
      </c>
      <c r="C92" s="49">
        <f t="shared" si="1"/>
        <v>1618.0055992738482</v>
      </c>
      <c r="D92" s="49">
        <f t="shared" si="2"/>
        <v>262951.71327773051</v>
      </c>
      <c r="E92" s="50">
        <f t="shared" si="3"/>
        <v>17048.286722269346</v>
      </c>
      <c r="F92" s="50">
        <f t="shared" si="4"/>
        <v>108726.71327773063</v>
      </c>
      <c r="G92" s="3"/>
      <c r="H92" s="51">
        <v>65</v>
      </c>
      <c r="I92" s="49">
        <f t="shared" si="5"/>
        <v>316.99440072615175</v>
      </c>
      <c r="J92" s="49">
        <f t="shared" si="6"/>
        <v>1618.0055992738482</v>
      </c>
      <c r="K92" s="49">
        <f t="shared" si="7"/>
        <v>262951.71327773051</v>
      </c>
      <c r="L92" s="50">
        <f t="shared" si="8"/>
        <v>17048.286722269346</v>
      </c>
      <c r="M92" s="50">
        <f t="shared" si="9"/>
        <v>108726.71327773063</v>
      </c>
    </row>
    <row r="93" spans="1:13" ht="15" customHeight="1" x14ac:dyDescent="0.25">
      <c r="A93" s="51">
        <v>66</v>
      </c>
      <c r="B93" s="49">
        <f t="shared" si="0"/>
        <v>318.94259548061473</v>
      </c>
      <c r="C93" s="49">
        <f t="shared" ref="C93:C156" si="10">SUM(D92*(RATE/12))</f>
        <v>1616.0574045193853</v>
      </c>
      <c r="D93" s="49">
        <f t="shared" si="2"/>
        <v>262632.77068224992</v>
      </c>
      <c r="E93" s="50">
        <f t="shared" si="3"/>
        <v>17367.22931774996</v>
      </c>
      <c r="F93" s="50">
        <f t="shared" si="4"/>
        <v>110342.77068225</v>
      </c>
      <c r="G93" s="3"/>
      <c r="H93" s="51">
        <v>66</v>
      </c>
      <c r="I93" s="49">
        <f t="shared" si="5"/>
        <v>318.94259548061473</v>
      </c>
      <c r="J93" s="49">
        <f t="shared" ref="J93:J156" si="11">SUM(K92*(RATE2/12))</f>
        <v>1616.0574045193853</v>
      </c>
      <c r="K93" s="49">
        <f t="shared" si="7"/>
        <v>262632.77068224992</v>
      </c>
      <c r="L93" s="50">
        <f t="shared" si="8"/>
        <v>17367.22931774996</v>
      </c>
      <c r="M93" s="50">
        <f t="shared" si="9"/>
        <v>110342.77068225</v>
      </c>
    </row>
    <row r="94" spans="1:13" ht="15" customHeight="1" x14ac:dyDescent="0.25">
      <c r="A94" s="51">
        <v>67</v>
      </c>
      <c r="B94" s="49">
        <f t="shared" si="0"/>
        <v>320.90276351533907</v>
      </c>
      <c r="C94" s="49">
        <f t="shared" si="10"/>
        <v>1614.0972364846609</v>
      </c>
      <c r="D94" s="49">
        <f t="shared" si="2"/>
        <v>262311.86791873456</v>
      </c>
      <c r="E94" s="50">
        <f t="shared" si="3"/>
        <v>17688.132081265299</v>
      </c>
      <c r="F94" s="50">
        <f t="shared" si="4"/>
        <v>111956.86791873467</v>
      </c>
      <c r="G94" s="3"/>
      <c r="H94" s="51">
        <v>67</v>
      </c>
      <c r="I94" s="49">
        <f t="shared" si="5"/>
        <v>320.90276351533907</v>
      </c>
      <c r="J94" s="49">
        <f t="shared" si="11"/>
        <v>1614.0972364846609</v>
      </c>
      <c r="K94" s="49">
        <f t="shared" si="7"/>
        <v>262311.86791873456</v>
      </c>
      <c r="L94" s="50">
        <f t="shared" si="8"/>
        <v>17688.132081265299</v>
      </c>
      <c r="M94" s="50">
        <f t="shared" si="9"/>
        <v>111956.86791873467</v>
      </c>
    </row>
    <row r="95" spans="1:13" ht="15" customHeight="1" x14ac:dyDescent="0.25">
      <c r="A95" s="51">
        <v>68</v>
      </c>
      <c r="B95" s="49">
        <f t="shared" si="0"/>
        <v>322.87497841611071</v>
      </c>
      <c r="C95" s="49">
        <f t="shared" si="10"/>
        <v>1612.1250215838893</v>
      </c>
      <c r="D95" s="49">
        <f t="shared" si="2"/>
        <v>261988.99294031845</v>
      </c>
      <c r="E95" s="50">
        <f t="shared" si="3"/>
        <v>18011.007059681411</v>
      </c>
      <c r="F95" s="50">
        <f t="shared" si="4"/>
        <v>113568.99294031857</v>
      </c>
      <c r="G95" s="3"/>
      <c r="H95" s="51">
        <v>68</v>
      </c>
      <c r="I95" s="49">
        <f t="shared" si="5"/>
        <v>322.87497841611071</v>
      </c>
      <c r="J95" s="49">
        <f t="shared" si="11"/>
        <v>1612.1250215838893</v>
      </c>
      <c r="K95" s="49">
        <f t="shared" si="7"/>
        <v>261988.99294031845</v>
      </c>
      <c r="L95" s="50">
        <f t="shared" si="8"/>
        <v>18011.007059681411</v>
      </c>
      <c r="M95" s="50">
        <f t="shared" si="9"/>
        <v>113568.99294031857</v>
      </c>
    </row>
    <row r="96" spans="1:13" ht="15" customHeight="1" x14ac:dyDescent="0.25">
      <c r="A96" s="51">
        <v>69</v>
      </c>
      <c r="B96" s="49">
        <f t="shared" si="0"/>
        <v>324.8593142209595</v>
      </c>
      <c r="C96" s="49">
        <f t="shared" si="10"/>
        <v>1610.1406857790405</v>
      </c>
      <c r="D96" s="49">
        <f t="shared" si="2"/>
        <v>261664.13362609749</v>
      </c>
      <c r="E96" s="50">
        <f t="shared" si="3"/>
        <v>18335.866373902372</v>
      </c>
      <c r="F96" s="50">
        <f t="shared" si="4"/>
        <v>115179.13362609761</v>
      </c>
      <c r="G96" s="3"/>
      <c r="H96" s="51">
        <v>69</v>
      </c>
      <c r="I96" s="49">
        <f t="shared" si="5"/>
        <v>324.8593142209595</v>
      </c>
      <c r="J96" s="49">
        <f t="shared" si="11"/>
        <v>1610.1406857790405</v>
      </c>
      <c r="K96" s="49">
        <f t="shared" si="7"/>
        <v>261664.13362609749</v>
      </c>
      <c r="L96" s="50">
        <f t="shared" si="8"/>
        <v>18335.866373902372</v>
      </c>
      <c r="M96" s="50">
        <f t="shared" si="9"/>
        <v>115179.13362609761</v>
      </c>
    </row>
    <row r="97" spans="1:13" ht="15" customHeight="1" x14ac:dyDescent="0.25">
      <c r="A97" s="51">
        <v>70</v>
      </c>
      <c r="B97" s="49">
        <f t="shared" si="0"/>
        <v>326.85584542294259</v>
      </c>
      <c r="C97" s="49">
        <f t="shared" si="10"/>
        <v>1608.1441545770574</v>
      </c>
      <c r="D97" s="49">
        <f t="shared" si="2"/>
        <v>261337.27778067454</v>
      </c>
      <c r="E97" s="50">
        <f t="shared" si="3"/>
        <v>18662.722219325315</v>
      </c>
      <c r="F97" s="50">
        <f t="shared" si="4"/>
        <v>116787.27778067466</v>
      </c>
      <c r="G97" s="3"/>
      <c r="H97" s="51">
        <v>70</v>
      </c>
      <c r="I97" s="49">
        <f t="shared" si="5"/>
        <v>326.85584542294259</v>
      </c>
      <c r="J97" s="49">
        <f t="shared" si="11"/>
        <v>1608.1441545770574</v>
      </c>
      <c r="K97" s="49">
        <f t="shared" si="7"/>
        <v>261337.27778067454</v>
      </c>
      <c r="L97" s="50">
        <f t="shared" si="8"/>
        <v>18662.722219325315</v>
      </c>
      <c r="M97" s="50">
        <f t="shared" si="9"/>
        <v>116787.27778067466</v>
      </c>
    </row>
    <row r="98" spans="1:13" ht="15" customHeight="1" x14ac:dyDescent="0.25">
      <c r="A98" s="51">
        <v>71</v>
      </c>
      <c r="B98" s="49">
        <f t="shared" si="0"/>
        <v>328.86464697293786</v>
      </c>
      <c r="C98" s="49">
        <f t="shared" si="10"/>
        <v>1606.1353530270621</v>
      </c>
      <c r="D98" s="49">
        <f t="shared" si="2"/>
        <v>261008.4131337016</v>
      </c>
      <c r="E98" s="50">
        <f t="shared" si="3"/>
        <v>18991.586866298254</v>
      </c>
      <c r="F98" s="50">
        <f t="shared" si="4"/>
        <v>118393.41313370172</v>
      </c>
      <c r="G98" s="3"/>
      <c r="H98" s="51">
        <v>71</v>
      </c>
      <c r="I98" s="49">
        <f t="shared" si="5"/>
        <v>328.86464697293786</v>
      </c>
      <c r="J98" s="49">
        <f t="shared" si="11"/>
        <v>1606.1353530270621</v>
      </c>
      <c r="K98" s="49">
        <f t="shared" si="7"/>
        <v>261008.4131337016</v>
      </c>
      <c r="L98" s="50">
        <f t="shared" si="8"/>
        <v>18991.586866298254</v>
      </c>
      <c r="M98" s="50">
        <f t="shared" si="9"/>
        <v>118393.41313370172</v>
      </c>
    </row>
    <row r="99" spans="1:13" ht="15" customHeight="1" x14ac:dyDescent="0.25">
      <c r="A99" s="48" t="s">
        <v>39</v>
      </c>
      <c r="B99" s="49">
        <f t="shared" si="0"/>
        <v>330.88579428245907</v>
      </c>
      <c r="C99" s="49">
        <f t="shared" si="10"/>
        <v>1604.1142057175409</v>
      </c>
      <c r="D99" s="49">
        <f t="shared" si="2"/>
        <v>260677.52733941915</v>
      </c>
      <c r="E99" s="50">
        <f t="shared" si="3"/>
        <v>19322.472660580712</v>
      </c>
      <c r="F99" s="50">
        <f t="shared" si="4"/>
        <v>119997.52733941926</v>
      </c>
      <c r="G99" s="3"/>
      <c r="H99" s="48" t="s">
        <v>39</v>
      </c>
      <c r="I99" s="49">
        <f t="shared" si="5"/>
        <v>330.88579428245907</v>
      </c>
      <c r="J99" s="49">
        <f t="shared" si="11"/>
        <v>1604.1142057175409</v>
      </c>
      <c r="K99" s="49">
        <f t="shared" si="7"/>
        <v>260677.52733941915</v>
      </c>
      <c r="L99" s="50">
        <f t="shared" si="8"/>
        <v>19322.472660580712</v>
      </c>
      <c r="M99" s="50">
        <f t="shared" si="9"/>
        <v>119997.52733941926</v>
      </c>
    </row>
    <row r="100" spans="1:13" ht="15" customHeight="1" x14ac:dyDescent="0.25">
      <c r="A100" s="51">
        <v>73</v>
      </c>
      <c r="B100" s="49">
        <f t="shared" si="0"/>
        <v>332.91936322648667</v>
      </c>
      <c r="C100" s="49">
        <f t="shared" si="10"/>
        <v>1602.0806367735133</v>
      </c>
      <c r="D100" s="49">
        <f t="shared" si="2"/>
        <v>260344.60797619267</v>
      </c>
      <c r="E100" s="50">
        <f t="shared" si="3"/>
        <v>19655.392023807199</v>
      </c>
      <c r="F100" s="50">
        <f t="shared" si="4"/>
        <v>121599.60797619278</v>
      </c>
      <c r="G100" s="3"/>
      <c r="H100" s="51">
        <v>73</v>
      </c>
      <c r="I100" s="49">
        <f t="shared" si="5"/>
        <v>332.91936322648667</v>
      </c>
      <c r="J100" s="49">
        <f t="shared" si="11"/>
        <v>1602.0806367735133</v>
      </c>
      <c r="K100" s="49">
        <f t="shared" si="7"/>
        <v>260344.60797619267</v>
      </c>
      <c r="L100" s="50">
        <f t="shared" si="8"/>
        <v>19655.392023807199</v>
      </c>
      <c r="M100" s="50">
        <f t="shared" si="9"/>
        <v>121599.60797619278</v>
      </c>
    </row>
    <row r="101" spans="1:13" ht="15" customHeight="1" x14ac:dyDescent="0.25">
      <c r="A101" s="51">
        <v>74</v>
      </c>
      <c r="B101" s="49">
        <f t="shared" si="0"/>
        <v>334.96543014631607</v>
      </c>
      <c r="C101" s="49">
        <f t="shared" si="10"/>
        <v>1600.0345698536839</v>
      </c>
      <c r="D101" s="49">
        <f t="shared" si="2"/>
        <v>260009.64254604635</v>
      </c>
      <c r="E101" s="50">
        <f t="shared" si="3"/>
        <v>19990.357453953515</v>
      </c>
      <c r="F101" s="50">
        <f t="shared" si="4"/>
        <v>123199.64254604647</v>
      </c>
      <c r="G101" s="3"/>
      <c r="H101" s="51">
        <v>74</v>
      </c>
      <c r="I101" s="49">
        <f t="shared" si="5"/>
        <v>334.96543014631607</v>
      </c>
      <c r="J101" s="49">
        <f t="shared" si="11"/>
        <v>1600.0345698536839</v>
      </c>
      <c r="K101" s="49">
        <f t="shared" si="7"/>
        <v>260009.64254604635</v>
      </c>
      <c r="L101" s="50">
        <f t="shared" si="8"/>
        <v>19990.357453953515</v>
      </c>
      <c r="M101" s="50">
        <f t="shared" si="9"/>
        <v>123199.64254604647</v>
      </c>
    </row>
    <row r="102" spans="1:13" ht="15" customHeight="1" x14ac:dyDescent="0.25">
      <c r="A102" s="51">
        <v>75</v>
      </c>
      <c r="B102" s="49">
        <f t="shared" si="0"/>
        <v>337.0240718524235</v>
      </c>
      <c r="C102" s="49">
        <f t="shared" si="10"/>
        <v>1597.9759281475765</v>
      </c>
      <c r="D102" s="49">
        <f t="shared" si="2"/>
        <v>259672.61847419394</v>
      </c>
      <c r="E102" s="50">
        <f t="shared" si="3"/>
        <v>20327.381525805937</v>
      </c>
      <c r="F102" s="50">
        <f t="shared" si="4"/>
        <v>124797.61847419404</v>
      </c>
      <c r="G102" s="3"/>
      <c r="H102" s="51">
        <v>75</v>
      </c>
      <c r="I102" s="49">
        <f t="shared" si="5"/>
        <v>337.0240718524235</v>
      </c>
      <c r="J102" s="49">
        <f t="shared" si="11"/>
        <v>1597.9759281475765</v>
      </c>
      <c r="K102" s="49">
        <f t="shared" si="7"/>
        <v>259672.61847419394</v>
      </c>
      <c r="L102" s="50">
        <f t="shared" si="8"/>
        <v>20327.381525805937</v>
      </c>
      <c r="M102" s="50">
        <f t="shared" si="9"/>
        <v>124797.61847419404</v>
      </c>
    </row>
    <row r="103" spans="1:13" ht="15" customHeight="1" x14ac:dyDescent="0.25">
      <c r="A103" s="51">
        <v>76</v>
      </c>
      <c r="B103" s="49">
        <f t="shared" si="0"/>
        <v>339.09536562734979</v>
      </c>
      <c r="C103" s="49">
        <f t="shared" si="10"/>
        <v>1595.9046343726502</v>
      </c>
      <c r="D103" s="49">
        <f t="shared" si="2"/>
        <v>259333.52310856659</v>
      </c>
      <c r="E103" s="50">
        <f t="shared" si="3"/>
        <v>20666.476891433285</v>
      </c>
      <c r="F103" s="50">
        <f t="shared" si="4"/>
        <v>126393.52310856669</v>
      </c>
      <c r="G103" s="3"/>
      <c r="H103" s="51">
        <v>76</v>
      </c>
      <c r="I103" s="49">
        <f t="shared" si="5"/>
        <v>339.09536562734979</v>
      </c>
      <c r="J103" s="49">
        <f t="shared" si="11"/>
        <v>1595.9046343726502</v>
      </c>
      <c r="K103" s="49">
        <f t="shared" si="7"/>
        <v>259333.52310856659</v>
      </c>
      <c r="L103" s="50">
        <f t="shared" si="8"/>
        <v>20666.476891433285</v>
      </c>
      <c r="M103" s="50">
        <f t="shared" si="9"/>
        <v>126393.52310856669</v>
      </c>
    </row>
    <row r="104" spans="1:13" ht="15" customHeight="1" x14ac:dyDescent="0.25">
      <c r="A104" s="51">
        <v>77</v>
      </c>
      <c r="B104" s="49">
        <f t="shared" si="0"/>
        <v>341.17938922860117</v>
      </c>
      <c r="C104" s="49">
        <f t="shared" si="10"/>
        <v>1593.8206107713988</v>
      </c>
      <c r="D104" s="49">
        <f t="shared" si="2"/>
        <v>258992.34371933798</v>
      </c>
      <c r="E104" s="50">
        <f t="shared" si="3"/>
        <v>21007.656280661886</v>
      </c>
      <c r="F104" s="50">
        <f t="shared" si="4"/>
        <v>127987.34371933808</v>
      </c>
      <c r="G104" s="3"/>
      <c r="H104" s="51">
        <v>77</v>
      </c>
      <c r="I104" s="49">
        <f t="shared" si="5"/>
        <v>341.17938922860117</v>
      </c>
      <c r="J104" s="49">
        <f t="shared" si="11"/>
        <v>1593.8206107713988</v>
      </c>
      <c r="K104" s="49">
        <f t="shared" si="7"/>
        <v>258992.34371933798</v>
      </c>
      <c r="L104" s="50">
        <f t="shared" si="8"/>
        <v>21007.656280661886</v>
      </c>
      <c r="M104" s="50">
        <f t="shared" si="9"/>
        <v>127987.34371933808</v>
      </c>
    </row>
    <row r="105" spans="1:13" ht="15" customHeight="1" x14ac:dyDescent="0.25">
      <c r="A105" s="51">
        <v>78</v>
      </c>
      <c r="B105" s="49">
        <f t="shared" si="0"/>
        <v>343.27622089156876</v>
      </c>
      <c r="C105" s="49">
        <f t="shared" si="10"/>
        <v>1591.7237791084312</v>
      </c>
      <c r="D105" s="49">
        <f t="shared" si="2"/>
        <v>258649.06749844641</v>
      </c>
      <c r="E105" s="50">
        <f t="shared" si="3"/>
        <v>21350.932501553456</v>
      </c>
      <c r="F105" s="50">
        <f t="shared" si="4"/>
        <v>129579.06749844651</v>
      </c>
      <c r="G105" s="3"/>
      <c r="H105" s="51">
        <v>78</v>
      </c>
      <c r="I105" s="49">
        <f t="shared" si="5"/>
        <v>343.27622089156876</v>
      </c>
      <c r="J105" s="49">
        <f t="shared" si="11"/>
        <v>1591.7237791084312</v>
      </c>
      <c r="K105" s="49">
        <f t="shared" si="7"/>
        <v>258649.06749844641</v>
      </c>
      <c r="L105" s="50">
        <f t="shared" si="8"/>
        <v>21350.932501553456</v>
      </c>
      <c r="M105" s="50">
        <f t="shared" si="9"/>
        <v>129579.06749844651</v>
      </c>
    </row>
    <row r="106" spans="1:13" ht="15" customHeight="1" x14ac:dyDescent="0.25">
      <c r="A106" s="51">
        <v>79</v>
      </c>
      <c r="B106" s="49">
        <f t="shared" si="0"/>
        <v>345.38593933246489</v>
      </c>
      <c r="C106" s="49">
        <f t="shared" si="10"/>
        <v>1589.6140606675351</v>
      </c>
      <c r="D106" s="49">
        <f t="shared" si="2"/>
        <v>258303.68155911396</v>
      </c>
      <c r="E106" s="50">
        <f t="shared" si="3"/>
        <v>21696.31844088592</v>
      </c>
      <c r="F106" s="50">
        <f t="shared" si="4"/>
        <v>131168.68155911405</v>
      </c>
      <c r="G106" s="3"/>
      <c r="H106" s="51">
        <v>79</v>
      </c>
      <c r="I106" s="49">
        <f t="shared" si="5"/>
        <v>345.38593933246489</v>
      </c>
      <c r="J106" s="49">
        <f t="shared" si="11"/>
        <v>1589.6140606675351</v>
      </c>
      <c r="K106" s="49">
        <f t="shared" si="7"/>
        <v>258303.68155911396</v>
      </c>
      <c r="L106" s="50">
        <f t="shared" si="8"/>
        <v>21696.31844088592</v>
      </c>
      <c r="M106" s="50">
        <f t="shared" si="9"/>
        <v>131168.68155911405</v>
      </c>
    </row>
    <row r="107" spans="1:13" ht="15" customHeight="1" x14ac:dyDescent="0.25">
      <c r="A107" s="51">
        <v>80</v>
      </c>
      <c r="B107" s="49">
        <f t="shared" si="0"/>
        <v>347.50862375127895</v>
      </c>
      <c r="C107" s="49">
        <f t="shared" si="10"/>
        <v>1587.4913762487211</v>
      </c>
      <c r="D107" s="49">
        <f t="shared" si="2"/>
        <v>257956.17293536267</v>
      </c>
      <c r="E107" s="50">
        <f t="shared" si="3"/>
        <v>22043.8270646372</v>
      </c>
      <c r="F107" s="50">
        <f t="shared" si="4"/>
        <v>132756.17293536276</v>
      </c>
      <c r="G107" s="3"/>
      <c r="H107" s="51">
        <v>80</v>
      </c>
      <c r="I107" s="49">
        <f t="shared" si="5"/>
        <v>347.50862375127895</v>
      </c>
      <c r="J107" s="49">
        <f t="shared" si="11"/>
        <v>1587.4913762487211</v>
      </c>
      <c r="K107" s="49">
        <f t="shared" si="7"/>
        <v>257956.17293536267</v>
      </c>
      <c r="L107" s="50">
        <f t="shared" si="8"/>
        <v>22043.8270646372</v>
      </c>
      <c r="M107" s="50">
        <f t="shared" si="9"/>
        <v>132756.17293536276</v>
      </c>
    </row>
    <row r="108" spans="1:13" ht="15" customHeight="1" x14ac:dyDescent="0.25">
      <c r="A108" s="51">
        <v>81</v>
      </c>
      <c r="B108" s="49">
        <f t="shared" si="0"/>
        <v>349.64435383475029</v>
      </c>
      <c r="C108" s="49">
        <f t="shared" si="10"/>
        <v>1585.3556461652497</v>
      </c>
      <c r="D108" s="49">
        <f t="shared" si="2"/>
        <v>257606.52858152793</v>
      </c>
      <c r="E108" s="50">
        <f t="shared" si="3"/>
        <v>22393.471418471949</v>
      </c>
      <c r="F108" s="50">
        <f t="shared" si="4"/>
        <v>134341.52858152802</v>
      </c>
      <c r="G108" s="3"/>
      <c r="H108" s="51">
        <v>81</v>
      </c>
      <c r="I108" s="49">
        <f t="shared" si="5"/>
        <v>349.64435383475029</v>
      </c>
      <c r="J108" s="49">
        <f t="shared" si="11"/>
        <v>1585.3556461652497</v>
      </c>
      <c r="K108" s="49">
        <f t="shared" si="7"/>
        <v>257606.52858152793</v>
      </c>
      <c r="L108" s="50">
        <f t="shared" si="8"/>
        <v>22393.471418471949</v>
      </c>
      <c r="M108" s="50">
        <f t="shared" si="9"/>
        <v>134341.52858152802</v>
      </c>
    </row>
    <row r="109" spans="1:13" ht="15" customHeight="1" x14ac:dyDescent="0.25">
      <c r="A109" s="51">
        <v>82</v>
      </c>
      <c r="B109" s="49">
        <f t="shared" si="0"/>
        <v>351.79320975935957</v>
      </c>
      <c r="C109" s="49">
        <f t="shared" si="10"/>
        <v>1583.2067902406404</v>
      </c>
      <c r="D109" s="49">
        <f t="shared" si="2"/>
        <v>257254.73537176856</v>
      </c>
      <c r="E109" s="50">
        <f t="shared" si="3"/>
        <v>22745.264628231307</v>
      </c>
      <c r="F109" s="50">
        <f t="shared" si="4"/>
        <v>135924.73537176865</v>
      </c>
      <c r="G109" s="3"/>
      <c r="H109" s="51">
        <v>82</v>
      </c>
      <c r="I109" s="49">
        <f t="shared" si="5"/>
        <v>351.79320975935957</v>
      </c>
      <c r="J109" s="49">
        <f t="shared" si="11"/>
        <v>1583.2067902406404</v>
      </c>
      <c r="K109" s="49">
        <f t="shared" si="7"/>
        <v>257254.73537176856</v>
      </c>
      <c r="L109" s="50">
        <f t="shared" si="8"/>
        <v>22745.264628231307</v>
      </c>
      <c r="M109" s="50">
        <f t="shared" si="9"/>
        <v>135924.73537176865</v>
      </c>
    </row>
    <row r="110" spans="1:13" ht="15" customHeight="1" x14ac:dyDescent="0.25">
      <c r="A110" s="51">
        <v>83</v>
      </c>
      <c r="B110" s="49">
        <f t="shared" si="0"/>
        <v>353.95527219433916</v>
      </c>
      <c r="C110" s="49">
        <f t="shared" si="10"/>
        <v>1581.0447278056608</v>
      </c>
      <c r="D110" s="49">
        <f t="shared" si="2"/>
        <v>256900.78009957421</v>
      </c>
      <c r="E110" s="50">
        <f t="shared" si="3"/>
        <v>23099.219900425647</v>
      </c>
      <c r="F110" s="50">
        <f t="shared" si="4"/>
        <v>137505.7800995743</v>
      </c>
      <c r="G110" s="3"/>
      <c r="H110" s="51">
        <v>83</v>
      </c>
      <c r="I110" s="49">
        <f t="shared" si="5"/>
        <v>353.95527219433916</v>
      </c>
      <c r="J110" s="49">
        <f t="shared" si="11"/>
        <v>1581.0447278056608</v>
      </c>
      <c r="K110" s="49">
        <f t="shared" si="7"/>
        <v>256900.78009957421</v>
      </c>
      <c r="L110" s="50">
        <f t="shared" si="8"/>
        <v>23099.219900425647</v>
      </c>
      <c r="M110" s="50">
        <f t="shared" si="9"/>
        <v>137505.7800995743</v>
      </c>
    </row>
    <row r="111" spans="1:13" ht="15" customHeight="1" x14ac:dyDescent="0.25">
      <c r="A111" s="48" t="s">
        <v>40</v>
      </c>
      <c r="B111" s="49">
        <f t="shared" si="0"/>
        <v>356.13062230470018</v>
      </c>
      <c r="C111" s="49">
        <f t="shared" si="10"/>
        <v>1578.8693776952998</v>
      </c>
      <c r="D111" s="49">
        <f t="shared" si="2"/>
        <v>256544.6494772695</v>
      </c>
      <c r="E111" s="50">
        <f t="shared" si="3"/>
        <v>23455.350522730347</v>
      </c>
      <c r="F111" s="50">
        <f t="shared" si="4"/>
        <v>139084.64947726959</v>
      </c>
      <c r="G111" s="3"/>
      <c r="H111" s="48" t="s">
        <v>40</v>
      </c>
      <c r="I111" s="49">
        <f t="shared" si="5"/>
        <v>356.13062230470018</v>
      </c>
      <c r="J111" s="49">
        <f t="shared" si="11"/>
        <v>1578.8693776952998</v>
      </c>
      <c r="K111" s="49">
        <f t="shared" si="7"/>
        <v>256544.6494772695</v>
      </c>
      <c r="L111" s="50">
        <f t="shared" si="8"/>
        <v>23455.350522730347</v>
      </c>
      <c r="M111" s="50">
        <f t="shared" si="9"/>
        <v>139084.64947726959</v>
      </c>
    </row>
    <row r="112" spans="1:13" ht="15" customHeight="1" x14ac:dyDescent="0.25">
      <c r="A112" s="51">
        <v>85</v>
      </c>
      <c r="B112" s="49">
        <f t="shared" si="0"/>
        <v>358.31934175428137</v>
      </c>
      <c r="C112" s="49">
        <f t="shared" si="10"/>
        <v>1576.6806582457186</v>
      </c>
      <c r="D112" s="49">
        <f t="shared" si="2"/>
        <v>256186.33013551522</v>
      </c>
      <c r="E112" s="50">
        <f t="shared" si="3"/>
        <v>23813.669864484629</v>
      </c>
      <c r="F112" s="50">
        <f t="shared" si="4"/>
        <v>140661.33013551531</v>
      </c>
      <c r="G112" s="3"/>
      <c r="H112" s="51">
        <v>85</v>
      </c>
      <c r="I112" s="49">
        <f t="shared" si="5"/>
        <v>358.31934175428137</v>
      </c>
      <c r="J112" s="49">
        <f t="shared" si="11"/>
        <v>1576.6806582457186</v>
      </c>
      <c r="K112" s="49">
        <f t="shared" si="7"/>
        <v>256186.33013551522</v>
      </c>
      <c r="L112" s="50">
        <f t="shared" si="8"/>
        <v>23813.669864484629</v>
      </c>
      <c r="M112" s="50">
        <f t="shared" si="9"/>
        <v>140661.33013551531</v>
      </c>
    </row>
    <row r="113" spans="1:13" ht="15" customHeight="1" x14ac:dyDescent="0.25">
      <c r="A113" s="51">
        <v>86</v>
      </c>
      <c r="B113" s="49">
        <f t="shared" si="0"/>
        <v>360.52151270881268</v>
      </c>
      <c r="C113" s="49">
        <f t="shared" si="10"/>
        <v>1574.4784872911873</v>
      </c>
      <c r="D113" s="49">
        <f t="shared" si="2"/>
        <v>255825.80862280642</v>
      </c>
      <c r="E113" s="50">
        <f t="shared" si="3"/>
        <v>24174.191377193441</v>
      </c>
      <c r="F113" s="50">
        <f t="shared" si="4"/>
        <v>142235.80862280651</v>
      </c>
      <c r="G113" s="3"/>
      <c r="H113" s="51">
        <v>86</v>
      </c>
      <c r="I113" s="49">
        <f t="shared" si="5"/>
        <v>360.52151270881268</v>
      </c>
      <c r="J113" s="49">
        <f t="shared" si="11"/>
        <v>1574.4784872911873</v>
      </c>
      <c r="K113" s="49">
        <f t="shared" si="7"/>
        <v>255825.80862280642</v>
      </c>
      <c r="L113" s="50">
        <f t="shared" si="8"/>
        <v>24174.191377193441</v>
      </c>
      <c r="M113" s="50">
        <f t="shared" si="9"/>
        <v>142235.80862280651</v>
      </c>
    </row>
    <row r="114" spans="1:13" ht="15" customHeight="1" x14ac:dyDescent="0.25">
      <c r="A114" s="51">
        <v>87</v>
      </c>
      <c r="B114" s="49">
        <f t="shared" si="0"/>
        <v>362.73721783900237</v>
      </c>
      <c r="C114" s="49">
        <f t="shared" si="10"/>
        <v>1572.2627821609976</v>
      </c>
      <c r="D114" s="49">
        <f t="shared" si="2"/>
        <v>255463.07140496743</v>
      </c>
      <c r="E114" s="50">
        <f t="shared" si="3"/>
        <v>24536.928595032445</v>
      </c>
      <c r="F114" s="50">
        <f t="shared" si="4"/>
        <v>143808.07140496752</v>
      </c>
      <c r="G114" s="3"/>
      <c r="H114" s="51">
        <v>87</v>
      </c>
      <c r="I114" s="49">
        <f t="shared" si="5"/>
        <v>362.73721783900237</v>
      </c>
      <c r="J114" s="49">
        <f t="shared" si="11"/>
        <v>1572.2627821609976</v>
      </c>
      <c r="K114" s="49">
        <f t="shared" si="7"/>
        <v>255463.07140496743</v>
      </c>
      <c r="L114" s="50">
        <f t="shared" si="8"/>
        <v>24536.928595032445</v>
      </c>
      <c r="M114" s="50">
        <f t="shared" si="9"/>
        <v>143808.07140496752</v>
      </c>
    </row>
    <row r="115" spans="1:13" ht="15" customHeight="1" x14ac:dyDescent="0.25">
      <c r="A115" s="51">
        <v>88</v>
      </c>
      <c r="B115" s="49">
        <f t="shared" si="0"/>
        <v>364.96654032363767</v>
      </c>
      <c r="C115" s="49">
        <f t="shared" si="10"/>
        <v>1570.0334596763623</v>
      </c>
      <c r="D115" s="49">
        <f t="shared" si="2"/>
        <v>255098.1048646438</v>
      </c>
      <c r="E115" s="50">
        <f t="shared" si="3"/>
        <v>24901.895135356084</v>
      </c>
      <c r="F115" s="50">
        <f t="shared" si="4"/>
        <v>145378.10486464389</v>
      </c>
      <c r="G115" s="3"/>
      <c r="H115" s="51">
        <v>88</v>
      </c>
      <c r="I115" s="49">
        <f t="shared" si="5"/>
        <v>364.96654032363767</v>
      </c>
      <c r="J115" s="49">
        <f t="shared" si="11"/>
        <v>1570.0334596763623</v>
      </c>
      <c r="K115" s="49">
        <f t="shared" si="7"/>
        <v>255098.1048646438</v>
      </c>
      <c r="L115" s="50">
        <f t="shared" si="8"/>
        <v>24901.895135356084</v>
      </c>
      <c r="M115" s="50">
        <f t="shared" si="9"/>
        <v>145378.10486464389</v>
      </c>
    </row>
    <row r="116" spans="1:13" ht="15" customHeight="1" x14ac:dyDescent="0.25">
      <c r="A116" s="51">
        <v>89</v>
      </c>
      <c r="B116" s="49">
        <f t="shared" si="0"/>
        <v>367.20956385271006</v>
      </c>
      <c r="C116" s="49">
        <f t="shared" si="10"/>
        <v>1567.7904361472899</v>
      </c>
      <c r="D116" s="49">
        <f t="shared" si="2"/>
        <v>254730.89530079107</v>
      </c>
      <c r="E116" s="50">
        <f t="shared" si="3"/>
        <v>25269.104699208794</v>
      </c>
      <c r="F116" s="50">
        <f t="shared" si="4"/>
        <v>146945.89530079116</v>
      </c>
      <c r="G116" s="3"/>
      <c r="H116" s="51">
        <v>89</v>
      </c>
      <c r="I116" s="49">
        <f t="shared" si="5"/>
        <v>367.20956385271006</v>
      </c>
      <c r="J116" s="49">
        <f t="shared" si="11"/>
        <v>1567.7904361472899</v>
      </c>
      <c r="K116" s="49">
        <f t="shared" si="7"/>
        <v>254730.89530079107</v>
      </c>
      <c r="L116" s="50">
        <f t="shared" si="8"/>
        <v>25269.104699208794</v>
      </c>
      <c r="M116" s="50">
        <f t="shared" si="9"/>
        <v>146945.89530079116</v>
      </c>
    </row>
    <row r="117" spans="1:13" ht="15" customHeight="1" x14ac:dyDescent="0.25">
      <c r="A117" s="51">
        <v>90</v>
      </c>
      <c r="B117" s="49">
        <f t="shared" si="0"/>
        <v>369.46637263055504</v>
      </c>
      <c r="C117" s="49">
        <f t="shared" si="10"/>
        <v>1565.533627369445</v>
      </c>
      <c r="D117" s="49">
        <f t="shared" si="2"/>
        <v>254361.42892816052</v>
      </c>
      <c r="E117" s="50">
        <f t="shared" si="3"/>
        <v>25638.571071839349</v>
      </c>
      <c r="F117" s="50">
        <f t="shared" si="4"/>
        <v>148511.4289281606</v>
      </c>
      <c r="G117" s="3"/>
      <c r="H117" s="51">
        <v>90</v>
      </c>
      <c r="I117" s="49">
        <f t="shared" si="5"/>
        <v>369.46637263055504</v>
      </c>
      <c r="J117" s="49">
        <f t="shared" si="11"/>
        <v>1565.533627369445</v>
      </c>
      <c r="K117" s="49">
        <f t="shared" si="7"/>
        <v>254361.42892816052</v>
      </c>
      <c r="L117" s="50">
        <f t="shared" si="8"/>
        <v>25638.571071839349</v>
      </c>
      <c r="M117" s="50">
        <f t="shared" si="9"/>
        <v>148511.4289281606</v>
      </c>
    </row>
    <row r="118" spans="1:13" ht="15" customHeight="1" x14ac:dyDescent="0.25">
      <c r="A118" s="51">
        <v>91</v>
      </c>
      <c r="B118" s="49">
        <f t="shared" si="0"/>
        <v>371.73705137901356</v>
      </c>
      <c r="C118" s="49">
        <f t="shared" si="10"/>
        <v>1563.2629486209864</v>
      </c>
      <c r="D118" s="49">
        <f t="shared" si="2"/>
        <v>253989.69187678149</v>
      </c>
      <c r="E118" s="50">
        <f t="shared" si="3"/>
        <v>26010.308123218361</v>
      </c>
      <c r="F118" s="50">
        <f t="shared" si="4"/>
        <v>150074.69187678158</v>
      </c>
      <c r="G118" s="3"/>
      <c r="H118" s="51">
        <v>91</v>
      </c>
      <c r="I118" s="49">
        <f t="shared" si="5"/>
        <v>371.73705137901356</v>
      </c>
      <c r="J118" s="49">
        <f t="shared" si="11"/>
        <v>1563.2629486209864</v>
      </c>
      <c r="K118" s="49">
        <f t="shared" si="7"/>
        <v>253989.69187678149</v>
      </c>
      <c r="L118" s="50">
        <f t="shared" si="8"/>
        <v>26010.308123218361</v>
      </c>
      <c r="M118" s="50">
        <f t="shared" si="9"/>
        <v>150074.69187678158</v>
      </c>
    </row>
    <row r="119" spans="1:13" ht="15" customHeight="1" x14ac:dyDescent="0.25">
      <c r="A119" s="51">
        <v>92</v>
      </c>
      <c r="B119" s="49">
        <f t="shared" si="0"/>
        <v>374.02168534061389</v>
      </c>
      <c r="C119" s="49">
        <f t="shared" si="10"/>
        <v>1560.9783146593861</v>
      </c>
      <c r="D119" s="49">
        <f t="shared" si="2"/>
        <v>253615.67019144088</v>
      </c>
      <c r="E119" s="50">
        <f t="shared" si="3"/>
        <v>26384.329808558974</v>
      </c>
      <c r="F119" s="50">
        <f t="shared" si="4"/>
        <v>151635.67019144096</v>
      </c>
      <c r="G119" s="3"/>
      <c r="H119" s="51">
        <v>92</v>
      </c>
      <c r="I119" s="49">
        <f t="shared" si="5"/>
        <v>374.02168534061389</v>
      </c>
      <c r="J119" s="49">
        <f t="shared" si="11"/>
        <v>1560.9783146593861</v>
      </c>
      <c r="K119" s="49">
        <f t="shared" si="7"/>
        <v>253615.67019144088</v>
      </c>
      <c r="L119" s="50">
        <f t="shared" si="8"/>
        <v>26384.329808558974</v>
      </c>
      <c r="M119" s="50">
        <f t="shared" si="9"/>
        <v>151635.67019144096</v>
      </c>
    </row>
    <row r="120" spans="1:13" ht="15" customHeight="1" x14ac:dyDescent="0.25">
      <c r="A120" s="51">
        <v>93</v>
      </c>
      <c r="B120" s="49">
        <f t="shared" si="0"/>
        <v>376.32036028176958</v>
      </c>
      <c r="C120" s="49">
        <f t="shared" si="10"/>
        <v>1558.6796397182304</v>
      </c>
      <c r="D120" s="49">
        <f t="shared" si="2"/>
        <v>253239.34983115911</v>
      </c>
      <c r="E120" s="50">
        <f t="shared" si="3"/>
        <v>26760.650168840744</v>
      </c>
      <c r="F120" s="50">
        <f t="shared" si="4"/>
        <v>153194.3498311592</v>
      </c>
      <c r="G120" s="3"/>
      <c r="H120" s="51">
        <v>93</v>
      </c>
      <c r="I120" s="49">
        <f t="shared" si="5"/>
        <v>376.32036028176958</v>
      </c>
      <c r="J120" s="49">
        <f t="shared" si="11"/>
        <v>1558.6796397182304</v>
      </c>
      <c r="K120" s="49">
        <f t="shared" si="7"/>
        <v>253239.34983115911</v>
      </c>
      <c r="L120" s="50">
        <f t="shared" si="8"/>
        <v>26760.650168840744</v>
      </c>
      <c r="M120" s="50">
        <f t="shared" si="9"/>
        <v>153194.3498311592</v>
      </c>
    </row>
    <row r="121" spans="1:13" ht="15" customHeight="1" x14ac:dyDescent="0.25">
      <c r="A121" s="51">
        <v>94</v>
      </c>
      <c r="B121" s="49">
        <f t="shared" si="0"/>
        <v>378.63316249600143</v>
      </c>
      <c r="C121" s="49">
        <f t="shared" si="10"/>
        <v>1556.3668375039986</v>
      </c>
      <c r="D121" s="49">
        <f t="shared" si="2"/>
        <v>252860.71666866311</v>
      </c>
      <c r="E121" s="50">
        <f t="shared" si="3"/>
        <v>27139.283331336745</v>
      </c>
      <c r="F121" s="50">
        <f t="shared" si="4"/>
        <v>154750.7166686632</v>
      </c>
      <c r="G121" s="3"/>
      <c r="H121" s="51">
        <v>94</v>
      </c>
      <c r="I121" s="49">
        <f t="shared" si="5"/>
        <v>378.63316249600143</v>
      </c>
      <c r="J121" s="49">
        <f t="shared" si="11"/>
        <v>1556.3668375039986</v>
      </c>
      <c r="K121" s="49">
        <f t="shared" si="7"/>
        <v>252860.71666866311</v>
      </c>
      <c r="L121" s="50">
        <f t="shared" si="8"/>
        <v>27139.283331336745</v>
      </c>
      <c r="M121" s="50">
        <f t="shared" si="9"/>
        <v>154750.7166686632</v>
      </c>
    </row>
    <row r="122" spans="1:13" ht="15" customHeight="1" x14ac:dyDescent="0.25">
      <c r="A122" s="51">
        <v>95</v>
      </c>
      <c r="B122" s="49">
        <f t="shared" si="0"/>
        <v>380.96017880717477</v>
      </c>
      <c r="C122" s="49">
        <f t="shared" si="10"/>
        <v>1554.0398211928252</v>
      </c>
      <c r="D122" s="49">
        <f t="shared" si="2"/>
        <v>252479.75648985594</v>
      </c>
      <c r="E122" s="50">
        <f t="shared" si="3"/>
        <v>27520.243510143919</v>
      </c>
      <c r="F122" s="50">
        <f t="shared" si="4"/>
        <v>156304.75648985602</v>
      </c>
      <c r="G122" s="3"/>
      <c r="H122" s="51">
        <v>95</v>
      </c>
      <c r="I122" s="49">
        <f t="shared" si="5"/>
        <v>380.96017880717477</v>
      </c>
      <c r="J122" s="49">
        <f t="shared" si="11"/>
        <v>1554.0398211928252</v>
      </c>
      <c r="K122" s="49">
        <f t="shared" si="7"/>
        <v>252479.75648985594</v>
      </c>
      <c r="L122" s="50">
        <f t="shared" si="8"/>
        <v>27520.243510143919</v>
      </c>
      <c r="M122" s="50">
        <f t="shared" si="9"/>
        <v>156304.75648985602</v>
      </c>
    </row>
    <row r="123" spans="1:13" ht="15" customHeight="1" x14ac:dyDescent="0.25">
      <c r="A123" s="48" t="s">
        <v>41</v>
      </c>
      <c r="B123" s="49">
        <f t="shared" si="0"/>
        <v>383.30149657276047</v>
      </c>
      <c r="C123" s="49">
        <f t="shared" si="10"/>
        <v>1551.6985034272395</v>
      </c>
      <c r="D123" s="49">
        <f t="shared" si="2"/>
        <v>252096.45499328317</v>
      </c>
      <c r="E123" s="50">
        <f t="shared" si="3"/>
        <v>27903.545006716678</v>
      </c>
      <c r="F123" s="50">
        <f t="shared" si="4"/>
        <v>157856.45499328326</v>
      </c>
      <c r="G123" s="3"/>
      <c r="H123" s="48" t="s">
        <v>41</v>
      </c>
      <c r="I123" s="49">
        <f t="shared" si="5"/>
        <v>383.30149657276047</v>
      </c>
      <c r="J123" s="49">
        <f t="shared" si="11"/>
        <v>1551.6985034272395</v>
      </c>
      <c r="K123" s="49">
        <f t="shared" si="7"/>
        <v>252096.45499328317</v>
      </c>
      <c r="L123" s="50">
        <f t="shared" si="8"/>
        <v>27903.545006716678</v>
      </c>
      <c r="M123" s="50">
        <f t="shared" si="9"/>
        <v>157856.45499328326</v>
      </c>
    </row>
    <row r="124" spans="1:13" ht="15" customHeight="1" x14ac:dyDescent="0.25">
      <c r="A124" s="51">
        <v>97</v>
      </c>
      <c r="B124" s="49">
        <f t="shared" si="0"/>
        <v>385.65720368711391</v>
      </c>
      <c r="C124" s="49">
        <f t="shared" si="10"/>
        <v>1549.3427963128861</v>
      </c>
      <c r="D124" s="49">
        <f t="shared" si="2"/>
        <v>251710.79778959605</v>
      </c>
      <c r="E124" s="50">
        <f t="shared" si="3"/>
        <v>28289.202210403793</v>
      </c>
      <c r="F124" s="50">
        <f t="shared" si="4"/>
        <v>159405.79778959614</v>
      </c>
      <c r="G124" s="3"/>
      <c r="H124" s="51">
        <v>97</v>
      </c>
      <c r="I124" s="49">
        <f t="shared" si="5"/>
        <v>385.65720368711391</v>
      </c>
      <c r="J124" s="49">
        <f t="shared" si="11"/>
        <v>1549.3427963128861</v>
      </c>
      <c r="K124" s="49">
        <f t="shared" si="7"/>
        <v>251710.79778959605</v>
      </c>
      <c r="L124" s="50">
        <f t="shared" si="8"/>
        <v>28289.202210403793</v>
      </c>
      <c r="M124" s="50">
        <f t="shared" si="9"/>
        <v>159405.79778959614</v>
      </c>
    </row>
    <row r="125" spans="1:13" ht="15" customHeight="1" x14ac:dyDescent="0.25">
      <c r="A125" s="51">
        <v>98</v>
      </c>
      <c r="B125" s="49">
        <f t="shared" si="0"/>
        <v>388.02738858477437</v>
      </c>
      <c r="C125" s="49">
        <f t="shared" si="10"/>
        <v>1546.9726114152256</v>
      </c>
      <c r="D125" s="49">
        <f t="shared" si="2"/>
        <v>251322.77040101128</v>
      </c>
      <c r="E125" s="50">
        <f t="shared" si="3"/>
        <v>28677.229598988568</v>
      </c>
      <c r="F125" s="50">
        <f t="shared" si="4"/>
        <v>160952.77040101137</v>
      </c>
      <c r="G125" s="3"/>
      <c r="H125" s="51">
        <v>98</v>
      </c>
      <c r="I125" s="49">
        <f t="shared" si="5"/>
        <v>388.02738858477437</v>
      </c>
      <c r="J125" s="49">
        <f t="shared" si="11"/>
        <v>1546.9726114152256</v>
      </c>
      <c r="K125" s="49">
        <f t="shared" si="7"/>
        <v>251322.77040101128</v>
      </c>
      <c r="L125" s="50">
        <f t="shared" si="8"/>
        <v>28677.229598988568</v>
      </c>
      <c r="M125" s="50">
        <f t="shared" si="9"/>
        <v>160952.77040101137</v>
      </c>
    </row>
    <row r="126" spans="1:13" ht="15" customHeight="1" x14ac:dyDescent="0.25">
      <c r="A126" s="51">
        <v>99</v>
      </c>
      <c r="B126" s="49">
        <f t="shared" si="0"/>
        <v>390.41214024378496</v>
      </c>
      <c r="C126" s="49">
        <f t="shared" si="10"/>
        <v>1544.587859756215</v>
      </c>
      <c r="D126" s="49">
        <f t="shared" si="2"/>
        <v>250932.35826076751</v>
      </c>
      <c r="E126" s="50">
        <f t="shared" si="3"/>
        <v>29067.641739232353</v>
      </c>
      <c r="F126" s="50">
        <f t="shared" si="4"/>
        <v>162497.35826076759</v>
      </c>
      <c r="G126" s="3"/>
      <c r="H126" s="51">
        <v>99</v>
      </c>
      <c r="I126" s="49">
        <f t="shared" si="5"/>
        <v>390.41214024378496</v>
      </c>
      <c r="J126" s="49">
        <f t="shared" si="11"/>
        <v>1544.587859756215</v>
      </c>
      <c r="K126" s="49">
        <f t="shared" si="7"/>
        <v>250932.35826076751</v>
      </c>
      <c r="L126" s="50">
        <f t="shared" si="8"/>
        <v>29067.641739232353</v>
      </c>
      <c r="M126" s="50">
        <f t="shared" si="9"/>
        <v>162497.35826076759</v>
      </c>
    </row>
    <row r="127" spans="1:13" ht="15" customHeight="1" x14ac:dyDescent="0.25">
      <c r="A127" s="51">
        <v>100</v>
      </c>
      <c r="B127" s="49">
        <f t="shared" si="0"/>
        <v>392.81154818903315</v>
      </c>
      <c r="C127" s="49">
        <f t="shared" si="10"/>
        <v>1542.1884518109669</v>
      </c>
      <c r="D127" s="49">
        <f t="shared" si="2"/>
        <v>250539.54671257848</v>
      </c>
      <c r="E127" s="50">
        <f t="shared" si="3"/>
        <v>29460.453287421387</v>
      </c>
      <c r="F127" s="50">
        <f t="shared" si="4"/>
        <v>164039.54671257857</v>
      </c>
      <c r="G127" s="3"/>
      <c r="H127" s="51">
        <v>100</v>
      </c>
      <c r="I127" s="49">
        <f t="shared" si="5"/>
        <v>392.81154818903315</v>
      </c>
      <c r="J127" s="49">
        <f t="shared" si="11"/>
        <v>1542.1884518109669</v>
      </c>
      <c r="K127" s="49">
        <f t="shared" si="7"/>
        <v>250539.54671257848</v>
      </c>
      <c r="L127" s="50">
        <f t="shared" si="8"/>
        <v>29460.453287421387</v>
      </c>
      <c r="M127" s="50">
        <f t="shared" si="9"/>
        <v>164039.54671257857</v>
      </c>
    </row>
    <row r="128" spans="1:13" ht="15" customHeight="1" x14ac:dyDescent="0.25">
      <c r="A128" s="51">
        <v>101</v>
      </c>
      <c r="B128" s="49">
        <f t="shared" si="0"/>
        <v>395.22570249561159</v>
      </c>
      <c r="C128" s="49">
        <f t="shared" si="10"/>
        <v>1539.7742975043884</v>
      </c>
      <c r="D128" s="49">
        <f t="shared" si="2"/>
        <v>250144.32101008287</v>
      </c>
      <c r="E128" s="50">
        <f t="shared" si="3"/>
        <v>29855.678989917</v>
      </c>
      <c r="F128" s="50">
        <f t="shared" si="4"/>
        <v>165579.32101008296</v>
      </c>
      <c r="G128" s="3"/>
      <c r="H128" s="51">
        <v>101</v>
      </c>
      <c r="I128" s="49">
        <f t="shared" si="5"/>
        <v>395.22570249561159</v>
      </c>
      <c r="J128" s="49">
        <f t="shared" si="11"/>
        <v>1539.7742975043884</v>
      </c>
      <c r="K128" s="49">
        <f t="shared" si="7"/>
        <v>250144.32101008287</v>
      </c>
      <c r="L128" s="50">
        <f t="shared" si="8"/>
        <v>29855.678989917</v>
      </c>
      <c r="M128" s="50">
        <f t="shared" si="9"/>
        <v>165579.32101008296</v>
      </c>
    </row>
    <row r="129" spans="1:13" ht="15" customHeight="1" x14ac:dyDescent="0.25">
      <c r="A129" s="51">
        <v>102</v>
      </c>
      <c r="B129" s="49">
        <f t="shared" si="0"/>
        <v>397.65469379219917</v>
      </c>
      <c r="C129" s="49">
        <f t="shared" si="10"/>
        <v>1537.3453062078008</v>
      </c>
      <c r="D129" s="49">
        <f t="shared" si="2"/>
        <v>249746.66631629068</v>
      </c>
      <c r="E129" s="50">
        <f t="shared" si="3"/>
        <v>30253.333683709199</v>
      </c>
      <c r="F129" s="50">
        <f t="shared" si="4"/>
        <v>167116.66631629076</v>
      </c>
      <c r="G129" s="3"/>
      <c r="H129" s="51">
        <v>102</v>
      </c>
      <c r="I129" s="49">
        <f t="shared" si="5"/>
        <v>397.65469379219917</v>
      </c>
      <c r="J129" s="49">
        <f t="shared" si="11"/>
        <v>1537.3453062078008</v>
      </c>
      <c r="K129" s="49">
        <f t="shared" si="7"/>
        <v>249746.66631629068</v>
      </c>
      <c r="L129" s="50">
        <f t="shared" si="8"/>
        <v>30253.333683709199</v>
      </c>
      <c r="M129" s="50">
        <f t="shared" si="9"/>
        <v>167116.66631629076</v>
      </c>
    </row>
    <row r="130" spans="1:13" ht="15" customHeight="1" x14ac:dyDescent="0.25">
      <c r="A130" s="51">
        <v>103</v>
      </c>
      <c r="B130" s="49">
        <f t="shared" si="0"/>
        <v>400.09861326446367</v>
      </c>
      <c r="C130" s="49">
        <f t="shared" si="10"/>
        <v>1534.9013867355363</v>
      </c>
      <c r="D130" s="49">
        <f t="shared" si="2"/>
        <v>249346.5677030262</v>
      </c>
      <c r="E130" s="50">
        <f t="shared" si="3"/>
        <v>30653.432296973664</v>
      </c>
      <c r="F130" s="50">
        <f t="shared" si="4"/>
        <v>168651.56770302629</v>
      </c>
      <c r="G130" s="3"/>
      <c r="H130" s="51">
        <v>103</v>
      </c>
      <c r="I130" s="49">
        <f t="shared" si="5"/>
        <v>400.09861326446367</v>
      </c>
      <c r="J130" s="49">
        <f t="shared" si="11"/>
        <v>1534.9013867355363</v>
      </c>
      <c r="K130" s="49">
        <f t="shared" si="7"/>
        <v>249346.5677030262</v>
      </c>
      <c r="L130" s="50">
        <f t="shared" si="8"/>
        <v>30653.432296973664</v>
      </c>
      <c r="M130" s="50">
        <f t="shared" si="9"/>
        <v>168651.56770302629</v>
      </c>
    </row>
    <row r="131" spans="1:13" ht="15" customHeight="1" x14ac:dyDescent="0.25">
      <c r="A131" s="51">
        <v>104</v>
      </c>
      <c r="B131" s="49">
        <f t="shared" si="0"/>
        <v>402.55755265848484</v>
      </c>
      <c r="C131" s="49">
        <f t="shared" si="10"/>
        <v>1532.4424473415152</v>
      </c>
      <c r="D131" s="49">
        <f t="shared" si="2"/>
        <v>248944.01015036771</v>
      </c>
      <c r="E131" s="50">
        <f t="shared" si="3"/>
        <v>31055.989849632148</v>
      </c>
      <c r="F131" s="50">
        <f t="shared" si="4"/>
        <v>170184.0101503678</v>
      </c>
      <c r="G131" s="3"/>
      <c r="H131" s="51">
        <v>104</v>
      </c>
      <c r="I131" s="49">
        <f t="shared" si="5"/>
        <v>402.55755265848484</v>
      </c>
      <c r="J131" s="49">
        <f t="shared" si="11"/>
        <v>1532.4424473415152</v>
      </c>
      <c r="K131" s="49">
        <f t="shared" si="7"/>
        <v>248944.01015036771</v>
      </c>
      <c r="L131" s="50">
        <f t="shared" si="8"/>
        <v>31055.989849632148</v>
      </c>
      <c r="M131" s="50">
        <f t="shared" si="9"/>
        <v>170184.0101503678</v>
      </c>
    </row>
    <row r="132" spans="1:13" ht="15" customHeight="1" x14ac:dyDescent="0.25">
      <c r="A132" s="51">
        <v>105</v>
      </c>
      <c r="B132" s="49">
        <f t="shared" si="0"/>
        <v>405.03160428419847</v>
      </c>
      <c r="C132" s="49">
        <f t="shared" si="10"/>
        <v>1529.9683957158015</v>
      </c>
      <c r="D132" s="49">
        <f t="shared" si="2"/>
        <v>248538.97854608353</v>
      </c>
      <c r="E132" s="50">
        <f t="shared" si="3"/>
        <v>31461.021453916346</v>
      </c>
      <c r="F132" s="50">
        <f t="shared" si="4"/>
        <v>171713.97854608361</v>
      </c>
      <c r="G132" s="3"/>
      <c r="H132" s="51">
        <v>105</v>
      </c>
      <c r="I132" s="49">
        <f t="shared" si="5"/>
        <v>405.03160428419847</v>
      </c>
      <c r="J132" s="49">
        <f t="shared" si="11"/>
        <v>1529.9683957158015</v>
      </c>
      <c r="K132" s="49">
        <f t="shared" si="7"/>
        <v>248538.97854608353</v>
      </c>
      <c r="L132" s="50">
        <f t="shared" si="8"/>
        <v>31461.021453916346</v>
      </c>
      <c r="M132" s="50">
        <f t="shared" si="9"/>
        <v>171713.97854608361</v>
      </c>
    </row>
    <row r="133" spans="1:13" ht="15" customHeight="1" x14ac:dyDescent="0.25">
      <c r="A133" s="51">
        <v>106</v>
      </c>
      <c r="B133" s="49">
        <f t="shared" si="0"/>
        <v>407.52086101886175</v>
      </c>
      <c r="C133" s="49">
        <f t="shared" si="10"/>
        <v>1527.4791389811382</v>
      </c>
      <c r="D133" s="49">
        <f t="shared" si="2"/>
        <v>248131.45768506467</v>
      </c>
      <c r="E133" s="50">
        <f t="shared" si="3"/>
        <v>31868.542314935206</v>
      </c>
      <c r="F133" s="50">
        <f t="shared" si="4"/>
        <v>173241.45768506476</v>
      </c>
      <c r="G133" s="3"/>
      <c r="H133" s="51">
        <v>106</v>
      </c>
      <c r="I133" s="49">
        <f t="shared" si="5"/>
        <v>407.52086101886175</v>
      </c>
      <c r="J133" s="49">
        <f t="shared" si="11"/>
        <v>1527.4791389811382</v>
      </c>
      <c r="K133" s="49">
        <f t="shared" si="7"/>
        <v>248131.45768506467</v>
      </c>
      <c r="L133" s="50">
        <f t="shared" si="8"/>
        <v>31868.542314935206</v>
      </c>
      <c r="M133" s="50">
        <f t="shared" si="9"/>
        <v>173241.45768506476</v>
      </c>
    </row>
    <row r="134" spans="1:13" ht="15" customHeight="1" x14ac:dyDescent="0.25">
      <c r="A134" s="51">
        <v>107</v>
      </c>
      <c r="B134" s="49">
        <f t="shared" si="0"/>
        <v>410.02541631054009</v>
      </c>
      <c r="C134" s="49">
        <f t="shared" si="10"/>
        <v>1524.9745836894599</v>
      </c>
      <c r="D134" s="49">
        <f t="shared" si="2"/>
        <v>247721.43226875414</v>
      </c>
      <c r="E134" s="50">
        <f t="shared" si="3"/>
        <v>32278.567731245748</v>
      </c>
      <c r="F134" s="50">
        <f t="shared" si="4"/>
        <v>174766.43226875423</v>
      </c>
      <c r="G134" s="3"/>
      <c r="H134" s="51">
        <v>107</v>
      </c>
      <c r="I134" s="49">
        <f t="shared" si="5"/>
        <v>410.02541631054009</v>
      </c>
      <c r="J134" s="49">
        <f t="shared" si="11"/>
        <v>1524.9745836894599</v>
      </c>
      <c r="K134" s="49">
        <f t="shared" si="7"/>
        <v>247721.43226875414</v>
      </c>
      <c r="L134" s="50">
        <f t="shared" si="8"/>
        <v>32278.567731245748</v>
      </c>
      <c r="M134" s="50">
        <f t="shared" si="9"/>
        <v>174766.43226875423</v>
      </c>
    </row>
    <row r="135" spans="1:13" ht="15" customHeight="1" x14ac:dyDescent="0.25">
      <c r="A135" s="48" t="s">
        <v>42</v>
      </c>
      <c r="B135" s="49">
        <f t="shared" si="0"/>
        <v>412.54536418161524</v>
      </c>
      <c r="C135" s="49">
        <f t="shared" si="10"/>
        <v>1522.4546358183848</v>
      </c>
      <c r="D135" s="49">
        <f t="shared" si="2"/>
        <v>247308.88690457252</v>
      </c>
      <c r="E135" s="50">
        <f t="shared" si="3"/>
        <v>32691.113095427365</v>
      </c>
      <c r="F135" s="50">
        <f t="shared" si="4"/>
        <v>176288.8869045726</v>
      </c>
      <c r="G135" s="3"/>
      <c r="H135" s="48" t="s">
        <v>42</v>
      </c>
      <c r="I135" s="49">
        <f t="shared" si="5"/>
        <v>412.54536418161524</v>
      </c>
      <c r="J135" s="49">
        <f t="shared" si="11"/>
        <v>1522.4546358183848</v>
      </c>
      <c r="K135" s="49">
        <f t="shared" si="7"/>
        <v>247308.88690457252</v>
      </c>
      <c r="L135" s="50">
        <f t="shared" si="8"/>
        <v>32691.113095427365</v>
      </c>
      <c r="M135" s="50">
        <f t="shared" si="9"/>
        <v>176288.8869045726</v>
      </c>
    </row>
    <row r="136" spans="1:13" ht="15" customHeight="1" x14ac:dyDescent="0.25">
      <c r="A136" s="51">
        <v>109</v>
      </c>
      <c r="B136" s="49">
        <f t="shared" si="0"/>
        <v>415.0807992323148</v>
      </c>
      <c r="C136" s="49">
        <f t="shared" si="10"/>
        <v>1519.9192007676852</v>
      </c>
      <c r="D136" s="49">
        <f t="shared" si="2"/>
        <v>246893.80610534019</v>
      </c>
      <c r="E136" s="50">
        <f t="shared" si="3"/>
        <v>33106.193894659678</v>
      </c>
      <c r="F136" s="50">
        <f t="shared" si="4"/>
        <v>177808.80610534028</v>
      </c>
      <c r="G136" s="3"/>
      <c r="H136" s="51">
        <v>109</v>
      </c>
      <c r="I136" s="49">
        <f t="shared" si="5"/>
        <v>415.0807992323148</v>
      </c>
      <c r="J136" s="49">
        <f t="shared" si="11"/>
        <v>1519.9192007676852</v>
      </c>
      <c r="K136" s="49">
        <f t="shared" si="7"/>
        <v>246893.80610534019</v>
      </c>
      <c r="L136" s="50">
        <f t="shared" si="8"/>
        <v>33106.193894659678</v>
      </c>
      <c r="M136" s="50">
        <f t="shared" si="9"/>
        <v>177808.80610534028</v>
      </c>
    </row>
    <row r="137" spans="1:13" ht="15" customHeight="1" x14ac:dyDescent="0.25">
      <c r="A137" s="51">
        <v>110</v>
      </c>
      <c r="B137" s="49">
        <f t="shared" si="0"/>
        <v>417.63181664426338</v>
      </c>
      <c r="C137" s="49">
        <f t="shared" si="10"/>
        <v>1517.3681833557366</v>
      </c>
      <c r="D137" s="49">
        <f t="shared" si="2"/>
        <v>246476.17428869594</v>
      </c>
      <c r="E137" s="50">
        <f t="shared" si="3"/>
        <v>33523.825711303944</v>
      </c>
      <c r="F137" s="50">
        <f t="shared" si="4"/>
        <v>179326.17428869603</v>
      </c>
      <c r="G137" s="3"/>
      <c r="H137" s="51">
        <v>110</v>
      </c>
      <c r="I137" s="49">
        <f t="shared" si="5"/>
        <v>417.63181664426338</v>
      </c>
      <c r="J137" s="49">
        <f t="shared" si="11"/>
        <v>1517.3681833557366</v>
      </c>
      <c r="K137" s="49">
        <f t="shared" si="7"/>
        <v>246476.17428869594</v>
      </c>
      <c r="L137" s="50">
        <f t="shared" si="8"/>
        <v>33523.825711303944</v>
      </c>
      <c r="M137" s="50">
        <f t="shared" si="9"/>
        <v>179326.17428869603</v>
      </c>
    </row>
    <row r="138" spans="1:13" ht="15" customHeight="1" x14ac:dyDescent="0.25">
      <c r="A138" s="51">
        <v>111</v>
      </c>
      <c r="B138" s="49">
        <f t="shared" si="0"/>
        <v>420.1985121840562</v>
      </c>
      <c r="C138" s="49">
        <f t="shared" si="10"/>
        <v>1514.8014878159438</v>
      </c>
      <c r="D138" s="49">
        <f t="shared" si="2"/>
        <v>246055.97577651188</v>
      </c>
      <c r="E138" s="50">
        <f t="shared" si="3"/>
        <v>33944.024223487999</v>
      </c>
      <c r="F138" s="50">
        <f t="shared" si="4"/>
        <v>180840.97577651197</v>
      </c>
      <c r="G138" s="3"/>
      <c r="H138" s="51">
        <v>111</v>
      </c>
      <c r="I138" s="49">
        <f t="shared" si="5"/>
        <v>420.1985121840562</v>
      </c>
      <c r="J138" s="49">
        <f t="shared" si="11"/>
        <v>1514.8014878159438</v>
      </c>
      <c r="K138" s="49">
        <f t="shared" si="7"/>
        <v>246055.97577651188</v>
      </c>
      <c r="L138" s="50">
        <f t="shared" si="8"/>
        <v>33944.024223487999</v>
      </c>
      <c r="M138" s="50">
        <f t="shared" si="9"/>
        <v>180840.97577651197</v>
      </c>
    </row>
    <row r="139" spans="1:13" ht="15" customHeight="1" x14ac:dyDescent="0.25">
      <c r="A139" s="51">
        <v>112</v>
      </c>
      <c r="B139" s="49">
        <f t="shared" si="0"/>
        <v>422.78098220685411</v>
      </c>
      <c r="C139" s="49">
        <f t="shared" si="10"/>
        <v>1512.2190177931459</v>
      </c>
      <c r="D139" s="49">
        <f t="shared" si="2"/>
        <v>245633.19479430502</v>
      </c>
      <c r="E139" s="50">
        <f t="shared" si="3"/>
        <v>34366.805205694851</v>
      </c>
      <c r="F139" s="50">
        <f t="shared" si="4"/>
        <v>182353.19479430511</v>
      </c>
      <c r="G139" s="3"/>
      <c r="H139" s="51">
        <v>112</v>
      </c>
      <c r="I139" s="49">
        <f t="shared" si="5"/>
        <v>422.78098220685411</v>
      </c>
      <c r="J139" s="49">
        <f t="shared" si="11"/>
        <v>1512.2190177931459</v>
      </c>
      <c r="K139" s="49">
        <f t="shared" si="7"/>
        <v>245633.19479430502</v>
      </c>
      <c r="L139" s="50">
        <f t="shared" si="8"/>
        <v>34366.805205694851</v>
      </c>
      <c r="M139" s="50">
        <f t="shared" si="9"/>
        <v>182353.19479430511</v>
      </c>
    </row>
    <row r="140" spans="1:13" ht="15" customHeight="1" x14ac:dyDescent="0.25">
      <c r="A140" s="51">
        <v>113</v>
      </c>
      <c r="B140" s="49">
        <f t="shared" si="0"/>
        <v>425.37932366000041</v>
      </c>
      <c r="C140" s="49">
        <f t="shared" si="10"/>
        <v>1509.6206763399996</v>
      </c>
      <c r="D140" s="49">
        <f t="shared" si="2"/>
        <v>245207.81547064503</v>
      </c>
      <c r="E140" s="50">
        <f t="shared" si="3"/>
        <v>34792.184529354854</v>
      </c>
      <c r="F140" s="50">
        <f t="shared" si="4"/>
        <v>183862.81547064512</v>
      </c>
      <c r="G140" s="3"/>
      <c r="H140" s="51">
        <v>113</v>
      </c>
      <c r="I140" s="49">
        <f t="shared" si="5"/>
        <v>425.37932366000041</v>
      </c>
      <c r="J140" s="49">
        <f t="shared" si="11"/>
        <v>1509.6206763399996</v>
      </c>
      <c r="K140" s="49">
        <f t="shared" si="7"/>
        <v>245207.81547064503</v>
      </c>
      <c r="L140" s="50">
        <f t="shared" si="8"/>
        <v>34792.184529354854</v>
      </c>
      <c r="M140" s="50">
        <f t="shared" si="9"/>
        <v>183862.81547064512</v>
      </c>
    </row>
    <row r="141" spans="1:13" ht="15" customHeight="1" x14ac:dyDescent="0.25">
      <c r="A141" s="51">
        <v>114</v>
      </c>
      <c r="B141" s="49">
        <f t="shared" si="0"/>
        <v>427.9936340866609</v>
      </c>
      <c r="C141" s="49">
        <f t="shared" si="10"/>
        <v>1507.0063659133391</v>
      </c>
      <c r="D141" s="49">
        <f t="shared" si="2"/>
        <v>244779.82183655837</v>
      </c>
      <c r="E141" s="50">
        <f t="shared" si="3"/>
        <v>35220.178163441517</v>
      </c>
      <c r="F141" s="50">
        <f t="shared" si="4"/>
        <v>185369.82183655846</v>
      </c>
      <c r="G141" s="3"/>
      <c r="H141" s="51">
        <v>114</v>
      </c>
      <c r="I141" s="49">
        <f t="shared" si="5"/>
        <v>427.9936340866609</v>
      </c>
      <c r="J141" s="49">
        <f t="shared" si="11"/>
        <v>1507.0063659133391</v>
      </c>
      <c r="K141" s="49">
        <f t="shared" si="7"/>
        <v>244779.82183655837</v>
      </c>
      <c r="L141" s="50">
        <f t="shared" si="8"/>
        <v>35220.178163441517</v>
      </c>
      <c r="M141" s="50">
        <f t="shared" si="9"/>
        <v>185369.82183655846</v>
      </c>
    </row>
    <row r="142" spans="1:13" ht="15" customHeight="1" x14ac:dyDescent="0.25">
      <c r="A142" s="51">
        <v>115</v>
      </c>
      <c r="B142" s="49">
        <f t="shared" si="0"/>
        <v>430.62401162948504</v>
      </c>
      <c r="C142" s="49">
        <f t="shared" si="10"/>
        <v>1504.375988370515</v>
      </c>
      <c r="D142" s="49">
        <f t="shared" si="2"/>
        <v>244349.19782492888</v>
      </c>
      <c r="E142" s="50">
        <f t="shared" si="3"/>
        <v>35650.802175071003</v>
      </c>
      <c r="F142" s="50">
        <f t="shared" si="4"/>
        <v>186874.19782492897</v>
      </c>
      <c r="G142" s="3"/>
      <c r="H142" s="51">
        <v>115</v>
      </c>
      <c r="I142" s="49">
        <f t="shared" si="5"/>
        <v>430.62401162948504</v>
      </c>
      <c r="J142" s="49">
        <f t="shared" si="11"/>
        <v>1504.375988370515</v>
      </c>
      <c r="K142" s="49">
        <f t="shared" si="7"/>
        <v>244349.19782492888</v>
      </c>
      <c r="L142" s="50">
        <f t="shared" si="8"/>
        <v>35650.802175071003</v>
      </c>
      <c r="M142" s="50">
        <f t="shared" si="9"/>
        <v>186874.19782492897</v>
      </c>
    </row>
    <row r="143" spans="1:13" ht="15" customHeight="1" x14ac:dyDescent="0.25">
      <c r="A143" s="51">
        <v>116</v>
      </c>
      <c r="B143" s="49">
        <f t="shared" si="0"/>
        <v>433.27055503429142</v>
      </c>
      <c r="C143" s="49">
        <f t="shared" si="10"/>
        <v>1501.7294449657086</v>
      </c>
      <c r="D143" s="49">
        <f t="shared" si="2"/>
        <v>243915.9272698946</v>
      </c>
      <c r="E143" s="50">
        <f t="shared" si="3"/>
        <v>36084.072730105298</v>
      </c>
      <c r="F143" s="50">
        <f t="shared" si="4"/>
        <v>188375.92726989469</v>
      </c>
      <c r="G143" s="3"/>
      <c r="H143" s="51">
        <v>116</v>
      </c>
      <c r="I143" s="49">
        <f t="shared" si="5"/>
        <v>433.27055503429142</v>
      </c>
      <c r="J143" s="49">
        <f t="shared" si="11"/>
        <v>1501.7294449657086</v>
      </c>
      <c r="K143" s="49">
        <f t="shared" si="7"/>
        <v>243915.9272698946</v>
      </c>
      <c r="L143" s="50">
        <f t="shared" si="8"/>
        <v>36084.072730105298</v>
      </c>
      <c r="M143" s="50">
        <f t="shared" si="9"/>
        <v>188375.92726989469</v>
      </c>
    </row>
    <row r="144" spans="1:13" ht="15" customHeight="1" x14ac:dyDescent="0.25">
      <c r="A144" s="51">
        <v>117</v>
      </c>
      <c r="B144" s="49">
        <f t="shared" si="0"/>
        <v>435.93336365377286</v>
      </c>
      <c r="C144" s="49">
        <f t="shared" si="10"/>
        <v>1499.0666363462271</v>
      </c>
      <c r="D144" s="49">
        <f t="shared" si="2"/>
        <v>243479.99390624082</v>
      </c>
      <c r="E144" s="50">
        <f t="shared" si="3"/>
        <v>36520.006093759068</v>
      </c>
      <c r="F144" s="50">
        <f t="shared" si="4"/>
        <v>189874.99390624091</v>
      </c>
      <c r="G144" s="3"/>
      <c r="H144" s="51">
        <v>117</v>
      </c>
      <c r="I144" s="49">
        <f t="shared" si="5"/>
        <v>435.93336365377286</v>
      </c>
      <c r="J144" s="49">
        <f t="shared" si="11"/>
        <v>1499.0666363462271</v>
      </c>
      <c r="K144" s="49">
        <f t="shared" si="7"/>
        <v>243479.99390624082</v>
      </c>
      <c r="L144" s="50">
        <f t="shared" si="8"/>
        <v>36520.006093759068</v>
      </c>
      <c r="M144" s="50">
        <f t="shared" si="9"/>
        <v>189874.99390624091</v>
      </c>
    </row>
    <row r="145" spans="1:13" ht="15" customHeight="1" x14ac:dyDescent="0.25">
      <c r="A145" s="51">
        <v>118</v>
      </c>
      <c r="B145" s="49">
        <f t="shared" si="0"/>
        <v>438.61253745122826</v>
      </c>
      <c r="C145" s="49">
        <f t="shared" si="10"/>
        <v>1496.3874625487717</v>
      </c>
      <c r="D145" s="49">
        <f t="shared" si="2"/>
        <v>243041.38136878959</v>
      </c>
      <c r="E145" s="50">
        <f t="shared" si="3"/>
        <v>36958.618631210295</v>
      </c>
      <c r="F145" s="50">
        <f t="shared" si="4"/>
        <v>191371.38136878968</v>
      </c>
      <c r="G145" s="3"/>
      <c r="H145" s="51">
        <v>118</v>
      </c>
      <c r="I145" s="49">
        <f t="shared" si="5"/>
        <v>438.61253745122826</v>
      </c>
      <c r="J145" s="49">
        <f t="shared" si="11"/>
        <v>1496.3874625487717</v>
      </c>
      <c r="K145" s="49">
        <f t="shared" si="7"/>
        <v>243041.38136878959</v>
      </c>
      <c r="L145" s="50">
        <f t="shared" si="8"/>
        <v>36958.618631210295</v>
      </c>
      <c r="M145" s="50">
        <f t="shared" si="9"/>
        <v>191371.38136878968</v>
      </c>
    </row>
    <row r="146" spans="1:13" ht="15" customHeight="1" x14ac:dyDescent="0.25">
      <c r="A146" s="51">
        <v>119</v>
      </c>
      <c r="B146" s="49">
        <f t="shared" si="0"/>
        <v>441.30817700431408</v>
      </c>
      <c r="C146" s="49">
        <f t="shared" si="10"/>
        <v>1493.6918229956859</v>
      </c>
      <c r="D146" s="49">
        <f t="shared" si="2"/>
        <v>242600.07319178528</v>
      </c>
      <c r="E146" s="50">
        <f t="shared" si="3"/>
        <v>37399.926808214608</v>
      </c>
      <c r="F146" s="50">
        <f t="shared" si="4"/>
        <v>192865.07319178537</v>
      </c>
      <c r="G146" s="3"/>
      <c r="H146" s="51">
        <v>119</v>
      </c>
      <c r="I146" s="49">
        <f t="shared" si="5"/>
        <v>441.30817700431408</v>
      </c>
      <c r="J146" s="49">
        <f t="shared" si="11"/>
        <v>1493.6918229956859</v>
      </c>
      <c r="K146" s="49">
        <f t="shared" si="7"/>
        <v>242600.07319178528</v>
      </c>
      <c r="L146" s="50">
        <f t="shared" si="8"/>
        <v>37399.926808214608</v>
      </c>
      <c r="M146" s="50">
        <f t="shared" si="9"/>
        <v>192865.07319178537</v>
      </c>
    </row>
    <row r="147" spans="1:13" ht="15" customHeight="1" x14ac:dyDescent="0.25">
      <c r="A147" s="48" t="s">
        <v>43</v>
      </c>
      <c r="B147" s="49">
        <f t="shared" si="0"/>
        <v>444.0203835088198</v>
      </c>
      <c r="C147" s="49">
        <f t="shared" si="10"/>
        <v>1490.9796164911802</v>
      </c>
      <c r="D147" s="49">
        <f t="shared" si="2"/>
        <v>242156.05280827646</v>
      </c>
      <c r="E147" s="50">
        <f t="shared" si="3"/>
        <v>37843.947191723426</v>
      </c>
      <c r="F147" s="50">
        <f t="shared" si="4"/>
        <v>194356.05280827655</v>
      </c>
      <c r="G147" s="3"/>
      <c r="H147" s="48" t="s">
        <v>43</v>
      </c>
      <c r="I147" s="49">
        <f t="shared" si="5"/>
        <v>444.0203835088198</v>
      </c>
      <c r="J147" s="49">
        <f t="shared" si="11"/>
        <v>1490.9796164911802</v>
      </c>
      <c r="K147" s="49">
        <f t="shared" si="7"/>
        <v>242156.05280827646</v>
      </c>
      <c r="L147" s="50">
        <f t="shared" si="8"/>
        <v>37843.947191723426</v>
      </c>
      <c r="M147" s="50">
        <f t="shared" si="9"/>
        <v>194356.05280827655</v>
      </c>
    </row>
    <row r="148" spans="1:13" ht="15" customHeight="1" x14ac:dyDescent="0.25">
      <c r="A148" s="51">
        <v>121</v>
      </c>
      <c r="B148" s="49">
        <f t="shared" si="0"/>
        <v>446.74925878246768</v>
      </c>
      <c r="C148" s="49">
        <f t="shared" si="10"/>
        <v>1488.2507412175323</v>
      </c>
      <c r="D148" s="49">
        <f t="shared" si="2"/>
        <v>241709.30354949398</v>
      </c>
      <c r="E148" s="50">
        <f t="shared" si="3"/>
        <v>38290.696450505893</v>
      </c>
      <c r="F148" s="50">
        <f t="shared" si="4"/>
        <v>195844.30354949407</v>
      </c>
      <c r="G148" s="3"/>
      <c r="H148" s="51">
        <v>121</v>
      </c>
      <c r="I148" s="49">
        <f t="shared" si="5"/>
        <v>446.74925878246768</v>
      </c>
      <c r="J148" s="49">
        <f t="shared" si="11"/>
        <v>1488.2507412175323</v>
      </c>
      <c r="K148" s="49">
        <f t="shared" si="7"/>
        <v>241709.30354949398</v>
      </c>
      <c r="L148" s="50">
        <f t="shared" si="8"/>
        <v>38290.696450505893</v>
      </c>
      <c r="M148" s="50">
        <f t="shared" si="9"/>
        <v>195844.30354949407</v>
      </c>
    </row>
    <row r="149" spans="1:13" ht="15" customHeight="1" x14ac:dyDescent="0.25">
      <c r="A149" s="51">
        <v>122</v>
      </c>
      <c r="B149" s="49">
        <f t="shared" si="0"/>
        <v>449.49490526873501</v>
      </c>
      <c r="C149" s="49">
        <f t="shared" si="10"/>
        <v>1485.505094731265</v>
      </c>
      <c r="D149" s="49">
        <f t="shared" si="2"/>
        <v>241259.80864422524</v>
      </c>
      <c r="E149" s="50">
        <f t="shared" si="3"/>
        <v>38740.19135577463</v>
      </c>
      <c r="F149" s="50">
        <f t="shared" si="4"/>
        <v>197329.80864422533</v>
      </c>
      <c r="G149" s="3"/>
      <c r="H149" s="51">
        <v>122</v>
      </c>
      <c r="I149" s="49">
        <f t="shared" si="5"/>
        <v>449.49490526873501</v>
      </c>
      <c r="J149" s="49">
        <f t="shared" si="11"/>
        <v>1485.505094731265</v>
      </c>
      <c r="K149" s="49">
        <f t="shared" si="7"/>
        <v>241259.80864422524</v>
      </c>
      <c r="L149" s="50">
        <f t="shared" si="8"/>
        <v>38740.19135577463</v>
      </c>
      <c r="M149" s="50">
        <f t="shared" si="9"/>
        <v>197329.80864422533</v>
      </c>
    </row>
    <row r="150" spans="1:13" ht="15" customHeight="1" x14ac:dyDescent="0.25">
      <c r="A150" s="51">
        <v>123</v>
      </c>
      <c r="B150" s="49">
        <f t="shared" si="0"/>
        <v>452.2574260406991</v>
      </c>
      <c r="C150" s="49">
        <f t="shared" si="10"/>
        <v>1482.7425739593009</v>
      </c>
      <c r="D150" s="49">
        <f t="shared" si="2"/>
        <v>240807.55121818453</v>
      </c>
      <c r="E150" s="50">
        <f t="shared" si="3"/>
        <v>39192.448781815328</v>
      </c>
      <c r="F150" s="50">
        <f t="shared" si="4"/>
        <v>198812.55121818461</v>
      </c>
      <c r="G150" s="3"/>
      <c r="H150" s="51">
        <v>123</v>
      </c>
      <c r="I150" s="49">
        <f t="shared" si="5"/>
        <v>452.2574260406991</v>
      </c>
      <c r="J150" s="49">
        <f t="shared" si="11"/>
        <v>1482.7425739593009</v>
      </c>
      <c r="K150" s="49">
        <f t="shared" si="7"/>
        <v>240807.55121818453</v>
      </c>
      <c r="L150" s="50">
        <f t="shared" si="8"/>
        <v>39192.448781815328</v>
      </c>
      <c r="M150" s="50">
        <f t="shared" si="9"/>
        <v>198812.55121818461</v>
      </c>
    </row>
    <row r="151" spans="1:13" ht="15" customHeight="1" x14ac:dyDescent="0.25">
      <c r="A151" s="51">
        <v>124</v>
      </c>
      <c r="B151" s="49">
        <f t="shared" si="0"/>
        <v>455.03692480490758</v>
      </c>
      <c r="C151" s="49">
        <f t="shared" si="10"/>
        <v>1479.9630751950924</v>
      </c>
      <c r="D151" s="49">
        <f t="shared" si="2"/>
        <v>240352.51429337962</v>
      </c>
      <c r="E151" s="50">
        <f t="shared" si="3"/>
        <v>39647.485706620238</v>
      </c>
      <c r="F151" s="50">
        <f t="shared" si="4"/>
        <v>200292.5142933797</v>
      </c>
      <c r="G151" s="3"/>
      <c r="H151" s="51">
        <v>124</v>
      </c>
      <c r="I151" s="49">
        <f t="shared" si="5"/>
        <v>455.03692480490758</v>
      </c>
      <c r="J151" s="49">
        <f t="shared" si="11"/>
        <v>1479.9630751950924</v>
      </c>
      <c r="K151" s="49">
        <f t="shared" si="7"/>
        <v>240352.51429337962</v>
      </c>
      <c r="L151" s="50">
        <f t="shared" si="8"/>
        <v>39647.485706620238</v>
      </c>
      <c r="M151" s="50">
        <f t="shared" si="9"/>
        <v>200292.5142933797</v>
      </c>
    </row>
    <row r="152" spans="1:13" ht="15" customHeight="1" x14ac:dyDescent="0.25">
      <c r="A152" s="51">
        <v>125</v>
      </c>
      <c r="B152" s="49">
        <f t="shared" si="0"/>
        <v>457.83350590527129</v>
      </c>
      <c r="C152" s="49">
        <f t="shared" si="10"/>
        <v>1477.1664940947287</v>
      </c>
      <c r="D152" s="49">
        <f t="shared" si="2"/>
        <v>239894.68078747435</v>
      </c>
      <c r="E152" s="50">
        <f t="shared" si="3"/>
        <v>40105.319212525508</v>
      </c>
      <c r="F152" s="50">
        <f t="shared" si="4"/>
        <v>201769.68078747444</v>
      </c>
      <c r="G152" s="3"/>
      <c r="H152" s="51">
        <v>125</v>
      </c>
      <c r="I152" s="49">
        <f t="shared" si="5"/>
        <v>457.83350590527129</v>
      </c>
      <c r="J152" s="49">
        <f t="shared" si="11"/>
        <v>1477.1664940947287</v>
      </c>
      <c r="K152" s="49">
        <f t="shared" si="7"/>
        <v>239894.68078747435</v>
      </c>
      <c r="L152" s="50">
        <f t="shared" si="8"/>
        <v>40105.319212525508</v>
      </c>
      <c r="M152" s="50">
        <f t="shared" si="9"/>
        <v>201769.68078747444</v>
      </c>
    </row>
    <row r="153" spans="1:13" ht="15" customHeight="1" x14ac:dyDescent="0.25">
      <c r="A153" s="51">
        <v>126</v>
      </c>
      <c r="B153" s="49">
        <f t="shared" si="0"/>
        <v>460.64727432698055</v>
      </c>
      <c r="C153" s="49">
        <f t="shared" si="10"/>
        <v>1474.3527256730194</v>
      </c>
      <c r="D153" s="49">
        <f t="shared" si="2"/>
        <v>239434.03351314738</v>
      </c>
      <c r="E153" s="50">
        <f t="shared" si="3"/>
        <v>40565.966486852485</v>
      </c>
      <c r="F153" s="50">
        <f t="shared" si="4"/>
        <v>203244.03351314747</v>
      </c>
      <c r="G153" s="3"/>
      <c r="H153" s="51">
        <v>126</v>
      </c>
      <c r="I153" s="49">
        <f t="shared" si="5"/>
        <v>460.64727432698055</v>
      </c>
      <c r="J153" s="49">
        <f t="shared" si="11"/>
        <v>1474.3527256730194</v>
      </c>
      <c r="K153" s="49">
        <f t="shared" si="7"/>
        <v>239434.03351314738</v>
      </c>
      <c r="L153" s="50">
        <f t="shared" si="8"/>
        <v>40565.966486852485</v>
      </c>
      <c r="M153" s="50">
        <f t="shared" si="9"/>
        <v>203244.03351314747</v>
      </c>
    </row>
    <row r="154" spans="1:13" ht="15" customHeight="1" x14ac:dyDescent="0.25">
      <c r="A154" s="51">
        <v>127</v>
      </c>
      <c r="B154" s="49">
        <f t="shared" si="0"/>
        <v>463.4783357004485</v>
      </c>
      <c r="C154" s="49">
        <f t="shared" si="10"/>
        <v>1471.5216642995515</v>
      </c>
      <c r="D154" s="49">
        <f t="shared" si="2"/>
        <v>238970.55517744695</v>
      </c>
      <c r="E154" s="50">
        <f t="shared" si="3"/>
        <v>41029.444822552934</v>
      </c>
      <c r="F154" s="50">
        <f t="shared" si="4"/>
        <v>204715.55517744704</v>
      </c>
      <c r="G154" s="3"/>
      <c r="H154" s="51">
        <v>127</v>
      </c>
      <c r="I154" s="49">
        <f t="shared" si="5"/>
        <v>463.4783357004485</v>
      </c>
      <c r="J154" s="49">
        <f t="shared" si="11"/>
        <v>1471.5216642995515</v>
      </c>
      <c r="K154" s="49">
        <f t="shared" si="7"/>
        <v>238970.55517744695</v>
      </c>
      <c r="L154" s="50">
        <f t="shared" si="8"/>
        <v>41029.444822552934</v>
      </c>
      <c r="M154" s="50">
        <f t="shared" si="9"/>
        <v>204715.55517744704</v>
      </c>
    </row>
    <row r="155" spans="1:13" ht="15" customHeight="1" x14ac:dyDescent="0.25">
      <c r="A155" s="51">
        <v>128</v>
      </c>
      <c r="B155" s="49">
        <f t="shared" si="0"/>
        <v>466.326796305274</v>
      </c>
      <c r="C155" s="49">
        <f t="shared" si="10"/>
        <v>1468.673203694726</v>
      </c>
      <c r="D155" s="49">
        <f t="shared" si="2"/>
        <v>238504.22838114167</v>
      </c>
      <c r="E155" s="50">
        <f t="shared" si="3"/>
        <v>41495.771618858205</v>
      </c>
      <c r="F155" s="50">
        <f t="shared" si="4"/>
        <v>206184.22838114176</v>
      </c>
      <c r="G155" s="3"/>
      <c r="H155" s="51">
        <v>128</v>
      </c>
      <c r="I155" s="49">
        <f t="shared" si="5"/>
        <v>466.326796305274</v>
      </c>
      <c r="J155" s="49">
        <f t="shared" si="11"/>
        <v>1468.673203694726</v>
      </c>
      <c r="K155" s="49">
        <f t="shared" si="7"/>
        <v>238504.22838114167</v>
      </c>
      <c r="L155" s="50">
        <f t="shared" si="8"/>
        <v>41495.771618858205</v>
      </c>
      <c r="M155" s="50">
        <f t="shared" si="9"/>
        <v>206184.22838114176</v>
      </c>
    </row>
    <row r="156" spans="1:13" ht="15" customHeight="1" x14ac:dyDescent="0.25">
      <c r="A156" s="51">
        <v>129</v>
      </c>
      <c r="B156" s="49">
        <f t="shared" si="0"/>
        <v>469.19276307423365</v>
      </c>
      <c r="C156" s="49">
        <f t="shared" si="10"/>
        <v>1465.8072369257663</v>
      </c>
      <c r="D156" s="49">
        <f t="shared" si="2"/>
        <v>238035.03561806743</v>
      </c>
      <c r="E156" s="50">
        <f t="shared" si="3"/>
        <v>41964.964381932441</v>
      </c>
      <c r="F156" s="50">
        <f t="shared" si="4"/>
        <v>207650.03561806752</v>
      </c>
      <c r="G156" s="3"/>
      <c r="H156" s="51">
        <v>129</v>
      </c>
      <c r="I156" s="49">
        <f t="shared" si="5"/>
        <v>469.19276307423365</v>
      </c>
      <c r="J156" s="49">
        <f t="shared" si="11"/>
        <v>1465.8072369257663</v>
      </c>
      <c r="K156" s="49">
        <f t="shared" si="7"/>
        <v>238035.03561806743</v>
      </c>
      <c r="L156" s="50">
        <f t="shared" si="8"/>
        <v>41964.964381932441</v>
      </c>
      <c r="M156" s="50">
        <f t="shared" si="9"/>
        <v>207650.03561806752</v>
      </c>
    </row>
    <row r="157" spans="1:13" ht="15" customHeight="1" x14ac:dyDescent="0.25">
      <c r="A157" s="51">
        <v>130</v>
      </c>
      <c r="B157" s="49">
        <f t="shared" si="0"/>
        <v>472.076343597294</v>
      </c>
      <c r="C157" s="49">
        <f t="shared" ref="C157:C220" si="12">SUM(D156*(RATE/12))</f>
        <v>1462.923656402706</v>
      </c>
      <c r="D157" s="49">
        <f t="shared" si="2"/>
        <v>237562.95927447014</v>
      </c>
      <c r="E157" s="50">
        <f t="shared" si="3"/>
        <v>42437.040725529732</v>
      </c>
      <c r="F157" s="50">
        <f t="shared" si="4"/>
        <v>209112.95927447022</v>
      </c>
      <c r="G157" s="3"/>
      <c r="H157" s="51">
        <v>130</v>
      </c>
      <c r="I157" s="49">
        <f t="shared" si="5"/>
        <v>472.076343597294</v>
      </c>
      <c r="J157" s="49">
        <f t="shared" ref="J157:J220" si="13">SUM(K156*(RATE2/12))</f>
        <v>1462.923656402706</v>
      </c>
      <c r="K157" s="49">
        <f t="shared" si="7"/>
        <v>237562.95927447014</v>
      </c>
      <c r="L157" s="50">
        <f t="shared" si="8"/>
        <v>42437.040725529732</v>
      </c>
      <c r="M157" s="50">
        <f t="shared" si="9"/>
        <v>209112.95927447022</v>
      </c>
    </row>
    <row r="158" spans="1:13" ht="15" customHeight="1" x14ac:dyDescent="0.25">
      <c r="A158" s="51">
        <v>131</v>
      </c>
      <c r="B158" s="49">
        <f t="shared" si="0"/>
        <v>474.97764612565243</v>
      </c>
      <c r="C158" s="49">
        <f t="shared" si="12"/>
        <v>1460.0223538743476</v>
      </c>
      <c r="D158" s="49">
        <f t="shared" si="2"/>
        <v>237087.98162834448</v>
      </c>
      <c r="E158" s="50">
        <f t="shared" si="3"/>
        <v>42912.018371655387</v>
      </c>
      <c r="F158" s="50">
        <f t="shared" si="4"/>
        <v>210572.98162834457</v>
      </c>
      <c r="G158" s="3"/>
      <c r="H158" s="51">
        <v>131</v>
      </c>
      <c r="I158" s="49">
        <f t="shared" si="5"/>
        <v>474.97764612565243</v>
      </c>
      <c r="J158" s="49">
        <f t="shared" si="13"/>
        <v>1460.0223538743476</v>
      </c>
      <c r="K158" s="49">
        <f t="shared" si="7"/>
        <v>237087.98162834448</v>
      </c>
      <c r="L158" s="50">
        <f t="shared" si="8"/>
        <v>42912.018371655387</v>
      </c>
      <c r="M158" s="50">
        <f t="shared" si="9"/>
        <v>210572.98162834457</v>
      </c>
    </row>
    <row r="159" spans="1:13" ht="15" customHeight="1" x14ac:dyDescent="0.25">
      <c r="A159" s="48" t="s">
        <v>44</v>
      </c>
      <c r="B159" s="49">
        <f t="shared" si="0"/>
        <v>477.89677957579966</v>
      </c>
      <c r="C159" s="49">
        <f t="shared" si="12"/>
        <v>1457.1032204242003</v>
      </c>
      <c r="D159" s="49">
        <f t="shared" si="2"/>
        <v>236610.08484876869</v>
      </c>
      <c r="E159" s="50">
        <f t="shared" si="3"/>
        <v>43389.915151231187</v>
      </c>
      <c r="F159" s="50">
        <f t="shared" si="4"/>
        <v>212030.08484876878</v>
      </c>
      <c r="G159" s="3"/>
      <c r="H159" s="48" t="s">
        <v>44</v>
      </c>
      <c r="I159" s="49">
        <f t="shared" si="5"/>
        <v>477.89677957579966</v>
      </c>
      <c r="J159" s="49">
        <f t="shared" si="13"/>
        <v>1457.1032204242003</v>
      </c>
      <c r="K159" s="49">
        <f t="shared" si="7"/>
        <v>236610.08484876869</v>
      </c>
      <c r="L159" s="50">
        <f t="shared" si="8"/>
        <v>43389.915151231187</v>
      </c>
      <c r="M159" s="50">
        <f t="shared" si="9"/>
        <v>212030.08484876878</v>
      </c>
    </row>
    <row r="160" spans="1:13" ht="15" customHeight="1" x14ac:dyDescent="0.25">
      <c r="A160" s="51">
        <v>133</v>
      </c>
      <c r="B160" s="49">
        <f t="shared" si="0"/>
        <v>480.83385353360927</v>
      </c>
      <c r="C160" s="49">
        <f t="shared" si="12"/>
        <v>1454.1661464663907</v>
      </c>
      <c r="D160" s="49">
        <f t="shared" si="2"/>
        <v>236129.25099523508</v>
      </c>
      <c r="E160" s="50">
        <f t="shared" si="3"/>
        <v>43870.749004764795</v>
      </c>
      <c r="F160" s="50">
        <f t="shared" si="4"/>
        <v>213484.25099523517</v>
      </c>
      <c r="G160" s="3"/>
      <c r="H160" s="51">
        <v>133</v>
      </c>
      <c r="I160" s="49">
        <f t="shared" si="5"/>
        <v>480.83385353360927</v>
      </c>
      <c r="J160" s="49">
        <f t="shared" si="13"/>
        <v>1454.1661464663907</v>
      </c>
      <c r="K160" s="49">
        <f t="shared" si="7"/>
        <v>236129.25099523508</v>
      </c>
      <c r="L160" s="50">
        <f t="shared" si="8"/>
        <v>43870.749004764795</v>
      </c>
      <c r="M160" s="50">
        <f t="shared" si="9"/>
        <v>213484.25099523517</v>
      </c>
    </row>
    <row r="161" spans="1:13" ht="15" customHeight="1" x14ac:dyDescent="0.25">
      <c r="A161" s="51">
        <v>134</v>
      </c>
      <c r="B161" s="49">
        <f t="shared" si="0"/>
        <v>483.78897825845115</v>
      </c>
      <c r="C161" s="49">
        <f t="shared" si="12"/>
        <v>1451.2110217415488</v>
      </c>
      <c r="D161" s="49">
        <f t="shared" si="2"/>
        <v>235645.46201697664</v>
      </c>
      <c r="E161" s="50">
        <f t="shared" si="3"/>
        <v>44354.537983023249</v>
      </c>
      <c r="F161" s="50">
        <f t="shared" si="4"/>
        <v>214935.46201697673</v>
      </c>
      <c r="G161" s="3"/>
      <c r="H161" s="51">
        <v>134</v>
      </c>
      <c r="I161" s="49">
        <f t="shared" si="5"/>
        <v>483.78897825845115</v>
      </c>
      <c r="J161" s="49">
        <f t="shared" si="13"/>
        <v>1451.2110217415488</v>
      </c>
      <c r="K161" s="49">
        <f t="shared" si="7"/>
        <v>235645.46201697664</v>
      </c>
      <c r="L161" s="50">
        <f t="shared" si="8"/>
        <v>44354.537983023249</v>
      </c>
      <c r="M161" s="50">
        <f t="shared" si="9"/>
        <v>214935.46201697673</v>
      </c>
    </row>
    <row r="162" spans="1:13" ht="15" customHeight="1" x14ac:dyDescent="0.25">
      <c r="A162" s="51">
        <v>135</v>
      </c>
      <c r="B162" s="49">
        <f t="shared" si="0"/>
        <v>486.76226468733103</v>
      </c>
      <c r="C162" s="49">
        <f t="shared" si="12"/>
        <v>1448.237735312669</v>
      </c>
      <c r="D162" s="49">
        <f t="shared" si="2"/>
        <v>235158.69975228931</v>
      </c>
      <c r="E162" s="50">
        <f t="shared" si="3"/>
        <v>44841.300247710577</v>
      </c>
      <c r="F162" s="50">
        <f t="shared" si="4"/>
        <v>216383.69975228939</v>
      </c>
      <c r="G162" s="3"/>
      <c r="H162" s="51">
        <v>135</v>
      </c>
      <c r="I162" s="49">
        <f t="shared" si="5"/>
        <v>486.76226468733103</v>
      </c>
      <c r="J162" s="49">
        <f t="shared" si="13"/>
        <v>1448.237735312669</v>
      </c>
      <c r="K162" s="49">
        <f t="shared" si="7"/>
        <v>235158.69975228931</v>
      </c>
      <c r="L162" s="50">
        <f t="shared" si="8"/>
        <v>44841.300247710577</v>
      </c>
      <c r="M162" s="50">
        <f t="shared" si="9"/>
        <v>216383.69975228939</v>
      </c>
    </row>
    <row r="163" spans="1:13" ht="15" customHeight="1" x14ac:dyDescent="0.25">
      <c r="A163" s="51">
        <v>136</v>
      </c>
      <c r="B163" s="49">
        <f t="shared" si="0"/>
        <v>489.75382443905528</v>
      </c>
      <c r="C163" s="49">
        <f t="shared" si="12"/>
        <v>1445.2461755609447</v>
      </c>
      <c r="D163" s="49">
        <f t="shared" si="2"/>
        <v>234668.94592785026</v>
      </c>
      <c r="E163" s="50">
        <f t="shared" si="3"/>
        <v>45331.054072149629</v>
      </c>
      <c r="F163" s="50">
        <f t="shared" si="4"/>
        <v>217828.94592785035</v>
      </c>
      <c r="G163" s="3"/>
      <c r="H163" s="51">
        <v>136</v>
      </c>
      <c r="I163" s="49">
        <f t="shared" si="5"/>
        <v>489.75382443905528</v>
      </c>
      <c r="J163" s="49">
        <f t="shared" si="13"/>
        <v>1445.2461755609447</v>
      </c>
      <c r="K163" s="49">
        <f t="shared" si="7"/>
        <v>234668.94592785026</v>
      </c>
      <c r="L163" s="50">
        <f t="shared" si="8"/>
        <v>45331.054072149629</v>
      </c>
      <c r="M163" s="50">
        <f t="shared" si="9"/>
        <v>217828.94592785035</v>
      </c>
    </row>
    <row r="164" spans="1:13" ht="15" customHeight="1" x14ac:dyDescent="0.25">
      <c r="A164" s="51">
        <v>137</v>
      </c>
      <c r="B164" s="49">
        <f t="shared" si="0"/>
        <v>492.76376981842031</v>
      </c>
      <c r="C164" s="49">
        <f t="shared" si="12"/>
        <v>1442.2362301815797</v>
      </c>
      <c r="D164" s="49">
        <f t="shared" si="2"/>
        <v>234176.18215803185</v>
      </c>
      <c r="E164" s="50">
        <f t="shared" si="3"/>
        <v>45823.817841968048</v>
      </c>
      <c r="F164" s="50">
        <f t="shared" si="4"/>
        <v>219271.18215803194</v>
      </c>
      <c r="G164" s="3"/>
      <c r="H164" s="51">
        <v>137</v>
      </c>
      <c r="I164" s="49">
        <f t="shared" si="5"/>
        <v>492.76376981842031</v>
      </c>
      <c r="J164" s="49">
        <f t="shared" si="13"/>
        <v>1442.2362301815797</v>
      </c>
      <c r="K164" s="49">
        <f t="shared" si="7"/>
        <v>234176.18215803185</v>
      </c>
      <c r="L164" s="50">
        <f t="shared" si="8"/>
        <v>45823.817841968048</v>
      </c>
      <c r="M164" s="50">
        <f t="shared" si="9"/>
        <v>219271.18215803194</v>
      </c>
    </row>
    <row r="165" spans="1:13" ht="15" customHeight="1" x14ac:dyDescent="0.25">
      <c r="A165" s="51">
        <v>138</v>
      </c>
      <c r="B165" s="49">
        <f t="shared" si="0"/>
        <v>495.79221382042942</v>
      </c>
      <c r="C165" s="49">
        <f t="shared" si="12"/>
        <v>1439.2077861795706</v>
      </c>
      <c r="D165" s="49">
        <f t="shared" si="2"/>
        <v>233680.38994421143</v>
      </c>
      <c r="E165" s="50">
        <f t="shared" si="3"/>
        <v>46319.610055788478</v>
      </c>
      <c r="F165" s="50">
        <f t="shared" si="4"/>
        <v>220710.38994421152</v>
      </c>
      <c r="G165" s="3"/>
      <c r="H165" s="51">
        <v>138</v>
      </c>
      <c r="I165" s="49">
        <f t="shared" si="5"/>
        <v>495.79221382042942</v>
      </c>
      <c r="J165" s="49">
        <f t="shared" si="13"/>
        <v>1439.2077861795706</v>
      </c>
      <c r="K165" s="49">
        <f t="shared" si="7"/>
        <v>233680.38994421143</v>
      </c>
      <c r="L165" s="50">
        <f t="shared" si="8"/>
        <v>46319.610055788478</v>
      </c>
      <c r="M165" s="50">
        <f t="shared" si="9"/>
        <v>220710.38994421152</v>
      </c>
    </row>
    <row r="166" spans="1:13" ht="15" customHeight="1" x14ac:dyDescent="0.25">
      <c r="A166" s="51">
        <v>139</v>
      </c>
      <c r="B166" s="49">
        <f t="shared" si="0"/>
        <v>498.83927013453399</v>
      </c>
      <c r="C166" s="49">
        <f t="shared" si="12"/>
        <v>1436.160729865466</v>
      </c>
      <c r="D166" s="49">
        <f t="shared" si="2"/>
        <v>233181.55067407689</v>
      </c>
      <c r="E166" s="50">
        <f t="shared" si="3"/>
        <v>46818.449325923015</v>
      </c>
      <c r="F166" s="50">
        <f t="shared" si="4"/>
        <v>222146.55067407698</v>
      </c>
      <c r="G166" s="3"/>
      <c r="H166" s="51">
        <v>139</v>
      </c>
      <c r="I166" s="49">
        <f t="shared" si="5"/>
        <v>498.83927013453399</v>
      </c>
      <c r="J166" s="49">
        <f t="shared" si="13"/>
        <v>1436.160729865466</v>
      </c>
      <c r="K166" s="49">
        <f t="shared" si="7"/>
        <v>233181.55067407689</v>
      </c>
      <c r="L166" s="50">
        <f t="shared" si="8"/>
        <v>46818.449325923015</v>
      </c>
      <c r="M166" s="50">
        <f t="shared" si="9"/>
        <v>222146.55067407698</v>
      </c>
    </row>
    <row r="167" spans="1:13" ht="15" customHeight="1" x14ac:dyDescent="0.25">
      <c r="A167" s="51">
        <v>140</v>
      </c>
      <c r="B167" s="49">
        <f t="shared" si="0"/>
        <v>501.90505314890243</v>
      </c>
      <c r="C167" s="49">
        <f t="shared" si="12"/>
        <v>1433.0949468510976</v>
      </c>
      <c r="D167" s="49">
        <f t="shared" si="2"/>
        <v>232679.645620928</v>
      </c>
      <c r="E167" s="50">
        <f t="shared" si="3"/>
        <v>47320.35437907192</v>
      </c>
      <c r="F167" s="50">
        <f t="shared" si="4"/>
        <v>223579.64562092809</v>
      </c>
      <c r="G167" s="3"/>
      <c r="H167" s="51">
        <v>140</v>
      </c>
      <c r="I167" s="49">
        <f t="shared" si="5"/>
        <v>501.90505314890243</v>
      </c>
      <c r="J167" s="49">
        <f t="shared" si="13"/>
        <v>1433.0949468510976</v>
      </c>
      <c r="K167" s="49">
        <f t="shared" si="7"/>
        <v>232679.645620928</v>
      </c>
      <c r="L167" s="50">
        <f t="shared" si="8"/>
        <v>47320.35437907192</v>
      </c>
      <c r="M167" s="50">
        <f t="shared" si="9"/>
        <v>223579.64562092809</v>
      </c>
    </row>
    <row r="168" spans="1:13" ht="15" customHeight="1" x14ac:dyDescent="0.25">
      <c r="A168" s="51">
        <v>141</v>
      </c>
      <c r="B168" s="49">
        <f t="shared" si="0"/>
        <v>504.98967795471344</v>
      </c>
      <c r="C168" s="49">
        <f t="shared" si="12"/>
        <v>1430.0103220452866</v>
      </c>
      <c r="D168" s="49">
        <f t="shared" si="2"/>
        <v>232174.65594297327</v>
      </c>
      <c r="E168" s="50">
        <f t="shared" si="3"/>
        <v>47825.344057026632</v>
      </c>
      <c r="F168" s="50">
        <f t="shared" si="4"/>
        <v>225009.65594297336</v>
      </c>
      <c r="G168" s="3"/>
      <c r="H168" s="51">
        <v>141</v>
      </c>
      <c r="I168" s="49">
        <f t="shared" si="5"/>
        <v>504.98967795471344</v>
      </c>
      <c r="J168" s="49">
        <f t="shared" si="13"/>
        <v>1430.0103220452866</v>
      </c>
      <c r="K168" s="49">
        <f t="shared" si="7"/>
        <v>232174.65594297327</v>
      </c>
      <c r="L168" s="50">
        <f t="shared" si="8"/>
        <v>47825.344057026632</v>
      </c>
      <c r="M168" s="50">
        <f t="shared" si="9"/>
        <v>225009.65594297336</v>
      </c>
    </row>
    <row r="169" spans="1:13" ht="15" customHeight="1" x14ac:dyDescent="0.25">
      <c r="A169" s="51">
        <v>142</v>
      </c>
      <c r="B169" s="49">
        <f t="shared" si="0"/>
        <v>508.09326035047684</v>
      </c>
      <c r="C169" s="49">
        <f t="shared" si="12"/>
        <v>1426.9067396495232</v>
      </c>
      <c r="D169" s="49">
        <f t="shared" si="2"/>
        <v>231666.56268262281</v>
      </c>
      <c r="E169" s="50">
        <f t="shared" si="3"/>
        <v>48333.437317377109</v>
      </c>
      <c r="F169" s="50">
        <f t="shared" si="4"/>
        <v>226436.5626826229</v>
      </c>
      <c r="G169" s="3"/>
      <c r="H169" s="51">
        <v>142</v>
      </c>
      <c r="I169" s="49">
        <f t="shared" si="5"/>
        <v>508.09326035047684</v>
      </c>
      <c r="J169" s="49">
        <f t="shared" si="13"/>
        <v>1426.9067396495232</v>
      </c>
      <c r="K169" s="49">
        <f t="shared" si="7"/>
        <v>231666.56268262281</v>
      </c>
      <c r="L169" s="50">
        <f t="shared" si="8"/>
        <v>48333.437317377109</v>
      </c>
      <c r="M169" s="50">
        <f t="shared" si="9"/>
        <v>226436.5626826229</v>
      </c>
    </row>
    <row r="170" spans="1:13" ht="15" customHeight="1" x14ac:dyDescent="0.25">
      <c r="A170" s="51">
        <v>143</v>
      </c>
      <c r="B170" s="49">
        <f t="shared" si="0"/>
        <v>511.21591684638065</v>
      </c>
      <c r="C170" s="49">
        <f t="shared" si="12"/>
        <v>1423.7840831536193</v>
      </c>
      <c r="D170" s="49">
        <f t="shared" si="2"/>
        <v>231155.34676577643</v>
      </c>
      <c r="E170" s="50">
        <f t="shared" si="3"/>
        <v>48844.653234223493</v>
      </c>
      <c r="F170" s="50">
        <f t="shared" si="4"/>
        <v>227860.34676577651</v>
      </c>
      <c r="G170" s="3"/>
      <c r="H170" s="51">
        <v>143</v>
      </c>
      <c r="I170" s="49">
        <f t="shared" si="5"/>
        <v>511.21591684638065</v>
      </c>
      <c r="J170" s="49">
        <f t="shared" si="13"/>
        <v>1423.7840831536193</v>
      </c>
      <c r="K170" s="49">
        <f t="shared" si="7"/>
        <v>231155.34676577643</v>
      </c>
      <c r="L170" s="50">
        <f t="shared" si="8"/>
        <v>48844.653234223493</v>
      </c>
      <c r="M170" s="50">
        <f t="shared" si="9"/>
        <v>227860.34676577651</v>
      </c>
    </row>
    <row r="171" spans="1:13" ht="15" customHeight="1" x14ac:dyDescent="0.25">
      <c r="A171" s="48" t="s">
        <v>45</v>
      </c>
      <c r="B171" s="49">
        <f t="shared" si="0"/>
        <v>514.35776466866582</v>
      </c>
      <c r="C171" s="49">
        <f t="shared" si="12"/>
        <v>1420.6422353313342</v>
      </c>
      <c r="D171" s="49">
        <f t="shared" si="2"/>
        <v>230640.98900110775</v>
      </c>
      <c r="E171" s="50">
        <f t="shared" si="3"/>
        <v>49359.010998892161</v>
      </c>
      <c r="F171" s="50">
        <f t="shared" si="4"/>
        <v>229280.98900110784</v>
      </c>
      <c r="G171" s="3"/>
      <c r="H171" s="48" t="s">
        <v>45</v>
      </c>
      <c r="I171" s="49">
        <f t="shared" si="5"/>
        <v>514.35776466866582</v>
      </c>
      <c r="J171" s="49">
        <f t="shared" si="13"/>
        <v>1420.6422353313342</v>
      </c>
      <c r="K171" s="49">
        <f t="shared" si="7"/>
        <v>230640.98900110775</v>
      </c>
      <c r="L171" s="50">
        <f t="shared" si="8"/>
        <v>49359.010998892161</v>
      </c>
      <c r="M171" s="50">
        <f t="shared" si="9"/>
        <v>229280.98900110784</v>
      </c>
    </row>
    <row r="172" spans="1:13" ht="15" customHeight="1" x14ac:dyDescent="0.25">
      <c r="A172" s="51">
        <v>145</v>
      </c>
      <c r="B172" s="49">
        <f t="shared" si="0"/>
        <v>517.51892176402544</v>
      </c>
      <c r="C172" s="49">
        <f t="shared" si="12"/>
        <v>1417.4810782359746</v>
      </c>
      <c r="D172" s="49">
        <f t="shared" si="2"/>
        <v>230123.47007934374</v>
      </c>
      <c r="E172" s="50">
        <f t="shared" si="3"/>
        <v>49876.52992065619</v>
      </c>
      <c r="F172" s="50">
        <f t="shared" si="4"/>
        <v>230698.47007934382</v>
      </c>
      <c r="G172" s="3"/>
      <c r="H172" s="51">
        <v>145</v>
      </c>
      <c r="I172" s="49">
        <f t="shared" si="5"/>
        <v>517.51892176402544</v>
      </c>
      <c r="J172" s="49">
        <f t="shared" si="13"/>
        <v>1417.4810782359746</v>
      </c>
      <c r="K172" s="49">
        <f t="shared" si="7"/>
        <v>230123.47007934374</v>
      </c>
      <c r="L172" s="50">
        <f t="shared" si="8"/>
        <v>49876.52992065619</v>
      </c>
      <c r="M172" s="50">
        <f t="shared" si="9"/>
        <v>230698.47007934382</v>
      </c>
    </row>
    <row r="173" spans="1:13" ht="15" customHeight="1" x14ac:dyDescent="0.25">
      <c r="A173" s="51">
        <v>146</v>
      </c>
      <c r="B173" s="49">
        <f t="shared" si="0"/>
        <v>520.69950680403326</v>
      </c>
      <c r="C173" s="49">
        <f t="shared" si="12"/>
        <v>1414.3004931959667</v>
      </c>
      <c r="D173" s="49">
        <f t="shared" si="2"/>
        <v>229602.77057253971</v>
      </c>
      <c r="E173" s="50">
        <f t="shared" si="3"/>
        <v>50397.229427460225</v>
      </c>
      <c r="F173" s="50">
        <f t="shared" si="4"/>
        <v>232112.7705725398</v>
      </c>
      <c r="G173" s="3"/>
      <c r="H173" s="51">
        <v>146</v>
      </c>
      <c r="I173" s="49">
        <f t="shared" si="5"/>
        <v>520.69950680403326</v>
      </c>
      <c r="J173" s="49">
        <f t="shared" si="13"/>
        <v>1414.3004931959667</v>
      </c>
      <c r="K173" s="49">
        <f t="shared" si="7"/>
        <v>229602.77057253971</v>
      </c>
      <c r="L173" s="50">
        <f t="shared" si="8"/>
        <v>50397.229427460225</v>
      </c>
      <c r="M173" s="50">
        <f t="shared" si="9"/>
        <v>232112.7705725398</v>
      </c>
    </row>
    <row r="174" spans="1:13" ht="15" customHeight="1" x14ac:dyDescent="0.25">
      <c r="A174" s="51">
        <v>147</v>
      </c>
      <c r="B174" s="49">
        <f t="shared" si="0"/>
        <v>523.89963918959984</v>
      </c>
      <c r="C174" s="49">
        <f t="shared" si="12"/>
        <v>1411.1003608104002</v>
      </c>
      <c r="D174" s="49">
        <f t="shared" si="2"/>
        <v>229078.87093335012</v>
      </c>
      <c r="E174" s="50">
        <f t="shared" si="3"/>
        <v>50921.129066649824</v>
      </c>
      <c r="F174" s="50">
        <f t="shared" si="4"/>
        <v>233523.8709333502</v>
      </c>
      <c r="G174" s="3"/>
      <c r="H174" s="51">
        <v>147</v>
      </c>
      <c r="I174" s="49">
        <f t="shared" si="5"/>
        <v>523.89963918959984</v>
      </c>
      <c r="J174" s="49">
        <f t="shared" si="13"/>
        <v>1411.1003608104002</v>
      </c>
      <c r="K174" s="49">
        <f t="shared" si="7"/>
        <v>229078.87093335012</v>
      </c>
      <c r="L174" s="50">
        <f t="shared" si="8"/>
        <v>50921.129066649824</v>
      </c>
      <c r="M174" s="50">
        <f t="shared" si="9"/>
        <v>233523.8709333502</v>
      </c>
    </row>
    <row r="175" spans="1:13" ht="15" customHeight="1" x14ac:dyDescent="0.25">
      <c r="A175" s="51">
        <v>148</v>
      </c>
      <c r="B175" s="49">
        <f t="shared" si="0"/>
        <v>527.1194390554524</v>
      </c>
      <c r="C175" s="49">
        <f t="shared" si="12"/>
        <v>1407.8805609445476</v>
      </c>
      <c r="D175" s="49">
        <f t="shared" si="2"/>
        <v>228551.75149429467</v>
      </c>
      <c r="E175" s="50">
        <f t="shared" si="3"/>
        <v>51448.248505705276</v>
      </c>
      <c r="F175" s="50">
        <f t="shared" si="4"/>
        <v>234931.75149429476</v>
      </c>
      <c r="G175" s="3"/>
      <c r="H175" s="51">
        <v>148</v>
      </c>
      <c r="I175" s="49">
        <f t="shared" si="5"/>
        <v>527.1194390554524</v>
      </c>
      <c r="J175" s="49">
        <f t="shared" si="13"/>
        <v>1407.8805609445476</v>
      </c>
      <c r="K175" s="49">
        <f t="shared" si="7"/>
        <v>228551.75149429467</v>
      </c>
      <c r="L175" s="50">
        <f t="shared" si="8"/>
        <v>51448.248505705276</v>
      </c>
      <c r="M175" s="50">
        <f t="shared" si="9"/>
        <v>234931.75149429476</v>
      </c>
    </row>
    <row r="176" spans="1:13" ht="15" customHeight="1" x14ac:dyDescent="0.25">
      <c r="A176" s="51">
        <v>149</v>
      </c>
      <c r="B176" s="49">
        <f t="shared" si="0"/>
        <v>530.35902727464736</v>
      </c>
      <c r="C176" s="49">
        <f t="shared" si="12"/>
        <v>1404.6409727253526</v>
      </c>
      <c r="D176" s="49">
        <f t="shared" si="2"/>
        <v>228021.39246702002</v>
      </c>
      <c r="E176" s="50">
        <f t="shared" si="3"/>
        <v>51978.607532979921</v>
      </c>
      <c r="F176" s="50">
        <f t="shared" si="4"/>
        <v>236336.39246702011</v>
      </c>
      <c r="G176" s="3"/>
      <c r="H176" s="51">
        <v>149</v>
      </c>
      <c r="I176" s="49">
        <f t="shared" si="5"/>
        <v>530.35902727464736</v>
      </c>
      <c r="J176" s="49">
        <f t="shared" si="13"/>
        <v>1404.6409727253526</v>
      </c>
      <c r="K176" s="49">
        <f t="shared" si="7"/>
        <v>228021.39246702002</v>
      </c>
      <c r="L176" s="50">
        <f t="shared" si="8"/>
        <v>51978.607532979921</v>
      </c>
      <c r="M176" s="50">
        <f t="shared" si="9"/>
        <v>236336.39246702011</v>
      </c>
    </row>
    <row r="177" spans="1:13" ht="15" customHeight="1" x14ac:dyDescent="0.25">
      <c r="A177" s="51">
        <v>150</v>
      </c>
      <c r="B177" s="49">
        <f t="shared" si="0"/>
        <v>533.61852546310615</v>
      </c>
      <c r="C177" s="49">
        <f t="shared" si="12"/>
        <v>1401.3814745368938</v>
      </c>
      <c r="D177" s="49">
        <f t="shared" si="2"/>
        <v>227487.77394155692</v>
      </c>
      <c r="E177" s="50">
        <f t="shared" si="3"/>
        <v>52512.226058443026</v>
      </c>
      <c r="F177" s="50">
        <f t="shared" si="4"/>
        <v>237737.77394155701</v>
      </c>
      <c r="G177" s="3"/>
      <c r="H177" s="51">
        <v>150</v>
      </c>
      <c r="I177" s="49">
        <f t="shared" si="5"/>
        <v>533.61852546310615</v>
      </c>
      <c r="J177" s="49">
        <f t="shared" si="13"/>
        <v>1401.3814745368938</v>
      </c>
      <c r="K177" s="49">
        <f t="shared" si="7"/>
        <v>227487.77394155692</v>
      </c>
      <c r="L177" s="50">
        <f t="shared" si="8"/>
        <v>52512.226058443026</v>
      </c>
      <c r="M177" s="50">
        <f t="shared" si="9"/>
        <v>237737.77394155701</v>
      </c>
    </row>
    <row r="178" spans="1:13" ht="15" customHeight="1" x14ac:dyDescent="0.25">
      <c r="A178" s="51">
        <v>151</v>
      </c>
      <c r="B178" s="49">
        <f t="shared" si="0"/>
        <v>536.89805598418138</v>
      </c>
      <c r="C178" s="49">
        <f t="shared" si="12"/>
        <v>1398.1019440158186</v>
      </c>
      <c r="D178" s="49">
        <f t="shared" si="2"/>
        <v>226950.87588557275</v>
      </c>
      <c r="E178" s="50">
        <f t="shared" si="3"/>
        <v>53049.124114427206</v>
      </c>
      <c r="F178" s="50">
        <f t="shared" si="4"/>
        <v>239135.87588557284</v>
      </c>
      <c r="G178" s="3"/>
      <c r="H178" s="51">
        <v>151</v>
      </c>
      <c r="I178" s="49">
        <f t="shared" si="5"/>
        <v>536.89805598418138</v>
      </c>
      <c r="J178" s="49">
        <f t="shared" si="13"/>
        <v>1398.1019440158186</v>
      </c>
      <c r="K178" s="49">
        <f t="shared" si="7"/>
        <v>226950.87588557275</v>
      </c>
      <c r="L178" s="50">
        <f t="shared" si="8"/>
        <v>53049.124114427206</v>
      </c>
      <c r="M178" s="50">
        <f t="shared" si="9"/>
        <v>239135.87588557284</v>
      </c>
    </row>
    <row r="179" spans="1:13" ht="15" customHeight="1" x14ac:dyDescent="0.25">
      <c r="A179" s="51">
        <v>152</v>
      </c>
      <c r="B179" s="49">
        <f t="shared" si="0"/>
        <v>540.1977419532509</v>
      </c>
      <c r="C179" s="49">
        <f t="shared" si="12"/>
        <v>1394.8022580467491</v>
      </c>
      <c r="D179" s="49">
        <f t="shared" si="2"/>
        <v>226410.6781436195</v>
      </c>
      <c r="E179" s="50">
        <f t="shared" si="3"/>
        <v>53589.321856380455</v>
      </c>
      <c r="F179" s="50">
        <f t="shared" si="4"/>
        <v>240530.67814361959</v>
      </c>
      <c r="G179" s="3"/>
      <c r="H179" s="51">
        <v>152</v>
      </c>
      <c r="I179" s="49">
        <f t="shared" si="5"/>
        <v>540.1977419532509</v>
      </c>
      <c r="J179" s="49">
        <f t="shared" si="13"/>
        <v>1394.8022580467491</v>
      </c>
      <c r="K179" s="49">
        <f t="shared" si="7"/>
        <v>226410.6781436195</v>
      </c>
      <c r="L179" s="50">
        <f t="shared" si="8"/>
        <v>53589.321856380455</v>
      </c>
      <c r="M179" s="50">
        <f t="shared" si="9"/>
        <v>240530.67814361959</v>
      </c>
    </row>
    <row r="180" spans="1:13" ht="15" customHeight="1" x14ac:dyDescent="0.25">
      <c r="A180" s="51">
        <v>153</v>
      </c>
      <c r="B180" s="49">
        <f t="shared" si="0"/>
        <v>543.51770724233847</v>
      </c>
      <c r="C180" s="49">
        <f t="shared" si="12"/>
        <v>1391.4822927576615</v>
      </c>
      <c r="D180" s="49">
        <f t="shared" si="2"/>
        <v>225867.16043637716</v>
      </c>
      <c r="E180" s="50">
        <f t="shared" si="3"/>
        <v>54132.839563622794</v>
      </c>
      <c r="F180" s="50">
        <f t="shared" si="4"/>
        <v>241922.16043637725</v>
      </c>
      <c r="G180" s="3"/>
      <c r="H180" s="51">
        <v>153</v>
      </c>
      <c r="I180" s="49">
        <f t="shared" si="5"/>
        <v>543.51770724233847</v>
      </c>
      <c r="J180" s="49">
        <f t="shared" si="13"/>
        <v>1391.4822927576615</v>
      </c>
      <c r="K180" s="49">
        <f t="shared" si="7"/>
        <v>225867.16043637716</v>
      </c>
      <c r="L180" s="50">
        <f t="shared" si="8"/>
        <v>54132.839563622794</v>
      </c>
      <c r="M180" s="50">
        <f t="shared" si="9"/>
        <v>241922.16043637725</v>
      </c>
    </row>
    <row r="181" spans="1:13" ht="15" customHeight="1" x14ac:dyDescent="0.25">
      <c r="A181" s="51">
        <v>154</v>
      </c>
      <c r="B181" s="49">
        <f t="shared" si="0"/>
        <v>546.85807648476543</v>
      </c>
      <c r="C181" s="49">
        <f t="shared" si="12"/>
        <v>1388.1419235152346</v>
      </c>
      <c r="D181" s="49">
        <f t="shared" si="2"/>
        <v>225320.3023598924</v>
      </c>
      <c r="E181" s="50">
        <f t="shared" si="3"/>
        <v>54679.697640107559</v>
      </c>
      <c r="F181" s="50">
        <f t="shared" si="4"/>
        <v>243310.30235989249</v>
      </c>
      <c r="G181" s="3"/>
      <c r="H181" s="51">
        <v>154</v>
      </c>
      <c r="I181" s="49">
        <f t="shared" si="5"/>
        <v>546.85807648476543</v>
      </c>
      <c r="J181" s="49">
        <f t="shared" si="13"/>
        <v>1388.1419235152346</v>
      </c>
      <c r="K181" s="49">
        <f t="shared" si="7"/>
        <v>225320.3023598924</v>
      </c>
      <c r="L181" s="50">
        <f t="shared" si="8"/>
        <v>54679.697640107559</v>
      </c>
      <c r="M181" s="50">
        <f t="shared" si="9"/>
        <v>243310.30235989249</v>
      </c>
    </row>
    <row r="182" spans="1:13" ht="15" customHeight="1" x14ac:dyDescent="0.25">
      <c r="A182" s="51">
        <v>155</v>
      </c>
      <c r="B182" s="49">
        <f t="shared" si="0"/>
        <v>550.21897507982794</v>
      </c>
      <c r="C182" s="49">
        <f t="shared" si="12"/>
        <v>1384.7810249201721</v>
      </c>
      <c r="D182" s="49">
        <f t="shared" si="2"/>
        <v>224770.08338481258</v>
      </c>
      <c r="E182" s="50">
        <f t="shared" si="3"/>
        <v>55229.916615187387</v>
      </c>
      <c r="F182" s="50">
        <f t="shared" si="4"/>
        <v>244695.08338481266</v>
      </c>
      <c r="G182" s="3"/>
      <c r="H182" s="51">
        <v>155</v>
      </c>
      <c r="I182" s="49">
        <f t="shared" si="5"/>
        <v>550.21897507982794</v>
      </c>
      <c r="J182" s="49">
        <f t="shared" si="13"/>
        <v>1384.7810249201721</v>
      </c>
      <c r="K182" s="49">
        <f t="shared" si="7"/>
        <v>224770.08338481258</v>
      </c>
      <c r="L182" s="50">
        <f t="shared" si="8"/>
        <v>55229.916615187387</v>
      </c>
      <c r="M182" s="50">
        <f t="shared" si="9"/>
        <v>244695.08338481266</v>
      </c>
    </row>
    <row r="183" spans="1:13" ht="15" customHeight="1" x14ac:dyDescent="0.25">
      <c r="A183" s="48" t="s">
        <v>46</v>
      </c>
      <c r="B183" s="49">
        <f t="shared" si="0"/>
        <v>553.60052919750615</v>
      </c>
      <c r="C183" s="49">
        <f t="shared" si="12"/>
        <v>1381.3994708024939</v>
      </c>
      <c r="D183" s="49">
        <f t="shared" si="2"/>
        <v>224216.48285561506</v>
      </c>
      <c r="E183" s="50">
        <f t="shared" si="3"/>
        <v>55783.517144384896</v>
      </c>
      <c r="F183" s="50">
        <f t="shared" si="4"/>
        <v>246076.48285561515</v>
      </c>
      <c r="G183" s="3"/>
      <c r="H183" s="48" t="s">
        <v>46</v>
      </c>
      <c r="I183" s="49">
        <f t="shared" si="5"/>
        <v>553.60052919750615</v>
      </c>
      <c r="J183" s="49">
        <f t="shared" si="13"/>
        <v>1381.3994708024939</v>
      </c>
      <c r="K183" s="49">
        <f t="shared" si="7"/>
        <v>224216.48285561506</v>
      </c>
      <c r="L183" s="50">
        <f t="shared" si="8"/>
        <v>55783.517144384896</v>
      </c>
      <c r="M183" s="50">
        <f t="shared" si="9"/>
        <v>246076.48285561515</v>
      </c>
    </row>
    <row r="184" spans="1:13" ht="15" customHeight="1" x14ac:dyDescent="0.25">
      <c r="A184" s="51">
        <v>157</v>
      </c>
      <c r="B184" s="49">
        <f t="shared" si="0"/>
        <v>557.00286578319924</v>
      </c>
      <c r="C184" s="49">
        <f t="shared" si="12"/>
        <v>1377.9971342168008</v>
      </c>
      <c r="D184" s="49">
        <f t="shared" si="2"/>
        <v>223659.47998983186</v>
      </c>
      <c r="E184" s="50">
        <f t="shared" si="3"/>
        <v>56340.520010168097</v>
      </c>
      <c r="F184" s="50">
        <f t="shared" si="4"/>
        <v>247454.47998983195</v>
      </c>
      <c r="G184" s="3"/>
      <c r="H184" s="51">
        <v>157</v>
      </c>
      <c r="I184" s="49">
        <f t="shared" si="5"/>
        <v>557.00286578319924</v>
      </c>
      <c r="J184" s="49">
        <f t="shared" si="13"/>
        <v>1377.9971342168008</v>
      </c>
      <c r="K184" s="49">
        <f t="shared" si="7"/>
        <v>223659.47998983186</v>
      </c>
      <c r="L184" s="50">
        <f t="shared" si="8"/>
        <v>56340.520010168097</v>
      </c>
      <c r="M184" s="50">
        <f t="shared" si="9"/>
        <v>247454.47998983195</v>
      </c>
    </row>
    <row r="185" spans="1:13" ht="15" customHeight="1" x14ac:dyDescent="0.25">
      <c r="A185" s="51">
        <v>158</v>
      </c>
      <c r="B185" s="49">
        <f t="shared" si="0"/>
        <v>560.42611256249188</v>
      </c>
      <c r="C185" s="49">
        <f t="shared" si="12"/>
        <v>1374.5738874375081</v>
      </c>
      <c r="D185" s="49">
        <f t="shared" si="2"/>
        <v>223099.05387726935</v>
      </c>
      <c r="E185" s="50">
        <f t="shared" si="3"/>
        <v>56900.946122730587</v>
      </c>
      <c r="F185" s="50">
        <f t="shared" si="4"/>
        <v>248829.05387726944</v>
      </c>
      <c r="G185" s="3"/>
      <c r="H185" s="51">
        <v>158</v>
      </c>
      <c r="I185" s="49">
        <f t="shared" si="5"/>
        <v>560.42611256249188</v>
      </c>
      <c r="J185" s="49">
        <f t="shared" si="13"/>
        <v>1374.5738874375081</v>
      </c>
      <c r="K185" s="49">
        <f t="shared" si="7"/>
        <v>223099.05387726935</v>
      </c>
      <c r="L185" s="50">
        <f t="shared" si="8"/>
        <v>56900.946122730587</v>
      </c>
      <c r="M185" s="50">
        <f t="shared" si="9"/>
        <v>248829.05387726944</v>
      </c>
    </row>
    <row r="186" spans="1:13" ht="15" customHeight="1" x14ac:dyDescent="0.25">
      <c r="A186" s="51">
        <v>159</v>
      </c>
      <c r="B186" s="49">
        <f t="shared" si="0"/>
        <v>563.87039804594883</v>
      </c>
      <c r="C186" s="49">
        <f t="shared" si="12"/>
        <v>1371.1296019540512</v>
      </c>
      <c r="D186" s="49">
        <f t="shared" si="2"/>
        <v>222535.1834792234</v>
      </c>
      <c r="E186" s="50">
        <f t="shared" si="3"/>
        <v>57464.816520776534</v>
      </c>
      <c r="F186" s="50">
        <f t="shared" si="4"/>
        <v>250200.18347922349</v>
      </c>
      <c r="G186" s="3"/>
      <c r="H186" s="51">
        <v>159</v>
      </c>
      <c r="I186" s="49">
        <f t="shared" si="5"/>
        <v>563.87039804594883</v>
      </c>
      <c r="J186" s="49">
        <f t="shared" si="13"/>
        <v>1371.1296019540512</v>
      </c>
      <c r="K186" s="49">
        <f t="shared" si="7"/>
        <v>222535.1834792234</v>
      </c>
      <c r="L186" s="50">
        <f t="shared" si="8"/>
        <v>57464.816520776534</v>
      </c>
      <c r="M186" s="50">
        <f t="shared" si="9"/>
        <v>250200.18347922349</v>
      </c>
    </row>
    <row r="187" spans="1:13" ht="15" customHeight="1" x14ac:dyDescent="0.25">
      <c r="A187" s="51">
        <v>160</v>
      </c>
      <c r="B187" s="49">
        <f t="shared" si="0"/>
        <v>567.3358515339396</v>
      </c>
      <c r="C187" s="49">
        <f t="shared" si="12"/>
        <v>1367.6641484660604</v>
      </c>
      <c r="D187" s="49">
        <f t="shared" si="2"/>
        <v>221967.84762768945</v>
      </c>
      <c r="E187" s="50">
        <f t="shared" si="3"/>
        <v>58032.152372310476</v>
      </c>
      <c r="F187" s="50">
        <f t="shared" si="4"/>
        <v>251567.84762768954</v>
      </c>
      <c r="G187" s="3"/>
      <c r="H187" s="51">
        <v>160</v>
      </c>
      <c r="I187" s="49">
        <f t="shared" si="5"/>
        <v>567.3358515339396</v>
      </c>
      <c r="J187" s="49">
        <f t="shared" si="13"/>
        <v>1367.6641484660604</v>
      </c>
      <c r="K187" s="49">
        <f t="shared" si="7"/>
        <v>221967.84762768945</v>
      </c>
      <c r="L187" s="50">
        <f t="shared" si="8"/>
        <v>58032.152372310476</v>
      </c>
      <c r="M187" s="50">
        <f t="shared" si="9"/>
        <v>251567.84762768954</v>
      </c>
    </row>
    <row r="188" spans="1:13" ht="15" customHeight="1" x14ac:dyDescent="0.25">
      <c r="A188" s="51">
        <v>161</v>
      </c>
      <c r="B188" s="49">
        <f t="shared" si="0"/>
        <v>570.82260312149197</v>
      </c>
      <c r="C188" s="49">
        <f t="shared" si="12"/>
        <v>1364.177396878508</v>
      </c>
      <c r="D188" s="49">
        <f t="shared" si="2"/>
        <v>221397.02502456796</v>
      </c>
      <c r="E188" s="50">
        <f t="shared" si="3"/>
        <v>58602.974975431971</v>
      </c>
      <c r="F188" s="50">
        <f t="shared" si="4"/>
        <v>252932.02502456805</v>
      </c>
      <c r="G188" s="3"/>
      <c r="H188" s="51">
        <v>161</v>
      </c>
      <c r="I188" s="49">
        <f t="shared" si="5"/>
        <v>570.82260312149197</v>
      </c>
      <c r="J188" s="49">
        <f t="shared" si="13"/>
        <v>1364.177396878508</v>
      </c>
      <c r="K188" s="49">
        <f t="shared" si="7"/>
        <v>221397.02502456796</v>
      </c>
      <c r="L188" s="50">
        <f t="shared" si="8"/>
        <v>58602.974975431971</v>
      </c>
      <c r="M188" s="50">
        <f t="shared" si="9"/>
        <v>252932.02502456805</v>
      </c>
    </row>
    <row r="189" spans="1:13" ht="15" customHeight="1" x14ac:dyDescent="0.25">
      <c r="A189" s="51">
        <v>162</v>
      </c>
      <c r="B189" s="49">
        <f t="shared" si="0"/>
        <v>574.33078370317617</v>
      </c>
      <c r="C189" s="49">
        <f t="shared" si="12"/>
        <v>1360.6692162968238</v>
      </c>
      <c r="D189" s="49">
        <f t="shared" si="2"/>
        <v>220822.69424086477</v>
      </c>
      <c r="E189" s="50">
        <f t="shared" si="3"/>
        <v>59177.305759135146</v>
      </c>
      <c r="F189" s="50">
        <f t="shared" si="4"/>
        <v>254292.69424086486</v>
      </c>
      <c r="G189" s="3"/>
      <c r="H189" s="51">
        <v>162</v>
      </c>
      <c r="I189" s="49">
        <f t="shared" si="5"/>
        <v>574.33078370317617</v>
      </c>
      <c r="J189" s="49">
        <f t="shared" si="13"/>
        <v>1360.6692162968238</v>
      </c>
      <c r="K189" s="49">
        <f t="shared" si="7"/>
        <v>220822.69424086477</v>
      </c>
      <c r="L189" s="50">
        <f t="shared" si="8"/>
        <v>59177.305759135146</v>
      </c>
      <c r="M189" s="50">
        <f t="shared" si="9"/>
        <v>254292.69424086486</v>
      </c>
    </row>
    <row r="190" spans="1:13" ht="15" customHeight="1" x14ac:dyDescent="0.25">
      <c r="A190" s="51">
        <v>163</v>
      </c>
      <c r="B190" s="49">
        <f t="shared" si="0"/>
        <v>577.8605249780187</v>
      </c>
      <c r="C190" s="49">
        <f t="shared" si="12"/>
        <v>1357.1394750219813</v>
      </c>
      <c r="D190" s="49">
        <f t="shared" si="2"/>
        <v>220244.83371588675</v>
      </c>
      <c r="E190" s="50">
        <f t="shared" si="3"/>
        <v>59755.166284113162</v>
      </c>
      <c r="F190" s="50">
        <f t="shared" si="4"/>
        <v>255649.83371588684</v>
      </c>
      <c r="G190" s="3"/>
      <c r="H190" s="51">
        <v>163</v>
      </c>
      <c r="I190" s="49">
        <f t="shared" si="5"/>
        <v>577.8605249780187</v>
      </c>
      <c r="J190" s="49">
        <f t="shared" si="13"/>
        <v>1357.1394750219813</v>
      </c>
      <c r="K190" s="49">
        <f t="shared" si="7"/>
        <v>220244.83371588675</v>
      </c>
      <c r="L190" s="50">
        <f t="shared" si="8"/>
        <v>59755.166284113162</v>
      </c>
      <c r="M190" s="50">
        <f t="shared" si="9"/>
        <v>255649.83371588684</v>
      </c>
    </row>
    <row r="191" spans="1:13" ht="15" customHeight="1" x14ac:dyDescent="0.25">
      <c r="A191" s="51">
        <v>164</v>
      </c>
      <c r="B191" s="49">
        <f t="shared" si="0"/>
        <v>581.41195945444611</v>
      </c>
      <c r="C191" s="49">
        <f t="shared" si="12"/>
        <v>1353.5880405455539</v>
      </c>
      <c r="D191" s="49">
        <f t="shared" si="2"/>
        <v>219663.4217564323</v>
      </c>
      <c r="E191" s="50">
        <f t="shared" si="3"/>
        <v>60336.578243567608</v>
      </c>
      <c r="F191" s="50">
        <f t="shared" si="4"/>
        <v>257003.42175643239</v>
      </c>
      <c r="G191" s="3"/>
      <c r="H191" s="51">
        <v>164</v>
      </c>
      <c r="I191" s="49">
        <f t="shared" si="5"/>
        <v>581.41195945444611</v>
      </c>
      <c r="J191" s="49">
        <f t="shared" si="13"/>
        <v>1353.5880405455539</v>
      </c>
      <c r="K191" s="49">
        <f t="shared" si="7"/>
        <v>219663.4217564323</v>
      </c>
      <c r="L191" s="50">
        <f t="shared" si="8"/>
        <v>60336.578243567608</v>
      </c>
      <c r="M191" s="50">
        <f t="shared" si="9"/>
        <v>257003.42175643239</v>
      </c>
    </row>
    <row r="192" spans="1:13" ht="15" customHeight="1" x14ac:dyDescent="0.25">
      <c r="A192" s="51">
        <v>165</v>
      </c>
      <c r="B192" s="49">
        <f t="shared" si="0"/>
        <v>584.98522045525988</v>
      </c>
      <c r="C192" s="49">
        <f t="shared" si="12"/>
        <v>1350.0147795447401</v>
      </c>
      <c r="D192" s="49">
        <f t="shared" si="2"/>
        <v>219078.43653597703</v>
      </c>
      <c r="E192" s="50">
        <f t="shared" si="3"/>
        <v>60921.563464022867</v>
      </c>
      <c r="F192" s="50">
        <f t="shared" si="4"/>
        <v>258353.43653597712</v>
      </c>
      <c r="G192" s="3"/>
      <c r="H192" s="51">
        <v>165</v>
      </c>
      <c r="I192" s="49">
        <f t="shared" si="5"/>
        <v>584.98522045525988</v>
      </c>
      <c r="J192" s="49">
        <f t="shared" si="13"/>
        <v>1350.0147795447401</v>
      </c>
      <c r="K192" s="49">
        <f t="shared" si="7"/>
        <v>219078.43653597703</v>
      </c>
      <c r="L192" s="50">
        <f t="shared" si="8"/>
        <v>60921.563464022867</v>
      </c>
      <c r="M192" s="50">
        <f t="shared" si="9"/>
        <v>258353.43653597712</v>
      </c>
    </row>
    <row r="193" spans="1:13" ht="15" customHeight="1" x14ac:dyDescent="0.25">
      <c r="A193" s="51">
        <v>166</v>
      </c>
      <c r="B193" s="49">
        <f t="shared" si="0"/>
        <v>588.58044212264122</v>
      </c>
      <c r="C193" s="49">
        <f t="shared" si="12"/>
        <v>1346.4195578773588</v>
      </c>
      <c r="D193" s="49">
        <f t="shared" si="2"/>
        <v>218489.85609385438</v>
      </c>
      <c r="E193" s="50">
        <f t="shared" si="3"/>
        <v>61510.143906145509</v>
      </c>
      <c r="F193" s="50">
        <f t="shared" si="4"/>
        <v>259699.85609385447</v>
      </c>
      <c r="G193" s="3"/>
      <c r="H193" s="51">
        <v>166</v>
      </c>
      <c r="I193" s="49">
        <f t="shared" si="5"/>
        <v>588.58044212264122</v>
      </c>
      <c r="J193" s="49">
        <f t="shared" si="13"/>
        <v>1346.4195578773588</v>
      </c>
      <c r="K193" s="49">
        <f t="shared" si="7"/>
        <v>218489.85609385438</v>
      </c>
      <c r="L193" s="50">
        <f t="shared" si="8"/>
        <v>61510.143906145509</v>
      </c>
      <c r="M193" s="50">
        <f t="shared" si="9"/>
        <v>259699.85609385447</v>
      </c>
    </row>
    <row r="194" spans="1:13" ht="15" customHeight="1" x14ac:dyDescent="0.25">
      <c r="A194" s="51">
        <v>167</v>
      </c>
      <c r="B194" s="49">
        <f t="shared" si="0"/>
        <v>592.19775942318665</v>
      </c>
      <c r="C194" s="49">
        <f t="shared" si="12"/>
        <v>1342.8022405768133</v>
      </c>
      <c r="D194" s="49">
        <f t="shared" si="2"/>
        <v>217897.65833443118</v>
      </c>
      <c r="E194" s="50">
        <f t="shared" si="3"/>
        <v>62102.341665568696</v>
      </c>
      <c r="F194" s="50">
        <f t="shared" si="4"/>
        <v>261042.6583344313</v>
      </c>
      <c r="G194" s="3"/>
      <c r="H194" s="51">
        <v>167</v>
      </c>
      <c r="I194" s="49">
        <f t="shared" si="5"/>
        <v>592.19775942318665</v>
      </c>
      <c r="J194" s="49">
        <f t="shared" si="13"/>
        <v>1342.8022405768133</v>
      </c>
      <c r="K194" s="49">
        <f t="shared" si="7"/>
        <v>217897.65833443118</v>
      </c>
      <c r="L194" s="50">
        <f t="shared" si="8"/>
        <v>62102.341665568696</v>
      </c>
      <c r="M194" s="50">
        <f t="shared" si="9"/>
        <v>261042.6583344313</v>
      </c>
    </row>
    <row r="195" spans="1:13" ht="15" customHeight="1" x14ac:dyDescent="0.25">
      <c r="A195" s="48" t="s">
        <v>47</v>
      </c>
      <c r="B195" s="49">
        <f t="shared" si="0"/>
        <v>595.83730815297508</v>
      </c>
      <c r="C195" s="49">
        <f t="shared" si="12"/>
        <v>1339.1626918470249</v>
      </c>
      <c r="D195" s="49">
        <f t="shared" si="2"/>
        <v>217301.82102627819</v>
      </c>
      <c r="E195" s="50">
        <f t="shared" si="3"/>
        <v>62698.178973721668</v>
      </c>
      <c r="F195" s="50">
        <f t="shared" si="4"/>
        <v>262381.82102627831</v>
      </c>
      <c r="G195" s="3"/>
      <c r="H195" s="48" t="s">
        <v>47</v>
      </c>
      <c r="I195" s="49">
        <f t="shared" si="5"/>
        <v>595.83730815297508</v>
      </c>
      <c r="J195" s="49">
        <f t="shared" si="13"/>
        <v>1339.1626918470249</v>
      </c>
      <c r="K195" s="49">
        <f t="shared" si="7"/>
        <v>217301.82102627819</v>
      </c>
      <c r="L195" s="50">
        <f t="shared" si="8"/>
        <v>62698.178973721668</v>
      </c>
      <c r="M195" s="50">
        <f t="shared" si="9"/>
        <v>262381.82102627831</v>
      </c>
    </row>
    <row r="196" spans="1:13" ht="15" customHeight="1" x14ac:dyDescent="0.25">
      <c r="A196" s="51">
        <v>169</v>
      </c>
      <c r="B196" s="49">
        <f t="shared" si="0"/>
        <v>599.49922494266525</v>
      </c>
      <c r="C196" s="49">
        <f t="shared" si="12"/>
        <v>1335.5007750573347</v>
      </c>
      <c r="D196" s="49">
        <f t="shared" si="2"/>
        <v>216702.32180133552</v>
      </c>
      <c r="E196" s="50">
        <f t="shared" si="3"/>
        <v>63297.678198664333</v>
      </c>
      <c r="F196" s="50">
        <f t="shared" si="4"/>
        <v>263717.32180133567</v>
      </c>
      <c r="G196" s="3"/>
      <c r="H196" s="51">
        <v>169</v>
      </c>
      <c r="I196" s="49">
        <f t="shared" si="5"/>
        <v>599.49922494266525</v>
      </c>
      <c r="J196" s="49">
        <f t="shared" si="13"/>
        <v>1335.5007750573347</v>
      </c>
      <c r="K196" s="49">
        <f t="shared" si="7"/>
        <v>216702.32180133552</v>
      </c>
      <c r="L196" s="50">
        <f t="shared" si="8"/>
        <v>63297.678198664333</v>
      </c>
      <c r="M196" s="50">
        <f t="shared" si="9"/>
        <v>263717.32180133567</v>
      </c>
    </row>
    <row r="197" spans="1:13" ht="15" customHeight="1" x14ac:dyDescent="0.25">
      <c r="A197" s="51">
        <v>170</v>
      </c>
      <c r="B197" s="49">
        <f t="shared" si="0"/>
        <v>603.18364726262553</v>
      </c>
      <c r="C197" s="49">
        <f t="shared" si="12"/>
        <v>1331.8163527373745</v>
      </c>
      <c r="D197" s="49">
        <f t="shared" si="2"/>
        <v>216099.13815407289</v>
      </c>
      <c r="E197" s="50">
        <f t="shared" si="3"/>
        <v>63900.861845926956</v>
      </c>
      <c r="F197" s="50">
        <f t="shared" si="4"/>
        <v>265049.13815407304</v>
      </c>
      <c r="G197" s="3"/>
      <c r="H197" s="51">
        <v>170</v>
      </c>
      <c r="I197" s="49">
        <f t="shared" si="5"/>
        <v>603.18364726262553</v>
      </c>
      <c r="J197" s="49">
        <f t="shared" si="13"/>
        <v>1331.8163527373745</v>
      </c>
      <c r="K197" s="49">
        <f t="shared" si="7"/>
        <v>216099.13815407289</v>
      </c>
      <c r="L197" s="50">
        <f t="shared" si="8"/>
        <v>63900.861845926956</v>
      </c>
      <c r="M197" s="50">
        <f t="shared" si="9"/>
        <v>265049.13815407304</v>
      </c>
    </row>
    <row r="198" spans="1:13" ht="15" customHeight="1" x14ac:dyDescent="0.25">
      <c r="A198" s="51">
        <v>171</v>
      </c>
      <c r="B198" s="49">
        <f t="shared" si="0"/>
        <v>606.8907134280937</v>
      </c>
      <c r="C198" s="49">
        <f t="shared" si="12"/>
        <v>1328.1092865719063</v>
      </c>
      <c r="D198" s="49">
        <f t="shared" si="2"/>
        <v>215492.2474406448</v>
      </c>
      <c r="E198" s="50">
        <f t="shared" si="3"/>
        <v>64507.752559355053</v>
      </c>
      <c r="F198" s="50">
        <f t="shared" si="4"/>
        <v>266377.24744064495</v>
      </c>
      <c r="G198" s="3"/>
      <c r="H198" s="51">
        <v>171</v>
      </c>
      <c r="I198" s="49">
        <f t="shared" si="5"/>
        <v>606.8907134280937</v>
      </c>
      <c r="J198" s="49">
        <f t="shared" si="13"/>
        <v>1328.1092865719063</v>
      </c>
      <c r="K198" s="49">
        <f t="shared" si="7"/>
        <v>215492.2474406448</v>
      </c>
      <c r="L198" s="50">
        <f t="shared" si="8"/>
        <v>64507.752559355053</v>
      </c>
      <c r="M198" s="50">
        <f t="shared" si="9"/>
        <v>266377.24744064495</v>
      </c>
    </row>
    <row r="199" spans="1:13" ht="15" customHeight="1" x14ac:dyDescent="0.25">
      <c r="A199" s="51">
        <v>172</v>
      </c>
      <c r="B199" s="49">
        <f t="shared" si="0"/>
        <v>610.62056260437066</v>
      </c>
      <c r="C199" s="49">
        <f t="shared" si="12"/>
        <v>1324.3794373956293</v>
      </c>
      <c r="D199" s="49">
        <f t="shared" si="2"/>
        <v>214881.62687804044</v>
      </c>
      <c r="E199" s="50">
        <f t="shared" si="3"/>
        <v>65118.373121959426</v>
      </c>
      <c r="F199" s="50">
        <f t="shared" si="4"/>
        <v>267701.62687804055</v>
      </c>
      <c r="G199" s="3"/>
      <c r="H199" s="51">
        <v>172</v>
      </c>
      <c r="I199" s="49">
        <f t="shared" si="5"/>
        <v>610.62056260437066</v>
      </c>
      <c r="J199" s="49">
        <f t="shared" si="13"/>
        <v>1324.3794373956293</v>
      </c>
      <c r="K199" s="49">
        <f t="shared" si="7"/>
        <v>214881.62687804044</v>
      </c>
      <c r="L199" s="50">
        <f t="shared" si="8"/>
        <v>65118.373121959426</v>
      </c>
      <c r="M199" s="50">
        <f t="shared" si="9"/>
        <v>267701.62687804055</v>
      </c>
    </row>
    <row r="200" spans="1:13" ht="15" customHeight="1" x14ac:dyDescent="0.25">
      <c r="A200" s="51">
        <v>173</v>
      </c>
      <c r="B200" s="49">
        <f t="shared" si="0"/>
        <v>614.37333481204314</v>
      </c>
      <c r="C200" s="49">
        <f t="shared" si="12"/>
        <v>1320.6266651879569</v>
      </c>
      <c r="D200" s="49">
        <f t="shared" si="2"/>
        <v>214267.25354322841</v>
      </c>
      <c r="E200" s="50">
        <f t="shared" si="3"/>
        <v>65732.746456771463</v>
      </c>
      <c r="F200" s="50">
        <f t="shared" si="4"/>
        <v>269022.25354322849</v>
      </c>
      <c r="G200" s="3"/>
      <c r="H200" s="51">
        <v>173</v>
      </c>
      <c r="I200" s="49">
        <f t="shared" si="5"/>
        <v>614.37333481204314</v>
      </c>
      <c r="J200" s="49">
        <f t="shared" si="13"/>
        <v>1320.6266651879569</v>
      </c>
      <c r="K200" s="49">
        <f t="shared" si="7"/>
        <v>214267.25354322841</v>
      </c>
      <c r="L200" s="50">
        <f t="shared" si="8"/>
        <v>65732.746456771463</v>
      </c>
      <c r="M200" s="50">
        <f t="shared" si="9"/>
        <v>269022.25354322849</v>
      </c>
    </row>
    <row r="201" spans="1:13" ht="15" customHeight="1" x14ac:dyDescent="0.25">
      <c r="A201" s="51">
        <v>174</v>
      </c>
      <c r="B201" s="49">
        <f t="shared" si="0"/>
        <v>618.14917093224221</v>
      </c>
      <c r="C201" s="49">
        <f t="shared" si="12"/>
        <v>1316.8508290677578</v>
      </c>
      <c r="D201" s="49">
        <f t="shared" si="2"/>
        <v>213649.10437229616</v>
      </c>
      <c r="E201" s="50">
        <f t="shared" si="3"/>
        <v>66350.895627703707</v>
      </c>
      <c r="F201" s="50">
        <f t="shared" si="4"/>
        <v>270339.10437229625</v>
      </c>
      <c r="G201" s="3"/>
      <c r="H201" s="51">
        <v>174</v>
      </c>
      <c r="I201" s="49">
        <f t="shared" si="5"/>
        <v>618.14917093224221</v>
      </c>
      <c r="J201" s="49">
        <f t="shared" si="13"/>
        <v>1316.8508290677578</v>
      </c>
      <c r="K201" s="49">
        <f t="shared" si="7"/>
        <v>213649.10437229616</v>
      </c>
      <c r="L201" s="50">
        <f t="shared" si="8"/>
        <v>66350.895627703707</v>
      </c>
      <c r="M201" s="50">
        <f t="shared" si="9"/>
        <v>270339.10437229625</v>
      </c>
    </row>
    <row r="202" spans="1:13" ht="15" customHeight="1" x14ac:dyDescent="0.25">
      <c r="A202" s="51">
        <v>175</v>
      </c>
      <c r="B202" s="49">
        <f t="shared" si="0"/>
        <v>621.94821271192995</v>
      </c>
      <c r="C202" s="49">
        <f t="shared" si="12"/>
        <v>1313.05178728807</v>
      </c>
      <c r="D202" s="49">
        <f t="shared" si="2"/>
        <v>213027.15615958424</v>
      </c>
      <c r="E202" s="50">
        <f t="shared" si="3"/>
        <v>66972.843840415633</v>
      </c>
      <c r="F202" s="50">
        <f t="shared" si="4"/>
        <v>271652.15615958429</v>
      </c>
      <c r="G202" s="3"/>
      <c r="H202" s="51">
        <v>175</v>
      </c>
      <c r="I202" s="49">
        <f t="shared" si="5"/>
        <v>621.94821271192995</v>
      </c>
      <c r="J202" s="49">
        <f t="shared" si="13"/>
        <v>1313.05178728807</v>
      </c>
      <c r="K202" s="49">
        <f t="shared" si="7"/>
        <v>213027.15615958424</v>
      </c>
      <c r="L202" s="50">
        <f t="shared" si="8"/>
        <v>66972.843840415633</v>
      </c>
      <c r="M202" s="50">
        <f t="shared" si="9"/>
        <v>271652.15615958429</v>
      </c>
    </row>
    <row r="203" spans="1:13" ht="15" customHeight="1" x14ac:dyDescent="0.25">
      <c r="A203" s="51">
        <v>176</v>
      </c>
      <c r="B203" s="49">
        <f t="shared" si="0"/>
        <v>625.77060276922202</v>
      </c>
      <c r="C203" s="49">
        <f t="shared" si="12"/>
        <v>1309.229397230778</v>
      </c>
      <c r="D203" s="49">
        <f t="shared" si="2"/>
        <v>212401.38555681502</v>
      </c>
      <c r="E203" s="50">
        <f t="shared" si="3"/>
        <v>67598.614443184852</v>
      </c>
      <c r="F203" s="50">
        <f t="shared" si="4"/>
        <v>272961.38555681508</v>
      </c>
      <c r="G203" s="3"/>
      <c r="H203" s="51">
        <v>176</v>
      </c>
      <c r="I203" s="49">
        <f t="shared" si="5"/>
        <v>625.77060276922202</v>
      </c>
      <c r="J203" s="49">
        <f t="shared" si="13"/>
        <v>1309.229397230778</v>
      </c>
      <c r="K203" s="49">
        <f t="shared" si="7"/>
        <v>212401.38555681502</v>
      </c>
      <c r="L203" s="50">
        <f t="shared" si="8"/>
        <v>67598.614443184852</v>
      </c>
      <c r="M203" s="50">
        <f t="shared" si="9"/>
        <v>272961.38555681508</v>
      </c>
    </row>
    <row r="204" spans="1:13" ht="15" customHeight="1" x14ac:dyDescent="0.25">
      <c r="A204" s="51">
        <v>177</v>
      </c>
      <c r="B204" s="49">
        <f t="shared" si="0"/>
        <v>629.61648459874118</v>
      </c>
      <c r="C204" s="49">
        <f t="shared" si="12"/>
        <v>1305.3835154012588</v>
      </c>
      <c r="D204" s="49">
        <f t="shared" si="2"/>
        <v>211771.76907221627</v>
      </c>
      <c r="E204" s="50">
        <f t="shared" si="3"/>
        <v>68228.230927783588</v>
      </c>
      <c r="F204" s="50">
        <f t="shared" si="4"/>
        <v>274266.76907221635</v>
      </c>
      <c r="G204" s="3"/>
      <c r="H204" s="51">
        <v>177</v>
      </c>
      <c r="I204" s="49">
        <f t="shared" si="5"/>
        <v>629.61648459874118</v>
      </c>
      <c r="J204" s="49">
        <f t="shared" si="13"/>
        <v>1305.3835154012588</v>
      </c>
      <c r="K204" s="49">
        <f t="shared" si="7"/>
        <v>211771.76907221627</v>
      </c>
      <c r="L204" s="50">
        <f t="shared" si="8"/>
        <v>68228.230927783588</v>
      </c>
      <c r="M204" s="50">
        <f t="shared" si="9"/>
        <v>274266.76907221635</v>
      </c>
    </row>
    <row r="205" spans="1:13" ht="15" customHeight="1" x14ac:dyDescent="0.25">
      <c r="A205" s="51">
        <v>178</v>
      </c>
      <c r="B205" s="49">
        <f t="shared" si="0"/>
        <v>633.48600257700423</v>
      </c>
      <c r="C205" s="49">
        <f t="shared" si="12"/>
        <v>1301.5139974229958</v>
      </c>
      <c r="D205" s="49">
        <f t="shared" si="2"/>
        <v>211138.28306963926</v>
      </c>
      <c r="E205" s="50">
        <f t="shared" si="3"/>
        <v>68861.716930360592</v>
      </c>
      <c r="F205" s="50">
        <f t="shared" si="4"/>
        <v>275568.28306963935</v>
      </c>
      <c r="G205" s="3"/>
      <c r="H205" s="51">
        <v>178</v>
      </c>
      <c r="I205" s="49">
        <f t="shared" si="5"/>
        <v>633.48600257700423</v>
      </c>
      <c r="J205" s="49">
        <f t="shared" si="13"/>
        <v>1301.5139974229958</v>
      </c>
      <c r="K205" s="49">
        <f t="shared" si="7"/>
        <v>211138.28306963926</v>
      </c>
      <c r="L205" s="50">
        <f t="shared" si="8"/>
        <v>68861.716930360592</v>
      </c>
      <c r="M205" s="50">
        <f t="shared" si="9"/>
        <v>275568.28306963935</v>
      </c>
    </row>
    <row r="206" spans="1:13" ht="15" customHeight="1" x14ac:dyDescent="0.25">
      <c r="A206" s="51">
        <v>179</v>
      </c>
      <c r="B206" s="49">
        <f t="shared" si="0"/>
        <v>637.37930196784214</v>
      </c>
      <c r="C206" s="49">
        <f t="shared" si="12"/>
        <v>1297.6206980321579</v>
      </c>
      <c r="D206" s="49">
        <f t="shared" si="2"/>
        <v>210500.90376767141</v>
      </c>
      <c r="E206" s="50">
        <f t="shared" si="3"/>
        <v>69499.096232328433</v>
      </c>
      <c r="F206" s="50">
        <f t="shared" si="4"/>
        <v>276865.90376767149</v>
      </c>
      <c r="G206" s="3"/>
      <c r="H206" s="51">
        <v>179</v>
      </c>
      <c r="I206" s="49">
        <f t="shared" si="5"/>
        <v>637.37930196784214</v>
      </c>
      <c r="J206" s="49">
        <f t="shared" si="13"/>
        <v>1297.6206980321579</v>
      </c>
      <c r="K206" s="49">
        <f t="shared" si="7"/>
        <v>210500.90376767141</v>
      </c>
      <c r="L206" s="50">
        <f t="shared" si="8"/>
        <v>69499.096232328433</v>
      </c>
      <c r="M206" s="50">
        <f t="shared" si="9"/>
        <v>276865.90376767149</v>
      </c>
    </row>
    <row r="207" spans="1:13" ht="15" customHeight="1" x14ac:dyDescent="0.25">
      <c r="A207" s="48" t="s">
        <v>48</v>
      </c>
      <c r="B207" s="49">
        <f t="shared" si="0"/>
        <v>641.29652892785293</v>
      </c>
      <c r="C207" s="49">
        <f t="shared" si="12"/>
        <v>1293.7034710721471</v>
      </c>
      <c r="D207" s="49">
        <f t="shared" si="2"/>
        <v>209859.60723874354</v>
      </c>
      <c r="E207" s="50">
        <f t="shared" si="3"/>
        <v>70140.392761256284</v>
      </c>
      <c r="F207" s="50">
        <f t="shared" si="4"/>
        <v>278159.60723874363</v>
      </c>
      <c r="G207" s="3"/>
      <c r="H207" s="48" t="s">
        <v>48</v>
      </c>
      <c r="I207" s="49">
        <f t="shared" si="5"/>
        <v>641.29652892785293</v>
      </c>
      <c r="J207" s="49">
        <f t="shared" si="13"/>
        <v>1293.7034710721471</v>
      </c>
      <c r="K207" s="49">
        <f t="shared" si="7"/>
        <v>209859.60723874354</v>
      </c>
      <c r="L207" s="50">
        <f t="shared" si="8"/>
        <v>70140.392761256284</v>
      </c>
      <c r="M207" s="50">
        <f t="shared" si="9"/>
        <v>278159.60723874363</v>
      </c>
    </row>
    <row r="208" spans="1:13" ht="15" customHeight="1" x14ac:dyDescent="0.25">
      <c r="A208" s="51">
        <v>181</v>
      </c>
      <c r="B208" s="49">
        <f t="shared" si="0"/>
        <v>645.23783051188866</v>
      </c>
      <c r="C208" s="49">
        <f t="shared" si="12"/>
        <v>1289.7621694881113</v>
      </c>
      <c r="D208" s="49">
        <f t="shared" si="2"/>
        <v>209214.36940823167</v>
      </c>
      <c r="E208" s="50">
        <f t="shared" si="3"/>
        <v>70785.630591768175</v>
      </c>
      <c r="F208" s="50">
        <f t="shared" si="4"/>
        <v>279449.36940823175</v>
      </c>
      <c r="G208" s="3"/>
      <c r="H208" s="51">
        <v>181</v>
      </c>
      <c r="I208" s="49">
        <f t="shared" si="5"/>
        <v>645.23783051188866</v>
      </c>
      <c r="J208" s="49">
        <f t="shared" si="13"/>
        <v>1289.7621694881113</v>
      </c>
      <c r="K208" s="49">
        <f t="shared" si="7"/>
        <v>209214.36940823167</v>
      </c>
      <c r="L208" s="50">
        <f t="shared" si="8"/>
        <v>70785.630591768175</v>
      </c>
      <c r="M208" s="50">
        <f t="shared" si="9"/>
        <v>279449.36940823175</v>
      </c>
    </row>
    <row r="209" spans="1:13" ht="15" customHeight="1" x14ac:dyDescent="0.25">
      <c r="A209" s="51">
        <v>182</v>
      </c>
      <c r="B209" s="49">
        <f t="shared" si="0"/>
        <v>649.20335467857626</v>
      </c>
      <c r="C209" s="49">
        <f t="shared" si="12"/>
        <v>1285.7966453214237</v>
      </c>
      <c r="D209" s="49">
        <f t="shared" si="2"/>
        <v>208565.16605355308</v>
      </c>
      <c r="E209" s="50">
        <f t="shared" si="3"/>
        <v>71434.833946446757</v>
      </c>
      <c r="F209" s="50">
        <f t="shared" si="4"/>
        <v>280735.16605355317</v>
      </c>
      <c r="G209" s="3"/>
      <c r="H209" s="51">
        <v>182</v>
      </c>
      <c r="I209" s="49">
        <f t="shared" si="5"/>
        <v>649.20335467857626</v>
      </c>
      <c r="J209" s="49">
        <f t="shared" si="13"/>
        <v>1285.7966453214237</v>
      </c>
      <c r="K209" s="49">
        <f t="shared" si="7"/>
        <v>208565.16605355308</v>
      </c>
      <c r="L209" s="50">
        <f t="shared" si="8"/>
        <v>71434.833946446757</v>
      </c>
      <c r="M209" s="50">
        <f t="shared" si="9"/>
        <v>280735.16605355317</v>
      </c>
    </row>
    <row r="210" spans="1:13" ht="15" customHeight="1" x14ac:dyDescent="0.25">
      <c r="A210" s="51">
        <v>183</v>
      </c>
      <c r="B210" s="49">
        <f t="shared" si="0"/>
        <v>653.19325029587185</v>
      </c>
      <c r="C210" s="49">
        <f t="shared" si="12"/>
        <v>1281.8067497041282</v>
      </c>
      <c r="D210" s="49">
        <f t="shared" si="2"/>
        <v>207911.9728032572</v>
      </c>
      <c r="E210" s="50">
        <f t="shared" si="3"/>
        <v>72088.027196742623</v>
      </c>
      <c r="F210" s="50">
        <f t="shared" si="4"/>
        <v>282016.97280325729</v>
      </c>
      <c r="G210" s="3"/>
      <c r="H210" s="51">
        <v>183</v>
      </c>
      <c r="I210" s="49">
        <f t="shared" si="5"/>
        <v>653.19325029587185</v>
      </c>
      <c r="J210" s="49">
        <f t="shared" si="13"/>
        <v>1281.8067497041282</v>
      </c>
      <c r="K210" s="49">
        <f t="shared" si="7"/>
        <v>207911.9728032572</v>
      </c>
      <c r="L210" s="50">
        <f t="shared" si="8"/>
        <v>72088.027196742623</v>
      </c>
      <c r="M210" s="50">
        <f t="shared" si="9"/>
        <v>282016.97280325729</v>
      </c>
    </row>
    <row r="211" spans="1:13" ht="15" customHeight="1" x14ac:dyDescent="0.25">
      <c r="A211" s="51">
        <v>184</v>
      </c>
      <c r="B211" s="49">
        <f t="shared" si="0"/>
        <v>657.20766714664842</v>
      </c>
      <c r="C211" s="49">
        <f t="shared" si="12"/>
        <v>1277.7923328533516</v>
      </c>
      <c r="D211" s="49">
        <f t="shared" si="2"/>
        <v>207254.76513611057</v>
      </c>
      <c r="E211" s="50">
        <f t="shared" si="3"/>
        <v>72745.234863889273</v>
      </c>
      <c r="F211" s="50">
        <f t="shared" si="4"/>
        <v>283294.76513611065</v>
      </c>
      <c r="G211" s="3"/>
      <c r="H211" s="51">
        <v>184</v>
      </c>
      <c r="I211" s="49">
        <f t="shared" si="5"/>
        <v>657.20766714664842</v>
      </c>
      <c r="J211" s="49">
        <f t="shared" si="13"/>
        <v>1277.7923328533516</v>
      </c>
      <c r="K211" s="49">
        <f t="shared" si="7"/>
        <v>207254.76513611057</v>
      </c>
      <c r="L211" s="50">
        <f t="shared" si="8"/>
        <v>72745.234863889273</v>
      </c>
      <c r="M211" s="50">
        <f t="shared" si="9"/>
        <v>283294.76513611065</v>
      </c>
    </row>
    <row r="212" spans="1:13" ht="15" customHeight="1" x14ac:dyDescent="0.25">
      <c r="A212" s="51">
        <v>185</v>
      </c>
      <c r="B212" s="49">
        <f t="shared" si="0"/>
        <v>661.24675593432062</v>
      </c>
      <c r="C212" s="49">
        <f t="shared" si="12"/>
        <v>1273.7532440656794</v>
      </c>
      <c r="D212" s="49">
        <f t="shared" si="2"/>
        <v>206593.51838017625</v>
      </c>
      <c r="E212" s="50">
        <f t="shared" si="3"/>
        <v>73406.481619823593</v>
      </c>
      <c r="F212" s="50">
        <f t="shared" si="4"/>
        <v>284568.51838017633</v>
      </c>
      <c r="G212" s="3"/>
      <c r="H212" s="51">
        <v>185</v>
      </c>
      <c r="I212" s="49">
        <f t="shared" si="5"/>
        <v>661.24675593432062</v>
      </c>
      <c r="J212" s="49">
        <f t="shared" si="13"/>
        <v>1273.7532440656794</v>
      </c>
      <c r="K212" s="49">
        <f t="shared" si="7"/>
        <v>206593.51838017625</v>
      </c>
      <c r="L212" s="50">
        <f t="shared" si="8"/>
        <v>73406.481619823593</v>
      </c>
      <c r="M212" s="50">
        <f t="shared" si="9"/>
        <v>284568.51838017633</v>
      </c>
    </row>
    <row r="213" spans="1:13" ht="15" customHeight="1" x14ac:dyDescent="0.25">
      <c r="A213" s="51">
        <v>186</v>
      </c>
      <c r="B213" s="49">
        <f t="shared" si="0"/>
        <v>665.31066828850021</v>
      </c>
      <c r="C213" s="49">
        <f t="shared" si="12"/>
        <v>1269.6893317114998</v>
      </c>
      <c r="D213" s="49">
        <f t="shared" si="2"/>
        <v>205928.20771188775</v>
      </c>
      <c r="E213" s="50">
        <f t="shared" si="3"/>
        <v>74071.79228811209</v>
      </c>
      <c r="F213" s="50">
        <f t="shared" si="4"/>
        <v>285838.20771188784</v>
      </c>
      <c r="G213" s="3"/>
      <c r="H213" s="51">
        <v>186</v>
      </c>
      <c r="I213" s="49">
        <f t="shared" si="5"/>
        <v>665.31066828850021</v>
      </c>
      <c r="J213" s="49">
        <f t="shared" si="13"/>
        <v>1269.6893317114998</v>
      </c>
      <c r="K213" s="49">
        <f t="shared" si="7"/>
        <v>205928.20771188775</v>
      </c>
      <c r="L213" s="50">
        <f t="shared" si="8"/>
        <v>74071.79228811209</v>
      </c>
      <c r="M213" s="50">
        <f t="shared" si="9"/>
        <v>285838.20771188784</v>
      </c>
    </row>
    <row r="214" spans="1:13" ht="15" customHeight="1" x14ac:dyDescent="0.25">
      <c r="A214" s="51">
        <v>187</v>
      </c>
      <c r="B214" s="49">
        <f t="shared" si="0"/>
        <v>669.39955677068997</v>
      </c>
      <c r="C214" s="49">
        <f t="shared" si="12"/>
        <v>1265.60044322931</v>
      </c>
      <c r="D214" s="49">
        <f t="shared" si="2"/>
        <v>205258.80815511706</v>
      </c>
      <c r="E214" s="50">
        <f t="shared" si="3"/>
        <v>74741.191844882778</v>
      </c>
      <c r="F214" s="50">
        <f t="shared" si="4"/>
        <v>287103.80815511715</v>
      </c>
      <c r="G214" s="3"/>
      <c r="H214" s="51">
        <v>187</v>
      </c>
      <c r="I214" s="49">
        <f t="shared" si="5"/>
        <v>669.39955677068997</v>
      </c>
      <c r="J214" s="49">
        <f t="shared" si="13"/>
        <v>1265.60044322931</v>
      </c>
      <c r="K214" s="49">
        <f t="shared" si="7"/>
        <v>205258.80815511706</v>
      </c>
      <c r="L214" s="50">
        <f t="shared" si="8"/>
        <v>74741.191844882778</v>
      </c>
      <c r="M214" s="50">
        <f t="shared" si="9"/>
        <v>287103.80815511715</v>
      </c>
    </row>
    <row r="215" spans="1:13" ht="15" customHeight="1" x14ac:dyDescent="0.25">
      <c r="A215" s="51">
        <v>188</v>
      </c>
      <c r="B215" s="49">
        <f t="shared" si="0"/>
        <v>673.51357488000986</v>
      </c>
      <c r="C215" s="49">
        <f t="shared" si="12"/>
        <v>1261.4864251199901</v>
      </c>
      <c r="D215" s="49">
        <f t="shared" si="2"/>
        <v>204585.29458023704</v>
      </c>
      <c r="E215" s="50">
        <f t="shared" si="3"/>
        <v>75414.705419762788</v>
      </c>
      <c r="F215" s="50">
        <f t="shared" si="4"/>
        <v>288365.29458023713</v>
      </c>
      <c r="G215" s="3"/>
      <c r="H215" s="51">
        <v>188</v>
      </c>
      <c r="I215" s="49">
        <f t="shared" si="5"/>
        <v>673.51357488000986</v>
      </c>
      <c r="J215" s="49">
        <f t="shared" si="13"/>
        <v>1261.4864251199901</v>
      </c>
      <c r="K215" s="49">
        <f t="shared" si="7"/>
        <v>204585.29458023704</v>
      </c>
      <c r="L215" s="50">
        <f t="shared" si="8"/>
        <v>75414.705419762788</v>
      </c>
      <c r="M215" s="50">
        <f t="shared" si="9"/>
        <v>288365.29458023713</v>
      </c>
    </row>
    <row r="216" spans="1:13" ht="15" customHeight="1" x14ac:dyDescent="0.25">
      <c r="A216" s="51">
        <v>189</v>
      </c>
      <c r="B216" s="49">
        <f t="shared" si="0"/>
        <v>677.65287705896003</v>
      </c>
      <c r="C216" s="49">
        <f t="shared" si="12"/>
        <v>1257.34712294104</v>
      </c>
      <c r="D216" s="49">
        <f t="shared" si="2"/>
        <v>203907.64170317809</v>
      </c>
      <c r="E216" s="50">
        <f t="shared" si="3"/>
        <v>76092.358296821752</v>
      </c>
      <c r="F216" s="50">
        <f t="shared" si="4"/>
        <v>289622.64170317817</v>
      </c>
      <c r="G216" s="3"/>
      <c r="H216" s="51">
        <v>189</v>
      </c>
      <c r="I216" s="49">
        <f t="shared" si="5"/>
        <v>677.65287705896003</v>
      </c>
      <c r="J216" s="49">
        <f t="shared" si="13"/>
        <v>1257.34712294104</v>
      </c>
      <c r="K216" s="49">
        <f t="shared" si="7"/>
        <v>203907.64170317809</v>
      </c>
      <c r="L216" s="50">
        <f t="shared" si="8"/>
        <v>76092.358296821752</v>
      </c>
      <c r="M216" s="50">
        <f t="shared" si="9"/>
        <v>289622.64170317817</v>
      </c>
    </row>
    <row r="217" spans="1:13" ht="15" customHeight="1" x14ac:dyDescent="0.25">
      <c r="A217" s="51">
        <v>190</v>
      </c>
      <c r="B217" s="49">
        <f t="shared" si="0"/>
        <v>681.81761869921797</v>
      </c>
      <c r="C217" s="49">
        <f t="shared" si="12"/>
        <v>1253.182381300782</v>
      </c>
      <c r="D217" s="49">
        <f t="shared" si="2"/>
        <v>203225.82408447887</v>
      </c>
      <c r="E217" s="50">
        <f t="shared" si="3"/>
        <v>76774.175915520973</v>
      </c>
      <c r="F217" s="50">
        <f t="shared" si="4"/>
        <v>290875.82408447895</v>
      </c>
      <c r="G217" s="3"/>
      <c r="H217" s="51">
        <v>190</v>
      </c>
      <c r="I217" s="49">
        <f t="shared" si="5"/>
        <v>681.81761869921797</v>
      </c>
      <c r="J217" s="49">
        <f t="shared" si="13"/>
        <v>1253.182381300782</v>
      </c>
      <c r="K217" s="49">
        <f t="shared" si="7"/>
        <v>203225.82408447887</v>
      </c>
      <c r="L217" s="50">
        <f t="shared" si="8"/>
        <v>76774.175915520973</v>
      </c>
      <c r="M217" s="50">
        <f t="shared" si="9"/>
        <v>290875.82408447895</v>
      </c>
    </row>
    <row r="218" spans="1:13" ht="15" customHeight="1" x14ac:dyDescent="0.25">
      <c r="A218" s="51">
        <v>191</v>
      </c>
      <c r="B218" s="49">
        <f t="shared" si="0"/>
        <v>686.00795614747381</v>
      </c>
      <c r="C218" s="49">
        <f t="shared" si="12"/>
        <v>1248.9920438525262</v>
      </c>
      <c r="D218" s="49">
        <f t="shared" si="2"/>
        <v>202539.81612833138</v>
      </c>
      <c r="E218" s="50">
        <f t="shared" si="3"/>
        <v>77460.183871668443</v>
      </c>
      <c r="F218" s="50">
        <f t="shared" si="4"/>
        <v>292124.81612833147</v>
      </c>
      <c r="G218" s="3"/>
      <c r="H218" s="51">
        <v>191</v>
      </c>
      <c r="I218" s="49">
        <f t="shared" si="5"/>
        <v>686.00795614747381</v>
      </c>
      <c r="J218" s="49">
        <f t="shared" si="13"/>
        <v>1248.9920438525262</v>
      </c>
      <c r="K218" s="49">
        <f t="shared" si="7"/>
        <v>202539.81612833138</v>
      </c>
      <c r="L218" s="50">
        <f t="shared" si="8"/>
        <v>77460.183871668443</v>
      </c>
      <c r="M218" s="50">
        <f t="shared" si="9"/>
        <v>292124.81612833147</v>
      </c>
    </row>
    <row r="219" spans="1:13" ht="15" customHeight="1" x14ac:dyDescent="0.25">
      <c r="A219" s="48" t="s">
        <v>49</v>
      </c>
      <c r="B219" s="49">
        <f t="shared" si="0"/>
        <v>690.22404671129675</v>
      </c>
      <c r="C219" s="49">
        <f t="shared" si="12"/>
        <v>1244.7759532887032</v>
      </c>
      <c r="D219" s="49">
        <f t="shared" si="2"/>
        <v>201849.5920816201</v>
      </c>
      <c r="E219" s="50">
        <f t="shared" si="3"/>
        <v>78150.407918379744</v>
      </c>
      <c r="F219" s="50">
        <f t="shared" si="4"/>
        <v>293369.59208162018</v>
      </c>
      <c r="G219" s="3"/>
      <c r="H219" s="48" t="s">
        <v>49</v>
      </c>
      <c r="I219" s="49">
        <f t="shared" si="5"/>
        <v>690.22404671129675</v>
      </c>
      <c r="J219" s="49">
        <f t="shared" si="13"/>
        <v>1244.7759532887032</v>
      </c>
      <c r="K219" s="49">
        <f t="shared" si="7"/>
        <v>201849.5920816201</v>
      </c>
      <c r="L219" s="50">
        <f t="shared" si="8"/>
        <v>78150.407918379744</v>
      </c>
      <c r="M219" s="50">
        <f t="shared" si="9"/>
        <v>293369.59208162018</v>
      </c>
    </row>
    <row r="220" spans="1:13" ht="15" customHeight="1" x14ac:dyDescent="0.25">
      <c r="A220" s="51">
        <v>193</v>
      </c>
      <c r="B220" s="49">
        <f t="shared" si="0"/>
        <v>694.46604866504322</v>
      </c>
      <c r="C220" s="49">
        <f t="shared" si="12"/>
        <v>1240.5339513349568</v>
      </c>
      <c r="D220" s="49">
        <f t="shared" si="2"/>
        <v>201155.12603295504</v>
      </c>
      <c r="E220" s="50">
        <f t="shared" si="3"/>
        <v>78844.873967044783</v>
      </c>
      <c r="F220" s="50">
        <f t="shared" si="4"/>
        <v>294610.12603295513</v>
      </c>
      <c r="G220" s="3"/>
      <c r="H220" s="51">
        <v>193</v>
      </c>
      <c r="I220" s="49">
        <f t="shared" si="5"/>
        <v>694.46604866504322</v>
      </c>
      <c r="J220" s="49">
        <f t="shared" si="13"/>
        <v>1240.5339513349568</v>
      </c>
      <c r="K220" s="49">
        <f t="shared" si="7"/>
        <v>201155.12603295504</v>
      </c>
      <c r="L220" s="50">
        <f t="shared" si="8"/>
        <v>78844.873967044783</v>
      </c>
      <c r="M220" s="50">
        <f t="shared" si="9"/>
        <v>294610.12603295513</v>
      </c>
    </row>
    <row r="221" spans="1:13" ht="15" customHeight="1" x14ac:dyDescent="0.25">
      <c r="A221" s="51">
        <v>194</v>
      </c>
      <c r="B221" s="49">
        <f t="shared" si="0"/>
        <v>698.73412125579716</v>
      </c>
      <c r="C221" s="49">
        <f t="shared" ref="C221:C284" si="14">SUM(D220*(RATE/12))</f>
        <v>1236.2658787442028</v>
      </c>
      <c r="D221" s="49">
        <f t="shared" si="2"/>
        <v>200456.39191169923</v>
      </c>
      <c r="E221" s="50">
        <f t="shared" si="3"/>
        <v>79543.608088300578</v>
      </c>
      <c r="F221" s="50">
        <f t="shared" si="4"/>
        <v>295846.39191169932</v>
      </c>
      <c r="G221" s="3"/>
      <c r="H221" s="51">
        <v>194</v>
      </c>
      <c r="I221" s="49">
        <f t="shared" si="5"/>
        <v>698.73412125579716</v>
      </c>
      <c r="J221" s="49">
        <f t="shared" ref="J221:J284" si="15">SUM(K220*(RATE2/12))</f>
        <v>1236.2658787442028</v>
      </c>
      <c r="K221" s="49">
        <f t="shared" si="7"/>
        <v>200456.39191169923</v>
      </c>
      <c r="L221" s="50">
        <f t="shared" si="8"/>
        <v>79543.608088300578</v>
      </c>
      <c r="M221" s="50">
        <f t="shared" si="9"/>
        <v>295846.39191169932</v>
      </c>
    </row>
    <row r="222" spans="1:13" ht="15" customHeight="1" x14ac:dyDescent="0.25">
      <c r="A222" s="51">
        <v>195</v>
      </c>
      <c r="B222" s="49">
        <f t="shared" si="0"/>
        <v>703.02842470934843</v>
      </c>
      <c r="C222" s="49">
        <f t="shared" si="14"/>
        <v>1231.9715752906516</v>
      </c>
      <c r="D222" s="49">
        <f t="shared" si="2"/>
        <v>199753.3634869899</v>
      </c>
      <c r="E222" s="50">
        <f t="shared" si="3"/>
        <v>80246.636513009929</v>
      </c>
      <c r="F222" s="50">
        <f t="shared" si="4"/>
        <v>297078.36348698998</v>
      </c>
      <c r="G222" s="3"/>
      <c r="H222" s="51">
        <v>195</v>
      </c>
      <c r="I222" s="49">
        <f t="shared" si="5"/>
        <v>703.02842470934843</v>
      </c>
      <c r="J222" s="49">
        <f t="shared" si="15"/>
        <v>1231.9715752906516</v>
      </c>
      <c r="K222" s="49">
        <f t="shared" si="7"/>
        <v>199753.3634869899</v>
      </c>
      <c r="L222" s="50">
        <f t="shared" si="8"/>
        <v>80246.636513009929</v>
      </c>
      <c r="M222" s="50">
        <f t="shared" si="9"/>
        <v>297078.36348698998</v>
      </c>
    </row>
    <row r="223" spans="1:13" ht="15" customHeight="1" x14ac:dyDescent="0.25">
      <c r="A223" s="51">
        <v>196</v>
      </c>
      <c r="B223" s="49">
        <f t="shared" si="0"/>
        <v>707.34912023620791</v>
      </c>
      <c r="C223" s="49">
        <f t="shared" si="14"/>
        <v>1227.6508797637921</v>
      </c>
      <c r="D223" s="49">
        <f t="shared" si="2"/>
        <v>199046.01436675369</v>
      </c>
      <c r="E223" s="50">
        <f t="shared" si="3"/>
        <v>80953.985633246135</v>
      </c>
      <c r="F223" s="50">
        <f t="shared" si="4"/>
        <v>298306.01436675375</v>
      </c>
      <c r="G223" s="3"/>
      <c r="H223" s="51">
        <v>196</v>
      </c>
      <c r="I223" s="49">
        <f t="shared" si="5"/>
        <v>707.34912023620791</v>
      </c>
      <c r="J223" s="49">
        <f t="shared" si="15"/>
        <v>1227.6508797637921</v>
      </c>
      <c r="K223" s="49">
        <f t="shared" si="7"/>
        <v>199046.01436675369</v>
      </c>
      <c r="L223" s="50">
        <f t="shared" si="8"/>
        <v>80953.985633246135</v>
      </c>
      <c r="M223" s="50">
        <f t="shared" si="9"/>
        <v>298306.01436675375</v>
      </c>
    </row>
    <row r="224" spans="1:13" ht="15" customHeight="1" x14ac:dyDescent="0.25">
      <c r="A224" s="51">
        <v>197</v>
      </c>
      <c r="B224" s="49">
        <f t="shared" si="0"/>
        <v>711.69637003765956</v>
      </c>
      <c r="C224" s="49">
        <f t="shared" si="14"/>
        <v>1223.3036299623404</v>
      </c>
      <c r="D224" s="49">
        <f t="shared" si="2"/>
        <v>198334.31799671604</v>
      </c>
      <c r="E224" s="50">
        <f t="shared" si="3"/>
        <v>81665.6820032838</v>
      </c>
      <c r="F224" s="50">
        <f t="shared" si="4"/>
        <v>299529.31799671607</v>
      </c>
      <c r="G224" s="3"/>
      <c r="H224" s="51">
        <v>197</v>
      </c>
      <c r="I224" s="49">
        <f t="shared" si="5"/>
        <v>711.69637003765956</v>
      </c>
      <c r="J224" s="49">
        <f t="shared" si="15"/>
        <v>1223.3036299623404</v>
      </c>
      <c r="K224" s="49">
        <f t="shared" si="7"/>
        <v>198334.31799671604</v>
      </c>
      <c r="L224" s="50">
        <f t="shared" si="8"/>
        <v>81665.6820032838</v>
      </c>
      <c r="M224" s="50">
        <f t="shared" si="9"/>
        <v>299529.31799671607</v>
      </c>
    </row>
    <row r="225" spans="1:13" ht="15" customHeight="1" x14ac:dyDescent="0.25">
      <c r="A225" s="51">
        <v>198</v>
      </c>
      <c r="B225" s="49">
        <f t="shared" si="0"/>
        <v>716.07033731184947</v>
      </c>
      <c r="C225" s="49">
        <f t="shared" si="14"/>
        <v>1218.9296626881505</v>
      </c>
      <c r="D225" s="49">
        <f t="shared" si="2"/>
        <v>197618.24765940418</v>
      </c>
      <c r="E225" s="50">
        <f t="shared" si="3"/>
        <v>82381.752340595645</v>
      </c>
      <c r="F225" s="50">
        <f t="shared" si="4"/>
        <v>300748.24765940424</v>
      </c>
      <c r="G225" s="3"/>
      <c r="H225" s="51">
        <v>198</v>
      </c>
      <c r="I225" s="49">
        <f t="shared" si="5"/>
        <v>716.07033731184947</v>
      </c>
      <c r="J225" s="49">
        <f t="shared" si="15"/>
        <v>1218.9296626881505</v>
      </c>
      <c r="K225" s="49">
        <f t="shared" si="7"/>
        <v>197618.24765940418</v>
      </c>
      <c r="L225" s="50">
        <f t="shared" si="8"/>
        <v>82381.752340595645</v>
      </c>
      <c r="M225" s="50">
        <f t="shared" si="9"/>
        <v>300748.24765940424</v>
      </c>
    </row>
    <row r="226" spans="1:13" ht="15" customHeight="1" x14ac:dyDescent="0.25">
      <c r="A226" s="51">
        <v>199</v>
      </c>
      <c r="B226" s="49">
        <f t="shared" si="0"/>
        <v>720.47118625991197</v>
      </c>
      <c r="C226" s="49">
        <f t="shared" si="14"/>
        <v>1214.528813740088</v>
      </c>
      <c r="D226" s="49">
        <f t="shared" si="2"/>
        <v>196897.77647314427</v>
      </c>
      <c r="E226" s="50">
        <f t="shared" si="3"/>
        <v>83102.223526855552</v>
      </c>
      <c r="F226" s="50">
        <f t="shared" si="4"/>
        <v>301962.7764731443</v>
      </c>
      <c r="G226" s="3"/>
      <c r="H226" s="51">
        <v>199</v>
      </c>
      <c r="I226" s="49">
        <f t="shared" si="5"/>
        <v>720.47118625991197</v>
      </c>
      <c r="J226" s="49">
        <f t="shared" si="15"/>
        <v>1214.528813740088</v>
      </c>
      <c r="K226" s="49">
        <f t="shared" si="7"/>
        <v>196897.77647314427</v>
      </c>
      <c r="L226" s="50">
        <f t="shared" si="8"/>
        <v>83102.223526855552</v>
      </c>
      <c r="M226" s="50">
        <f t="shared" si="9"/>
        <v>301962.7764731443</v>
      </c>
    </row>
    <row r="227" spans="1:13" ht="15" customHeight="1" x14ac:dyDescent="0.25">
      <c r="A227" s="51">
        <v>200</v>
      </c>
      <c r="B227" s="49">
        <f t="shared" si="0"/>
        <v>724.89908209213422</v>
      </c>
      <c r="C227" s="49">
        <f t="shared" si="14"/>
        <v>1210.1009179078658</v>
      </c>
      <c r="D227" s="49">
        <f t="shared" si="2"/>
        <v>196172.87739105214</v>
      </c>
      <c r="E227" s="50">
        <f t="shared" si="3"/>
        <v>83827.122608947684</v>
      </c>
      <c r="F227" s="50">
        <f t="shared" si="4"/>
        <v>303172.87739105214</v>
      </c>
      <c r="G227" s="3"/>
      <c r="H227" s="51">
        <v>200</v>
      </c>
      <c r="I227" s="49">
        <f t="shared" si="5"/>
        <v>724.89908209213422</v>
      </c>
      <c r="J227" s="49">
        <f t="shared" si="15"/>
        <v>1210.1009179078658</v>
      </c>
      <c r="K227" s="49">
        <f t="shared" si="7"/>
        <v>196172.87739105214</v>
      </c>
      <c r="L227" s="50">
        <f t="shared" si="8"/>
        <v>83827.122608947684</v>
      </c>
      <c r="M227" s="50">
        <f t="shared" si="9"/>
        <v>303172.87739105214</v>
      </c>
    </row>
    <row r="228" spans="1:13" ht="15" customHeight="1" x14ac:dyDescent="0.25">
      <c r="A228" s="51">
        <v>201</v>
      </c>
      <c r="B228" s="49">
        <f t="shared" si="0"/>
        <v>729.3541910341587</v>
      </c>
      <c r="C228" s="49">
        <f t="shared" si="14"/>
        <v>1205.6458089658413</v>
      </c>
      <c r="D228" s="49">
        <f t="shared" si="2"/>
        <v>195443.52320001798</v>
      </c>
      <c r="E228" s="50">
        <f t="shared" si="3"/>
        <v>84556.476799981843</v>
      </c>
      <c r="F228" s="50">
        <f t="shared" si="4"/>
        <v>304378.52320001798</v>
      </c>
      <c r="G228" s="3"/>
      <c r="H228" s="51">
        <v>201</v>
      </c>
      <c r="I228" s="49">
        <f t="shared" si="5"/>
        <v>729.3541910341587</v>
      </c>
      <c r="J228" s="49">
        <f t="shared" si="15"/>
        <v>1205.6458089658413</v>
      </c>
      <c r="K228" s="49">
        <f t="shared" si="7"/>
        <v>195443.52320001798</v>
      </c>
      <c r="L228" s="50">
        <f t="shared" si="8"/>
        <v>84556.476799981843</v>
      </c>
      <c r="M228" s="50">
        <f t="shared" si="9"/>
        <v>304378.52320001798</v>
      </c>
    </row>
    <row r="229" spans="1:13" ht="15" customHeight="1" x14ac:dyDescent="0.25">
      <c r="A229" s="51">
        <v>202</v>
      </c>
      <c r="B229" s="49">
        <f t="shared" si="0"/>
        <v>733.83668033322283</v>
      </c>
      <c r="C229" s="49">
        <f t="shared" si="14"/>
        <v>1201.1633196667772</v>
      </c>
      <c r="D229" s="49">
        <f t="shared" si="2"/>
        <v>194709.68651968476</v>
      </c>
      <c r="E229" s="50">
        <f t="shared" si="3"/>
        <v>85290.313480315061</v>
      </c>
      <c r="F229" s="50">
        <f t="shared" si="4"/>
        <v>305579.68651968474</v>
      </c>
      <c r="G229" s="3"/>
      <c r="H229" s="51">
        <v>202</v>
      </c>
      <c r="I229" s="49">
        <f t="shared" si="5"/>
        <v>733.83668033322283</v>
      </c>
      <c r="J229" s="49">
        <f t="shared" si="15"/>
        <v>1201.1633196667772</v>
      </c>
      <c r="K229" s="49">
        <f t="shared" si="7"/>
        <v>194709.68651968476</v>
      </c>
      <c r="L229" s="50">
        <f t="shared" si="8"/>
        <v>85290.313480315061</v>
      </c>
      <c r="M229" s="50">
        <f t="shared" si="9"/>
        <v>305579.68651968474</v>
      </c>
    </row>
    <row r="230" spans="1:13" ht="15" customHeight="1" x14ac:dyDescent="0.25">
      <c r="A230" s="51">
        <v>203</v>
      </c>
      <c r="B230" s="49">
        <f t="shared" si="0"/>
        <v>738.34671826443741</v>
      </c>
      <c r="C230" s="49">
        <f t="shared" si="14"/>
        <v>1196.6532817355626</v>
      </c>
      <c r="D230" s="49">
        <f t="shared" si="2"/>
        <v>193971.33980142034</v>
      </c>
      <c r="E230" s="50">
        <f t="shared" si="3"/>
        <v>86028.660198579499</v>
      </c>
      <c r="F230" s="50">
        <f t="shared" si="4"/>
        <v>306776.33980142028</v>
      </c>
      <c r="G230" s="3"/>
      <c r="H230" s="51">
        <v>203</v>
      </c>
      <c r="I230" s="49">
        <f t="shared" si="5"/>
        <v>738.34671826443741</v>
      </c>
      <c r="J230" s="49">
        <f t="shared" si="15"/>
        <v>1196.6532817355626</v>
      </c>
      <c r="K230" s="49">
        <f t="shared" si="7"/>
        <v>193971.33980142034</v>
      </c>
      <c r="L230" s="50">
        <f t="shared" si="8"/>
        <v>86028.660198579499</v>
      </c>
      <c r="M230" s="50">
        <f t="shared" si="9"/>
        <v>306776.33980142028</v>
      </c>
    </row>
    <row r="231" spans="1:13" ht="15" customHeight="1" x14ac:dyDescent="0.25">
      <c r="A231" s="48" t="s">
        <v>50</v>
      </c>
      <c r="B231" s="49">
        <f t="shared" si="0"/>
        <v>742.88447413710423</v>
      </c>
      <c r="C231" s="49">
        <f t="shared" si="14"/>
        <v>1192.1155258628958</v>
      </c>
      <c r="D231" s="49">
        <f t="shared" si="2"/>
        <v>193228.45532728324</v>
      </c>
      <c r="E231" s="50">
        <f t="shared" si="3"/>
        <v>86771.544672716598</v>
      </c>
      <c r="F231" s="50">
        <f t="shared" si="4"/>
        <v>307968.45532728318</v>
      </c>
      <c r="G231" s="3"/>
      <c r="H231" s="48" t="s">
        <v>50</v>
      </c>
      <c r="I231" s="49">
        <f t="shared" si="5"/>
        <v>742.88447413710423</v>
      </c>
      <c r="J231" s="49">
        <f t="shared" si="15"/>
        <v>1192.1155258628958</v>
      </c>
      <c r="K231" s="49">
        <f t="shared" si="7"/>
        <v>193228.45532728324</v>
      </c>
      <c r="L231" s="50">
        <f t="shared" si="8"/>
        <v>86771.544672716598</v>
      </c>
      <c r="M231" s="50">
        <f t="shared" si="9"/>
        <v>307968.45532728318</v>
      </c>
    </row>
    <row r="232" spans="1:13" ht="15" customHeight="1" x14ac:dyDescent="0.25">
      <c r="A232" s="51">
        <v>205</v>
      </c>
      <c r="B232" s="49">
        <f t="shared" si="0"/>
        <v>747.45011830107183</v>
      </c>
      <c r="C232" s="49">
        <f t="shared" si="14"/>
        <v>1187.5498816989282</v>
      </c>
      <c r="D232" s="49">
        <f t="shared" si="2"/>
        <v>192481.00520898218</v>
      </c>
      <c r="E232" s="50">
        <f t="shared" si="3"/>
        <v>87518.994791017671</v>
      </c>
      <c r="F232" s="50">
        <f t="shared" si="4"/>
        <v>309156.0052089821</v>
      </c>
      <c r="G232" s="3"/>
      <c r="H232" s="51">
        <v>205</v>
      </c>
      <c r="I232" s="49">
        <f t="shared" si="5"/>
        <v>747.45011830107183</v>
      </c>
      <c r="J232" s="49">
        <f t="shared" si="15"/>
        <v>1187.5498816989282</v>
      </c>
      <c r="K232" s="49">
        <f t="shared" si="7"/>
        <v>192481.00520898218</v>
      </c>
      <c r="L232" s="50">
        <f t="shared" si="8"/>
        <v>87518.994791017671</v>
      </c>
      <c r="M232" s="50">
        <f t="shared" si="9"/>
        <v>309156.0052089821</v>
      </c>
    </row>
    <row r="233" spans="1:13" ht="15" customHeight="1" x14ac:dyDescent="0.25">
      <c r="A233" s="51">
        <v>206</v>
      </c>
      <c r="B233" s="49">
        <f t="shared" si="0"/>
        <v>752.04382215313035</v>
      </c>
      <c r="C233" s="49">
        <f t="shared" si="14"/>
        <v>1182.9561778468697</v>
      </c>
      <c r="D233" s="49">
        <f t="shared" si="2"/>
        <v>191728.96138682906</v>
      </c>
      <c r="E233" s="50">
        <f t="shared" si="3"/>
        <v>88271.038613170807</v>
      </c>
      <c r="F233" s="50">
        <f t="shared" si="4"/>
        <v>310338.96138682897</v>
      </c>
      <c r="G233" s="3"/>
      <c r="H233" s="51">
        <v>206</v>
      </c>
      <c r="I233" s="49">
        <f t="shared" si="5"/>
        <v>752.04382215313035</v>
      </c>
      <c r="J233" s="49">
        <f t="shared" si="15"/>
        <v>1182.9561778468697</v>
      </c>
      <c r="K233" s="49">
        <f t="shared" si="7"/>
        <v>191728.96138682906</v>
      </c>
      <c r="L233" s="50">
        <f t="shared" si="8"/>
        <v>88271.038613170807</v>
      </c>
      <c r="M233" s="50">
        <f t="shared" si="9"/>
        <v>310338.96138682897</v>
      </c>
    </row>
    <row r="234" spans="1:13" ht="15" customHeight="1" x14ac:dyDescent="0.25">
      <c r="A234" s="51">
        <v>207</v>
      </c>
      <c r="B234" s="49">
        <f t="shared" si="0"/>
        <v>756.66575814344651</v>
      </c>
      <c r="C234" s="49">
        <f t="shared" si="14"/>
        <v>1178.3342418565535</v>
      </c>
      <c r="D234" s="49">
        <f t="shared" si="2"/>
        <v>190972.29562868562</v>
      </c>
      <c r="E234" s="50">
        <f t="shared" si="3"/>
        <v>89027.704371314248</v>
      </c>
      <c r="F234" s="50">
        <f t="shared" si="4"/>
        <v>311517.2956286855</v>
      </c>
      <c r="G234" s="3"/>
      <c r="H234" s="51">
        <v>207</v>
      </c>
      <c r="I234" s="49">
        <f t="shared" si="5"/>
        <v>756.66575814344651</v>
      </c>
      <c r="J234" s="49">
        <f t="shared" si="15"/>
        <v>1178.3342418565535</v>
      </c>
      <c r="K234" s="49">
        <f t="shared" si="7"/>
        <v>190972.29562868562</v>
      </c>
      <c r="L234" s="50">
        <f t="shared" si="8"/>
        <v>89027.704371314248</v>
      </c>
      <c r="M234" s="50">
        <f t="shared" si="9"/>
        <v>311517.2956286855</v>
      </c>
    </row>
    <row r="235" spans="1:13" ht="15" customHeight="1" x14ac:dyDescent="0.25">
      <c r="A235" s="51">
        <v>208</v>
      </c>
      <c r="B235" s="49">
        <f t="shared" si="0"/>
        <v>761.31609978203642</v>
      </c>
      <c r="C235" s="49">
        <f t="shared" si="14"/>
        <v>1173.6839002179636</v>
      </c>
      <c r="D235" s="49">
        <f t="shared" si="2"/>
        <v>190210.97952890358</v>
      </c>
      <c r="E235" s="50">
        <f t="shared" si="3"/>
        <v>89789.020471096286</v>
      </c>
      <c r="F235" s="50">
        <f t="shared" si="4"/>
        <v>312690.9795289035</v>
      </c>
      <c r="G235" s="3"/>
      <c r="H235" s="51">
        <v>208</v>
      </c>
      <c r="I235" s="49">
        <f t="shared" si="5"/>
        <v>761.31609978203642</v>
      </c>
      <c r="J235" s="49">
        <f t="shared" si="15"/>
        <v>1173.6839002179636</v>
      </c>
      <c r="K235" s="49">
        <f t="shared" si="7"/>
        <v>190210.97952890358</v>
      </c>
      <c r="L235" s="50">
        <f t="shared" si="8"/>
        <v>89789.020471096286</v>
      </c>
      <c r="M235" s="50">
        <f t="shared" si="9"/>
        <v>312690.9795289035</v>
      </c>
    </row>
    <row r="236" spans="1:13" ht="15" customHeight="1" x14ac:dyDescent="0.25">
      <c r="A236" s="51">
        <v>209</v>
      </c>
      <c r="B236" s="49">
        <f t="shared" si="0"/>
        <v>765.99502164528008</v>
      </c>
      <c r="C236" s="49">
        <f t="shared" si="14"/>
        <v>1169.0049783547199</v>
      </c>
      <c r="D236" s="49">
        <f t="shared" si="2"/>
        <v>189444.98450725831</v>
      </c>
      <c r="E236" s="50">
        <f t="shared" si="3"/>
        <v>90555.015492741572</v>
      </c>
      <c r="F236" s="50">
        <f t="shared" si="4"/>
        <v>313859.98450725822</v>
      </c>
      <c r="G236" s="3"/>
      <c r="H236" s="51">
        <v>209</v>
      </c>
      <c r="I236" s="49">
        <f t="shared" si="5"/>
        <v>765.99502164528008</v>
      </c>
      <c r="J236" s="49">
        <f t="shared" si="15"/>
        <v>1169.0049783547199</v>
      </c>
      <c r="K236" s="49">
        <f t="shared" si="7"/>
        <v>189444.98450725831</v>
      </c>
      <c r="L236" s="50">
        <f t="shared" si="8"/>
        <v>90555.015492741572</v>
      </c>
      <c r="M236" s="50">
        <f t="shared" si="9"/>
        <v>313859.98450725822</v>
      </c>
    </row>
    <row r="237" spans="1:13" ht="15" customHeight="1" x14ac:dyDescent="0.25">
      <c r="A237" s="51">
        <v>210</v>
      </c>
      <c r="B237" s="49">
        <f t="shared" si="0"/>
        <v>770.70269938247498</v>
      </c>
      <c r="C237" s="49">
        <f t="shared" si="14"/>
        <v>1164.297300617525</v>
      </c>
      <c r="D237" s="49">
        <f t="shared" si="2"/>
        <v>188674.28180787584</v>
      </c>
      <c r="E237" s="50">
        <f t="shared" si="3"/>
        <v>91325.718192124041</v>
      </c>
      <c r="F237" s="50">
        <f t="shared" si="4"/>
        <v>315024.28180787573</v>
      </c>
      <c r="G237" s="3"/>
      <c r="H237" s="51">
        <v>210</v>
      </c>
      <c r="I237" s="49">
        <f t="shared" si="5"/>
        <v>770.70269938247498</v>
      </c>
      <c r="J237" s="49">
        <f t="shared" si="15"/>
        <v>1164.297300617525</v>
      </c>
      <c r="K237" s="49">
        <f t="shared" si="7"/>
        <v>188674.28180787584</v>
      </c>
      <c r="L237" s="50">
        <f t="shared" si="8"/>
        <v>91325.718192124041</v>
      </c>
      <c r="M237" s="50">
        <f t="shared" si="9"/>
        <v>315024.28180787573</v>
      </c>
    </row>
    <row r="238" spans="1:13" ht="15" customHeight="1" x14ac:dyDescent="0.25">
      <c r="A238" s="51">
        <v>211</v>
      </c>
      <c r="B238" s="49">
        <f t="shared" si="0"/>
        <v>775.4393097224297</v>
      </c>
      <c r="C238" s="49">
        <f t="shared" si="14"/>
        <v>1159.5606902775703</v>
      </c>
      <c r="D238" s="49">
        <f t="shared" si="2"/>
        <v>187898.84249815342</v>
      </c>
      <c r="E238" s="50">
        <f t="shared" si="3"/>
        <v>92101.157501846465</v>
      </c>
      <c r="F238" s="50">
        <f t="shared" si="4"/>
        <v>316183.84249815327</v>
      </c>
      <c r="G238" s="3"/>
      <c r="H238" s="51">
        <v>211</v>
      </c>
      <c r="I238" s="49">
        <f t="shared" si="5"/>
        <v>775.4393097224297</v>
      </c>
      <c r="J238" s="49">
        <f t="shared" si="15"/>
        <v>1159.5606902775703</v>
      </c>
      <c r="K238" s="49">
        <f t="shared" si="7"/>
        <v>187898.84249815342</v>
      </c>
      <c r="L238" s="50">
        <f t="shared" si="8"/>
        <v>92101.157501846465</v>
      </c>
      <c r="M238" s="50">
        <f t="shared" si="9"/>
        <v>316183.84249815327</v>
      </c>
    </row>
    <row r="239" spans="1:13" ht="15" customHeight="1" x14ac:dyDescent="0.25">
      <c r="A239" s="51">
        <v>212</v>
      </c>
      <c r="B239" s="49">
        <f t="shared" si="0"/>
        <v>780.20503048009891</v>
      </c>
      <c r="C239" s="49">
        <f t="shared" si="14"/>
        <v>1154.7949695199011</v>
      </c>
      <c r="D239" s="49">
        <f t="shared" si="2"/>
        <v>187118.63746767331</v>
      </c>
      <c r="E239" s="50">
        <f t="shared" si="3"/>
        <v>92881.362532326559</v>
      </c>
      <c r="F239" s="50">
        <f t="shared" si="4"/>
        <v>317338.63746767316</v>
      </c>
      <c r="G239" s="3"/>
      <c r="H239" s="51">
        <v>212</v>
      </c>
      <c r="I239" s="49">
        <f t="shared" si="5"/>
        <v>780.20503048009891</v>
      </c>
      <c r="J239" s="49">
        <f t="shared" si="15"/>
        <v>1154.7949695199011</v>
      </c>
      <c r="K239" s="49">
        <f t="shared" si="7"/>
        <v>187118.63746767331</v>
      </c>
      <c r="L239" s="50">
        <f t="shared" si="8"/>
        <v>92881.362532326559</v>
      </c>
      <c r="M239" s="50">
        <f t="shared" si="9"/>
        <v>317338.63746767316</v>
      </c>
    </row>
    <row r="240" spans="1:13" ht="15" customHeight="1" x14ac:dyDescent="0.25">
      <c r="A240" s="51">
        <v>213</v>
      </c>
      <c r="B240" s="49">
        <f t="shared" si="0"/>
        <v>785.00004056325793</v>
      </c>
      <c r="C240" s="49">
        <f t="shared" si="14"/>
        <v>1149.9999594367421</v>
      </c>
      <c r="D240" s="49">
        <f t="shared" si="2"/>
        <v>186333.63742711005</v>
      </c>
      <c r="E240" s="50">
        <f t="shared" si="3"/>
        <v>93666.362572889819</v>
      </c>
      <c r="F240" s="50">
        <f t="shared" si="4"/>
        <v>318488.63742710993</v>
      </c>
      <c r="G240" s="3"/>
      <c r="H240" s="51">
        <v>213</v>
      </c>
      <c r="I240" s="49">
        <f t="shared" si="5"/>
        <v>785.00004056325793</v>
      </c>
      <c r="J240" s="49">
        <f t="shared" si="15"/>
        <v>1149.9999594367421</v>
      </c>
      <c r="K240" s="49">
        <f t="shared" si="7"/>
        <v>186333.63742711005</v>
      </c>
      <c r="L240" s="50">
        <f t="shared" si="8"/>
        <v>93666.362572889819</v>
      </c>
      <c r="M240" s="50">
        <f t="shared" si="9"/>
        <v>318488.63742710993</v>
      </c>
    </row>
    <row r="241" spans="1:13" ht="15" customHeight="1" x14ac:dyDescent="0.25">
      <c r="A241" s="51">
        <v>214</v>
      </c>
      <c r="B241" s="49">
        <f t="shared" si="0"/>
        <v>789.82451997921953</v>
      </c>
      <c r="C241" s="49">
        <f t="shared" si="14"/>
        <v>1145.1754800207805</v>
      </c>
      <c r="D241" s="49">
        <f t="shared" si="2"/>
        <v>185543.81290713084</v>
      </c>
      <c r="E241" s="50">
        <f t="shared" si="3"/>
        <v>94456.187092869033</v>
      </c>
      <c r="F241" s="50">
        <f t="shared" si="4"/>
        <v>319633.81290713069</v>
      </c>
      <c r="G241" s="3"/>
      <c r="H241" s="51">
        <v>214</v>
      </c>
      <c r="I241" s="49">
        <f t="shared" si="5"/>
        <v>789.82451997921953</v>
      </c>
      <c r="J241" s="49">
        <f t="shared" si="15"/>
        <v>1145.1754800207805</v>
      </c>
      <c r="K241" s="49">
        <f t="shared" si="7"/>
        <v>185543.81290713084</v>
      </c>
      <c r="L241" s="50">
        <f t="shared" si="8"/>
        <v>94456.187092869033</v>
      </c>
      <c r="M241" s="50">
        <f t="shared" si="9"/>
        <v>319633.81290713069</v>
      </c>
    </row>
    <row r="242" spans="1:13" ht="15" customHeight="1" x14ac:dyDescent="0.25">
      <c r="A242" s="51">
        <v>215</v>
      </c>
      <c r="B242" s="49">
        <f t="shared" si="0"/>
        <v>794.67864984159178</v>
      </c>
      <c r="C242" s="49">
        <f t="shared" si="14"/>
        <v>1140.3213501584082</v>
      </c>
      <c r="D242" s="49">
        <f t="shared" si="2"/>
        <v>184749.13425728923</v>
      </c>
      <c r="E242" s="50">
        <f t="shared" si="3"/>
        <v>95250.865742710623</v>
      </c>
      <c r="F242" s="50">
        <f t="shared" si="4"/>
        <v>320774.13425728912</v>
      </c>
      <c r="G242" s="3"/>
      <c r="H242" s="51">
        <v>215</v>
      </c>
      <c r="I242" s="49">
        <f t="shared" si="5"/>
        <v>794.67864984159178</v>
      </c>
      <c r="J242" s="49">
        <f t="shared" si="15"/>
        <v>1140.3213501584082</v>
      </c>
      <c r="K242" s="49">
        <f t="shared" si="7"/>
        <v>184749.13425728923</v>
      </c>
      <c r="L242" s="50">
        <f t="shared" si="8"/>
        <v>95250.865742710623</v>
      </c>
      <c r="M242" s="50">
        <f t="shared" si="9"/>
        <v>320774.13425728912</v>
      </c>
    </row>
    <row r="243" spans="1:13" ht="15" customHeight="1" x14ac:dyDescent="0.25">
      <c r="A243" s="48" t="s">
        <v>51</v>
      </c>
      <c r="B243" s="49">
        <f t="shared" si="0"/>
        <v>799.56261237707668</v>
      </c>
      <c r="C243" s="49">
        <f t="shared" si="14"/>
        <v>1135.4373876229233</v>
      </c>
      <c r="D243" s="49">
        <f t="shared" si="2"/>
        <v>183949.57164491215</v>
      </c>
      <c r="E243" s="50">
        <f t="shared" si="3"/>
        <v>96050.428355087701</v>
      </c>
      <c r="F243" s="50">
        <f t="shared" si="4"/>
        <v>321909.57164491207</v>
      </c>
      <c r="G243" s="3"/>
      <c r="H243" s="48" t="s">
        <v>51</v>
      </c>
      <c r="I243" s="49">
        <f t="shared" si="5"/>
        <v>799.56261237707668</v>
      </c>
      <c r="J243" s="49">
        <f t="shared" si="15"/>
        <v>1135.4373876229233</v>
      </c>
      <c r="K243" s="49">
        <f t="shared" si="7"/>
        <v>183949.57164491215</v>
      </c>
      <c r="L243" s="50">
        <f t="shared" si="8"/>
        <v>96050.428355087701</v>
      </c>
      <c r="M243" s="50">
        <f t="shared" si="9"/>
        <v>321909.57164491207</v>
      </c>
    </row>
    <row r="244" spans="1:13" ht="15" customHeight="1" x14ac:dyDescent="0.25">
      <c r="A244" s="51">
        <v>217</v>
      </c>
      <c r="B244" s="49">
        <f t="shared" si="0"/>
        <v>804.47659093231073</v>
      </c>
      <c r="C244" s="49">
        <f t="shared" si="14"/>
        <v>1130.5234090676893</v>
      </c>
      <c r="D244" s="49">
        <f t="shared" si="2"/>
        <v>183145.09505397984</v>
      </c>
      <c r="E244" s="50">
        <f t="shared" si="3"/>
        <v>96854.904946020019</v>
      </c>
      <c r="F244" s="50">
        <f t="shared" si="4"/>
        <v>323040.09505397978</v>
      </c>
      <c r="G244" s="3"/>
      <c r="H244" s="51">
        <v>217</v>
      </c>
      <c r="I244" s="49">
        <f t="shared" si="5"/>
        <v>804.47659093231073</v>
      </c>
      <c r="J244" s="49">
        <f t="shared" si="15"/>
        <v>1130.5234090676893</v>
      </c>
      <c r="K244" s="49">
        <f t="shared" si="7"/>
        <v>183145.09505397984</v>
      </c>
      <c r="L244" s="50">
        <f t="shared" si="8"/>
        <v>96854.904946020019</v>
      </c>
      <c r="M244" s="50">
        <f t="shared" si="9"/>
        <v>323040.09505397978</v>
      </c>
    </row>
    <row r="245" spans="1:13" ht="15" customHeight="1" x14ac:dyDescent="0.25">
      <c r="A245" s="51">
        <v>218</v>
      </c>
      <c r="B245" s="49">
        <f t="shared" si="0"/>
        <v>809.4207699807489</v>
      </c>
      <c r="C245" s="49">
        <f t="shared" si="14"/>
        <v>1125.5792300192511</v>
      </c>
      <c r="D245" s="49">
        <f t="shared" si="2"/>
        <v>182335.67428399908</v>
      </c>
      <c r="E245" s="50">
        <f t="shared" si="3"/>
        <v>97664.325716000763</v>
      </c>
      <c r="F245" s="50">
        <f t="shared" si="4"/>
        <v>324165.67428399902</v>
      </c>
      <c r="G245" s="3"/>
      <c r="H245" s="51">
        <v>218</v>
      </c>
      <c r="I245" s="49">
        <f t="shared" si="5"/>
        <v>809.4207699807489</v>
      </c>
      <c r="J245" s="49">
        <f t="shared" si="15"/>
        <v>1125.5792300192511</v>
      </c>
      <c r="K245" s="49">
        <f t="shared" si="7"/>
        <v>182335.67428399908</v>
      </c>
      <c r="L245" s="50">
        <f t="shared" si="8"/>
        <v>97664.325716000763</v>
      </c>
      <c r="M245" s="50">
        <f t="shared" si="9"/>
        <v>324165.67428399902</v>
      </c>
    </row>
    <row r="246" spans="1:13" ht="15" customHeight="1" x14ac:dyDescent="0.25">
      <c r="A246" s="51">
        <v>219</v>
      </c>
      <c r="B246" s="49">
        <f t="shared" si="0"/>
        <v>814.39533512958906</v>
      </c>
      <c r="C246" s="49">
        <f t="shared" si="14"/>
        <v>1120.6046648704109</v>
      </c>
      <c r="D246" s="49">
        <f t="shared" si="2"/>
        <v>181521.2789488695</v>
      </c>
      <c r="E246" s="50">
        <f t="shared" si="3"/>
        <v>98478.721051130356</v>
      </c>
      <c r="F246" s="50">
        <f t="shared" si="4"/>
        <v>325286.27894886944</v>
      </c>
      <c r="G246" s="3"/>
      <c r="H246" s="51">
        <v>219</v>
      </c>
      <c r="I246" s="49">
        <f t="shared" si="5"/>
        <v>814.39533512958906</v>
      </c>
      <c r="J246" s="49">
        <f t="shared" si="15"/>
        <v>1120.6046648704109</v>
      </c>
      <c r="K246" s="49">
        <f t="shared" si="7"/>
        <v>181521.2789488695</v>
      </c>
      <c r="L246" s="50">
        <f t="shared" si="8"/>
        <v>98478.721051130356</v>
      </c>
      <c r="M246" s="50">
        <f t="shared" si="9"/>
        <v>325286.27894886944</v>
      </c>
    </row>
    <row r="247" spans="1:13" ht="15" customHeight="1" x14ac:dyDescent="0.25">
      <c r="A247" s="51">
        <v>220</v>
      </c>
      <c r="B247" s="49">
        <f t="shared" si="0"/>
        <v>819.4004731267396</v>
      </c>
      <c r="C247" s="49">
        <f t="shared" si="14"/>
        <v>1115.5995268732604</v>
      </c>
      <c r="D247" s="49">
        <f t="shared" si="2"/>
        <v>180701.87847574276</v>
      </c>
      <c r="E247" s="50">
        <f t="shared" si="3"/>
        <v>99298.121524257091</v>
      </c>
      <c r="F247" s="50">
        <f t="shared" si="4"/>
        <v>326401.87847574271</v>
      </c>
      <c r="G247" s="3"/>
      <c r="H247" s="51">
        <v>220</v>
      </c>
      <c r="I247" s="49">
        <f t="shared" si="5"/>
        <v>819.4004731267396</v>
      </c>
      <c r="J247" s="49">
        <f t="shared" si="15"/>
        <v>1115.5995268732604</v>
      </c>
      <c r="K247" s="49">
        <f t="shared" si="7"/>
        <v>180701.87847574276</v>
      </c>
      <c r="L247" s="50">
        <f t="shared" si="8"/>
        <v>99298.121524257091</v>
      </c>
      <c r="M247" s="50">
        <f t="shared" si="9"/>
        <v>326401.87847574271</v>
      </c>
    </row>
    <row r="248" spans="1:13" ht="15" customHeight="1" x14ac:dyDescent="0.25">
      <c r="A248" s="51">
        <v>221</v>
      </c>
      <c r="B248" s="49">
        <f t="shared" si="0"/>
        <v>824.43637186783099</v>
      </c>
      <c r="C248" s="49">
        <f t="shared" si="14"/>
        <v>1110.563628132169</v>
      </c>
      <c r="D248" s="49">
        <f t="shared" si="2"/>
        <v>179877.44210387493</v>
      </c>
      <c r="E248" s="50">
        <f t="shared" si="3"/>
        <v>100122.55789612493</v>
      </c>
      <c r="F248" s="50">
        <f t="shared" si="4"/>
        <v>327512.44210387487</v>
      </c>
      <c r="G248" s="3"/>
      <c r="H248" s="51">
        <v>221</v>
      </c>
      <c r="I248" s="49">
        <f t="shared" si="5"/>
        <v>824.43637186783099</v>
      </c>
      <c r="J248" s="49">
        <f t="shared" si="15"/>
        <v>1110.563628132169</v>
      </c>
      <c r="K248" s="49">
        <f t="shared" si="7"/>
        <v>179877.44210387493</v>
      </c>
      <c r="L248" s="50">
        <f t="shared" si="8"/>
        <v>100122.55789612493</v>
      </c>
      <c r="M248" s="50">
        <f t="shared" si="9"/>
        <v>327512.44210387487</v>
      </c>
    </row>
    <row r="249" spans="1:13" ht="15" customHeight="1" x14ac:dyDescent="0.25">
      <c r="A249" s="51">
        <v>222</v>
      </c>
      <c r="B249" s="49">
        <f t="shared" si="0"/>
        <v>829.50322040326864</v>
      </c>
      <c r="C249" s="49">
        <f t="shared" si="14"/>
        <v>1105.4967795967314</v>
      </c>
      <c r="D249" s="49">
        <f t="shared" si="2"/>
        <v>179047.93888347165</v>
      </c>
      <c r="E249" s="50">
        <f t="shared" si="3"/>
        <v>100952.0611165282</v>
      </c>
      <c r="F249" s="50">
        <f t="shared" si="4"/>
        <v>328617.93888347159</v>
      </c>
      <c r="G249" s="3"/>
      <c r="H249" s="51">
        <v>222</v>
      </c>
      <c r="I249" s="49">
        <f t="shared" si="5"/>
        <v>829.50322040326864</v>
      </c>
      <c r="J249" s="49">
        <f t="shared" si="15"/>
        <v>1105.4967795967314</v>
      </c>
      <c r="K249" s="49">
        <f t="shared" si="7"/>
        <v>179047.93888347165</v>
      </c>
      <c r="L249" s="50">
        <f t="shared" si="8"/>
        <v>100952.0611165282</v>
      </c>
      <c r="M249" s="50">
        <f t="shared" si="9"/>
        <v>328617.93888347159</v>
      </c>
    </row>
    <row r="250" spans="1:13" ht="15" customHeight="1" x14ac:dyDescent="0.25">
      <c r="A250" s="51">
        <v>223</v>
      </c>
      <c r="B250" s="49">
        <f t="shared" si="0"/>
        <v>834.60120894533043</v>
      </c>
      <c r="C250" s="49">
        <f t="shared" si="14"/>
        <v>1100.3987910546696</v>
      </c>
      <c r="D250" s="49">
        <f t="shared" si="2"/>
        <v>178213.33767452632</v>
      </c>
      <c r="E250" s="50">
        <f t="shared" si="3"/>
        <v>101786.66232547353</v>
      </c>
      <c r="F250" s="50">
        <f t="shared" si="4"/>
        <v>329718.33767452626</v>
      </c>
      <c r="G250" s="3"/>
      <c r="H250" s="51">
        <v>223</v>
      </c>
      <c r="I250" s="49">
        <f t="shared" si="5"/>
        <v>834.60120894533043</v>
      </c>
      <c r="J250" s="49">
        <f t="shared" si="15"/>
        <v>1100.3987910546696</v>
      </c>
      <c r="K250" s="49">
        <f t="shared" si="7"/>
        <v>178213.33767452632</v>
      </c>
      <c r="L250" s="50">
        <f t="shared" si="8"/>
        <v>101786.66232547353</v>
      </c>
      <c r="M250" s="50">
        <f t="shared" si="9"/>
        <v>329718.33767452626</v>
      </c>
    </row>
    <row r="251" spans="1:13" ht="15" customHeight="1" x14ac:dyDescent="0.25">
      <c r="A251" s="51">
        <v>224</v>
      </c>
      <c r="B251" s="49">
        <f t="shared" si="0"/>
        <v>839.73052887530707</v>
      </c>
      <c r="C251" s="49">
        <f t="shared" si="14"/>
        <v>1095.2694711246929</v>
      </c>
      <c r="D251" s="49">
        <f t="shared" si="2"/>
        <v>177373.60714565101</v>
      </c>
      <c r="E251" s="50">
        <f t="shared" si="3"/>
        <v>102626.39285434884</v>
      </c>
      <c r="F251" s="50">
        <f t="shared" si="4"/>
        <v>330813.60714565095</v>
      </c>
      <c r="G251" s="3"/>
      <c r="H251" s="51">
        <v>224</v>
      </c>
      <c r="I251" s="49">
        <f t="shared" si="5"/>
        <v>839.73052887530707</v>
      </c>
      <c r="J251" s="49">
        <f t="shared" si="15"/>
        <v>1095.2694711246929</v>
      </c>
      <c r="K251" s="49">
        <f t="shared" si="7"/>
        <v>177373.60714565101</v>
      </c>
      <c r="L251" s="50">
        <f t="shared" si="8"/>
        <v>102626.39285434884</v>
      </c>
      <c r="M251" s="50">
        <f t="shared" si="9"/>
        <v>330813.60714565095</v>
      </c>
    </row>
    <row r="252" spans="1:13" ht="15" customHeight="1" x14ac:dyDescent="0.25">
      <c r="A252" s="51">
        <v>225</v>
      </c>
      <c r="B252" s="49">
        <f t="shared" si="0"/>
        <v>844.89137275068651</v>
      </c>
      <c r="C252" s="49">
        <f t="shared" si="14"/>
        <v>1090.1086272493135</v>
      </c>
      <c r="D252" s="49">
        <f t="shared" si="2"/>
        <v>176528.71577290032</v>
      </c>
      <c r="E252" s="50">
        <f t="shared" si="3"/>
        <v>103471.28422709953</v>
      </c>
      <c r="F252" s="50">
        <f t="shared" si="4"/>
        <v>331903.71577290026</v>
      </c>
      <c r="G252" s="3"/>
      <c r="H252" s="51">
        <v>225</v>
      </c>
      <c r="I252" s="49">
        <f t="shared" si="5"/>
        <v>844.89137275068651</v>
      </c>
      <c r="J252" s="49">
        <f t="shared" si="15"/>
        <v>1090.1086272493135</v>
      </c>
      <c r="K252" s="49">
        <f t="shared" si="7"/>
        <v>176528.71577290032</v>
      </c>
      <c r="L252" s="50">
        <f t="shared" si="8"/>
        <v>103471.28422709953</v>
      </c>
      <c r="M252" s="50">
        <f t="shared" si="9"/>
        <v>331903.71577290026</v>
      </c>
    </row>
    <row r="253" spans="1:13" ht="15" customHeight="1" x14ac:dyDescent="0.25">
      <c r="A253" s="51">
        <v>226</v>
      </c>
      <c r="B253" s="49">
        <f t="shared" si="0"/>
        <v>850.08393431238346</v>
      </c>
      <c r="C253" s="49">
        <f t="shared" si="14"/>
        <v>1084.9160656876165</v>
      </c>
      <c r="D253" s="49">
        <f t="shared" si="2"/>
        <v>175678.63183858793</v>
      </c>
      <c r="E253" s="50">
        <f t="shared" si="3"/>
        <v>104321.36816141191</v>
      </c>
      <c r="F253" s="50">
        <f t="shared" si="4"/>
        <v>332988.63183858787</v>
      </c>
      <c r="G253" s="3"/>
      <c r="H253" s="51">
        <v>226</v>
      </c>
      <c r="I253" s="49">
        <f t="shared" si="5"/>
        <v>850.08393431238346</v>
      </c>
      <c r="J253" s="49">
        <f t="shared" si="15"/>
        <v>1084.9160656876165</v>
      </c>
      <c r="K253" s="49">
        <f t="shared" si="7"/>
        <v>175678.63183858793</v>
      </c>
      <c r="L253" s="50">
        <f t="shared" si="8"/>
        <v>104321.36816141191</v>
      </c>
      <c r="M253" s="50">
        <f t="shared" si="9"/>
        <v>332988.63183858787</v>
      </c>
    </row>
    <row r="254" spans="1:13" ht="15" customHeight="1" x14ac:dyDescent="0.25">
      <c r="A254" s="51">
        <v>227</v>
      </c>
      <c r="B254" s="49">
        <f t="shared" si="0"/>
        <v>855.30840849201172</v>
      </c>
      <c r="C254" s="49">
        <f t="shared" si="14"/>
        <v>1079.6915915079883</v>
      </c>
      <c r="D254" s="49">
        <f t="shared" si="2"/>
        <v>174823.32343009592</v>
      </c>
      <c r="E254" s="50">
        <f t="shared" si="3"/>
        <v>105176.67656990392</v>
      </c>
      <c r="F254" s="50">
        <f t="shared" si="4"/>
        <v>334068.32343009586</v>
      </c>
      <c r="G254" s="3"/>
      <c r="H254" s="51">
        <v>227</v>
      </c>
      <c r="I254" s="49">
        <f t="shared" si="5"/>
        <v>855.30840849201172</v>
      </c>
      <c r="J254" s="49">
        <f t="shared" si="15"/>
        <v>1079.6915915079883</v>
      </c>
      <c r="K254" s="49">
        <f t="shared" si="7"/>
        <v>174823.32343009592</v>
      </c>
      <c r="L254" s="50">
        <f t="shared" si="8"/>
        <v>105176.67656990392</v>
      </c>
      <c r="M254" s="50">
        <f t="shared" si="9"/>
        <v>334068.32343009586</v>
      </c>
    </row>
    <row r="255" spans="1:13" ht="15" customHeight="1" x14ac:dyDescent="0.25">
      <c r="A255" s="48" t="s">
        <v>52</v>
      </c>
      <c r="B255" s="49">
        <f t="shared" si="0"/>
        <v>860.56499141920222</v>
      </c>
      <c r="C255" s="49">
        <f t="shared" si="14"/>
        <v>1074.4350085807978</v>
      </c>
      <c r="D255" s="49">
        <f t="shared" si="2"/>
        <v>173962.75843867671</v>
      </c>
      <c r="E255" s="50">
        <f t="shared" si="3"/>
        <v>106037.24156132313</v>
      </c>
      <c r="F255" s="50">
        <f t="shared" si="4"/>
        <v>335142.75843867665</v>
      </c>
      <c r="G255" s="3"/>
      <c r="H255" s="48" t="s">
        <v>52</v>
      </c>
      <c r="I255" s="49">
        <f t="shared" si="5"/>
        <v>860.56499141920222</v>
      </c>
      <c r="J255" s="49">
        <f t="shared" si="15"/>
        <v>1074.4350085807978</v>
      </c>
      <c r="K255" s="49">
        <f t="shared" si="7"/>
        <v>173962.75843867671</v>
      </c>
      <c r="L255" s="50">
        <f t="shared" si="8"/>
        <v>106037.24156132313</v>
      </c>
      <c r="M255" s="50">
        <f t="shared" si="9"/>
        <v>335142.75843867665</v>
      </c>
    </row>
    <row r="256" spans="1:13" ht="15" customHeight="1" x14ac:dyDescent="0.25">
      <c r="A256" s="51">
        <v>229</v>
      </c>
      <c r="B256" s="49">
        <f t="shared" si="0"/>
        <v>865.85388042896602</v>
      </c>
      <c r="C256" s="49">
        <f t="shared" si="14"/>
        <v>1069.146119571034</v>
      </c>
      <c r="D256" s="49">
        <f t="shared" si="2"/>
        <v>173096.90455824774</v>
      </c>
      <c r="E256" s="50">
        <f t="shared" si="3"/>
        <v>106903.0954417521</v>
      </c>
      <c r="F256" s="50">
        <f t="shared" si="4"/>
        <v>336211.90455824771</v>
      </c>
      <c r="G256" s="3"/>
      <c r="H256" s="51">
        <v>229</v>
      </c>
      <c r="I256" s="49">
        <f t="shared" si="5"/>
        <v>865.85388042896602</v>
      </c>
      <c r="J256" s="49">
        <f t="shared" si="15"/>
        <v>1069.146119571034</v>
      </c>
      <c r="K256" s="49">
        <f t="shared" si="7"/>
        <v>173096.90455824774</v>
      </c>
      <c r="L256" s="50">
        <f t="shared" si="8"/>
        <v>106903.0954417521</v>
      </c>
      <c r="M256" s="50">
        <f t="shared" si="9"/>
        <v>336211.90455824771</v>
      </c>
    </row>
    <row r="257" spans="1:13" ht="15" customHeight="1" x14ac:dyDescent="0.25">
      <c r="A257" s="51">
        <v>230</v>
      </c>
      <c r="B257" s="49">
        <f t="shared" si="0"/>
        <v>871.17527406910244</v>
      </c>
      <c r="C257" s="49">
        <f t="shared" si="14"/>
        <v>1063.8247259308976</v>
      </c>
      <c r="D257" s="49">
        <f t="shared" si="2"/>
        <v>172225.72928417864</v>
      </c>
      <c r="E257" s="50">
        <f t="shared" si="3"/>
        <v>107774.2707158212</v>
      </c>
      <c r="F257" s="50">
        <f t="shared" si="4"/>
        <v>337275.72928417858</v>
      </c>
      <c r="G257" s="3"/>
      <c r="H257" s="51">
        <v>230</v>
      </c>
      <c r="I257" s="49">
        <f t="shared" si="5"/>
        <v>871.17527406910244</v>
      </c>
      <c r="J257" s="49">
        <f t="shared" si="15"/>
        <v>1063.8247259308976</v>
      </c>
      <c r="K257" s="49">
        <f t="shared" si="7"/>
        <v>172225.72928417864</v>
      </c>
      <c r="L257" s="50">
        <f t="shared" si="8"/>
        <v>107774.2707158212</v>
      </c>
      <c r="M257" s="50">
        <f t="shared" si="9"/>
        <v>337275.72928417858</v>
      </c>
    </row>
    <row r="258" spans="1:13" ht="15" customHeight="1" x14ac:dyDescent="0.25">
      <c r="A258" s="51">
        <v>231</v>
      </c>
      <c r="B258" s="49">
        <f t="shared" si="0"/>
        <v>876.52937210765208</v>
      </c>
      <c r="C258" s="49">
        <f t="shared" si="14"/>
        <v>1058.4706278923479</v>
      </c>
      <c r="D258" s="49">
        <f t="shared" si="2"/>
        <v>171349.199912071</v>
      </c>
      <c r="E258" s="50">
        <f t="shared" si="3"/>
        <v>108650.80008792884</v>
      </c>
      <c r="F258" s="50">
        <f t="shared" si="4"/>
        <v>338334.19991207094</v>
      </c>
      <c r="G258" s="3"/>
      <c r="H258" s="51">
        <v>231</v>
      </c>
      <c r="I258" s="49">
        <f t="shared" si="5"/>
        <v>876.52937210765208</v>
      </c>
      <c r="J258" s="49">
        <f t="shared" si="15"/>
        <v>1058.4706278923479</v>
      </c>
      <c r="K258" s="49">
        <f t="shared" si="7"/>
        <v>171349.199912071</v>
      </c>
      <c r="L258" s="50">
        <f t="shared" si="8"/>
        <v>108650.80008792884</v>
      </c>
      <c r="M258" s="50">
        <f t="shared" si="9"/>
        <v>338334.19991207094</v>
      </c>
    </row>
    <row r="259" spans="1:13" ht="15" customHeight="1" x14ac:dyDescent="0.25">
      <c r="A259" s="51">
        <v>232</v>
      </c>
      <c r="B259" s="49">
        <f t="shared" si="0"/>
        <v>881.91637554039698</v>
      </c>
      <c r="C259" s="49">
        <f t="shared" si="14"/>
        <v>1053.083624459603</v>
      </c>
      <c r="D259" s="49">
        <f t="shared" si="2"/>
        <v>170467.28353653059</v>
      </c>
      <c r="E259" s="50">
        <f t="shared" si="3"/>
        <v>109532.71646346925</v>
      </c>
      <c r="F259" s="50">
        <f t="shared" si="4"/>
        <v>339387.28353653057</v>
      </c>
      <c r="G259" s="3"/>
      <c r="H259" s="51">
        <v>232</v>
      </c>
      <c r="I259" s="49">
        <f t="shared" si="5"/>
        <v>881.91637554039698</v>
      </c>
      <c r="J259" s="49">
        <f t="shared" si="15"/>
        <v>1053.083624459603</v>
      </c>
      <c r="K259" s="49">
        <f t="shared" si="7"/>
        <v>170467.28353653059</v>
      </c>
      <c r="L259" s="50">
        <f t="shared" si="8"/>
        <v>109532.71646346925</v>
      </c>
      <c r="M259" s="50">
        <f t="shared" si="9"/>
        <v>339387.28353653057</v>
      </c>
    </row>
    <row r="260" spans="1:13" ht="15" customHeight="1" x14ac:dyDescent="0.25">
      <c r="A260" s="51">
        <v>233</v>
      </c>
      <c r="B260" s="49">
        <f t="shared" si="0"/>
        <v>887.33648659840583</v>
      </c>
      <c r="C260" s="49">
        <f t="shared" si="14"/>
        <v>1047.6635134015942</v>
      </c>
      <c r="D260" s="49">
        <f t="shared" si="2"/>
        <v>169579.94704993218</v>
      </c>
      <c r="E260" s="50">
        <f t="shared" si="3"/>
        <v>110420.05295006765</v>
      </c>
      <c r="F260" s="50">
        <f t="shared" si="4"/>
        <v>340434.94704993215</v>
      </c>
      <c r="G260" s="3"/>
      <c r="H260" s="51">
        <v>233</v>
      </c>
      <c r="I260" s="49">
        <f t="shared" si="5"/>
        <v>887.33648659840583</v>
      </c>
      <c r="J260" s="49">
        <f t="shared" si="15"/>
        <v>1047.6635134015942</v>
      </c>
      <c r="K260" s="49">
        <f t="shared" si="7"/>
        <v>169579.94704993218</v>
      </c>
      <c r="L260" s="50">
        <f t="shared" si="8"/>
        <v>110420.05295006765</v>
      </c>
      <c r="M260" s="50">
        <f t="shared" si="9"/>
        <v>340434.94704993215</v>
      </c>
    </row>
    <row r="261" spans="1:13" ht="15" customHeight="1" x14ac:dyDescent="0.25">
      <c r="A261" s="51">
        <v>234</v>
      </c>
      <c r="B261" s="49">
        <f t="shared" si="0"/>
        <v>892.78990875562522</v>
      </c>
      <c r="C261" s="49">
        <f t="shared" si="14"/>
        <v>1042.2100912443748</v>
      </c>
      <c r="D261" s="49">
        <f t="shared" si="2"/>
        <v>168687.15714117655</v>
      </c>
      <c r="E261" s="50">
        <f t="shared" si="3"/>
        <v>111312.84285882328</v>
      </c>
      <c r="F261" s="50">
        <f t="shared" si="4"/>
        <v>341477.15714117652</v>
      </c>
      <c r="G261" s="3"/>
      <c r="H261" s="51">
        <v>234</v>
      </c>
      <c r="I261" s="49">
        <f t="shared" si="5"/>
        <v>892.78990875562522</v>
      </c>
      <c r="J261" s="49">
        <f t="shared" si="15"/>
        <v>1042.2100912443748</v>
      </c>
      <c r="K261" s="49">
        <f t="shared" si="7"/>
        <v>168687.15714117655</v>
      </c>
      <c r="L261" s="50">
        <f t="shared" si="8"/>
        <v>111312.84285882328</v>
      </c>
      <c r="M261" s="50">
        <f t="shared" si="9"/>
        <v>341477.15714117652</v>
      </c>
    </row>
    <row r="262" spans="1:13" ht="15" customHeight="1" x14ac:dyDescent="0.25">
      <c r="A262" s="51">
        <v>235</v>
      </c>
      <c r="B262" s="49">
        <f t="shared" si="0"/>
        <v>898.27684673651925</v>
      </c>
      <c r="C262" s="49">
        <f t="shared" si="14"/>
        <v>1036.7231532634808</v>
      </c>
      <c r="D262" s="49">
        <f t="shared" si="2"/>
        <v>167788.88029444002</v>
      </c>
      <c r="E262" s="50">
        <f t="shared" si="3"/>
        <v>112211.1197055598</v>
      </c>
      <c r="F262" s="50">
        <f t="shared" si="4"/>
        <v>342513.88029444002</v>
      </c>
      <c r="G262" s="3"/>
      <c r="H262" s="51">
        <v>235</v>
      </c>
      <c r="I262" s="49">
        <f t="shared" si="5"/>
        <v>898.27684673651925</v>
      </c>
      <c r="J262" s="49">
        <f t="shared" si="15"/>
        <v>1036.7231532634808</v>
      </c>
      <c r="K262" s="49">
        <f t="shared" si="7"/>
        <v>167788.88029444002</v>
      </c>
      <c r="L262" s="50">
        <f t="shared" si="8"/>
        <v>112211.1197055598</v>
      </c>
      <c r="M262" s="50">
        <f t="shared" si="9"/>
        <v>342513.88029444002</v>
      </c>
    </row>
    <row r="263" spans="1:13" ht="15" customHeight="1" x14ac:dyDescent="0.25">
      <c r="A263" s="51">
        <v>236</v>
      </c>
      <c r="B263" s="49">
        <f t="shared" si="0"/>
        <v>903.79750652375401</v>
      </c>
      <c r="C263" s="49">
        <f t="shared" si="14"/>
        <v>1031.202493476246</v>
      </c>
      <c r="D263" s="49">
        <f t="shared" si="2"/>
        <v>166885.08278791627</v>
      </c>
      <c r="E263" s="50">
        <f t="shared" si="3"/>
        <v>113114.91721208356</v>
      </c>
      <c r="F263" s="50">
        <f t="shared" si="4"/>
        <v>343545.0827879163</v>
      </c>
      <c r="G263" s="3"/>
      <c r="H263" s="51">
        <v>236</v>
      </c>
      <c r="I263" s="49">
        <f t="shared" si="5"/>
        <v>903.79750652375401</v>
      </c>
      <c r="J263" s="49">
        <f t="shared" si="15"/>
        <v>1031.202493476246</v>
      </c>
      <c r="K263" s="49">
        <f t="shared" si="7"/>
        <v>166885.08278791627</v>
      </c>
      <c r="L263" s="50">
        <f t="shared" si="8"/>
        <v>113114.91721208356</v>
      </c>
      <c r="M263" s="50">
        <f t="shared" si="9"/>
        <v>343545.0827879163</v>
      </c>
    </row>
    <row r="264" spans="1:13" ht="15" customHeight="1" x14ac:dyDescent="0.25">
      <c r="A264" s="51">
        <v>237</v>
      </c>
      <c r="B264" s="49">
        <f t="shared" si="0"/>
        <v>909.35209536593129</v>
      </c>
      <c r="C264" s="49">
        <f t="shared" si="14"/>
        <v>1025.6479046340687</v>
      </c>
      <c r="D264" s="49">
        <f t="shared" si="2"/>
        <v>165975.73069255034</v>
      </c>
      <c r="E264" s="50">
        <f t="shared" si="3"/>
        <v>114024.26930744949</v>
      </c>
      <c r="F264" s="50">
        <f t="shared" si="4"/>
        <v>344570.73069255037</v>
      </c>
      <c r="G264" s="3"/>
      <c r="H264" s="51">
        <v>237</v>
      </c>
      <c r="I264" s="49">
        <f t="shared" si="5"/>
        <v>909.35209536593129</v>
      </c>
      <c r="J264" s="49">
        <f t="shared" si="15"/>
        <v>1025.6479046340687</v>
      </c>
      <c r="K264" s="49">
        <f t="shared" si="7"/>
        <v>165975.73069255034</v>
      </c>
      <c r="L264" s="50">
        <f t="shared" si="8"/>
        <v>114024.26930744949</v>
      </c>
      <c r="M264" s="50">
        <f t="shared" si="9"/>
        <v>344570.73069255037</v>
      </c>
    </row>
    <row r="265" spans="1:13" ht="15" customHeight="1" x14ac:dyDescent="0.25">
      <c r="A265" s="51">
        <v>238</v>
      </c>
      <c r="B265" s="49">
        <f t="shared" si="0"/>
        <v>914.9408217853678</v>
      </c>
      <c r="C265" s="49">
        <f t="shared" si="14"/>
        <v>1020.0591782146322</v>
      </c>
      <c r="D265" s="49">
        <f t="shared" si="2"/>
        <v>165060.78987076497</v>
      </c>
      <c r="E265" s="50">
        <f t="shared" si="3"/>
        <v>114939.21012923485</v>
      </c>
      <c r="F265" s="50">
        <f t="shared" si="4"/>
        <v>345590.789870765</v>
      </c>
      <c r="G265" s="3"/>
      <c r="H265" s="51">
        <v>238</v>
      </c>
      <c r="I265" s="49">
        <f t="shared" si="5"/>
        <v>914.9408217853678</v>
      </c>
      <c r="J265" s="49">
        <f t="shared" si="15"/>
        <v>1020.0591782146322</v>
      </c>
      <c r="K265" s="49">
        <f t="shared" si="7"/>
        <v>165060.78987076497</v>
      </c>
      <c r="L265" s="50">
        <f t="shared" si="8"/>
        <v>114939.21012923485</v>
      </c>
      <c r="M265" s="50">
        <f t="shared" si="9"/>
        <v>345590.789870765</v>
      </c>
    </row>
    <row r="266" spans="1:13" ht="15" customHeight="1" x14ac:dyDescent="0.25">
      <c r="A266" s="51">
        <v>239</v>
      </c>
      <c r="B266" s="49">
        <f t="shared" si="0"/>
        <v>920.56389558592366</v>
      </c>
      <c r="C266" s="49">
        <f t="shared" si="14"/>
        <v>1014.4361044140763</v>
      </c>
      <c r="D266" s="49">
        <f t="shared" si="2"/>
        <v>164140.22597517906</v>
      </c>
      <c r="E266" s="50">
        <f t="shared" si="3"/>
        <v>115859.77402482077</v>
      </c>
      <c r="F266" s="50">
        <f t="shared" si="4"/>
        <v>346605.22597517906</v>
      </c>
      <c r="G266" s="3"/>
      <c r="H266" s="51">
        <v>239</v>
      </c>
      <c r="I266" s="49">
        <f t="shared" si="5"/>
        <v>920.56389558592366</v>
      </c>
      <c r="J266" s="49">
        <f t="shared" si="15"/>
        <v>1014.4361044140763</v>
      </c>
      <c r="K266" s="49">
        <f t="shared" si="7"/>
        <v>164140.22597517906</v>
      </c>
      <c r="L266" s="50">
        <f t="shared" si="8"/>
        <v>115859.77402482077</v>
      </c>
      <c r="M266" s="50">
        <f t="shared" si="9"/>
        <v>346605.22597517906</v>
      </c>
    </row>
    <row r="267" spans="1:13" ht="15" customHeight="1" x14ac:dyDescent="0.25">
      <c r="A267" s="48" t="s">
        <v>53</v>
      </c>
      <c r="B267" s="49">
        <f t="shared" si="0"/>
        <v>926.22152786087872</v>
      </c>
      <c r="C267" s="49">
        <f t="shared" si="14"/>
        <v>1008.7784721391213</v>
      </c>
      <c r="D267" s="49">
        <f t="shared" si="2"/>
        <v>163214.00444731818</v>
      </c>
      <c r="E267" s="50">
        <f t="shared" si="3"/>
        <v>116785.99555268165</v>
      </c>
      <c r="F267" s="50">
        <f t="shared" si="4"/>
        <v>347614.00444731815</v>
      </c>
      <c r="G267" s="3"/>
      <c r="H267" s="48" t="s">
        <v>53</v>
      </c>
      <c r="I267" s="49">
        <f t="shared" si="5"/>
        <v>926.22152786087872</v>
      </c>
      <c r="J267" s="49">
        <f t="shared" si="15"/>
        <v>1008.7784721391213</v>
      </c>
      <c r="K267" s="49">
        <f t="shared" si="7"/>
        <v>163214.00444731818</v>
      </c>
      <c r="L267" s="50">
        <f t="shared" si="8"/>
        <v>116785.99555268165</v>
      </c>
      <c r="M267" s="50">
        <f t="shared" si="9"/>
        <v>347614.00444731815</v>
      </c>
    </row>
    <row r="268" spans="1:13" ht="15" customHeight="1" x14ac:dyDescent="0.25">
      <c r="A268" s="51">
        <v>241</v>
      </c>
      <c r="B268" s="49">
        <f t="shared" si="0"/>
        <v>931.91393100085713</v>
      </c>
      <c r="C268" s="49">
        <f t="shared" si="14"/>
        <v>1003.0860689991429</v>
      </c>
      <c r="D268" s="49">
        <f t="shared" si="2"/>
        <v>162282.09051631732</v>
      </c>
      <c r="E268" s="50">
        <f t="shared" si="3"/>
        <v>117717.90948368251</v>
      </c>
      <c r="F268" s="50">
        <f t="shared" si="4"/>
        <v>348617.09051631729</v>
      </c>
      <c r="G268" s="3"/>
      <c r="H268" s="51">
        <v>241</v>
      </c>
      <c r="I268" s="49">
        <f t="shared" si="5"/>
        <v>931.91393100085713</v>
      </c>
      <c r="J268" s="49">
        <f t="shared" si="15"/>
        <v>1003.0860689991429</v>
      </c>
      <c r="K268" s="49">
        <f t="shared" si="7"/>
        <v>162282.09051631732</v>
      </c>
      <c r="L268" s="50">
        <f t="shared" si="8"/>
        <v>117717.90948368251</v>
      </c>
      <c r="M268" s="50">
        <f t="shared" si="9"/>
        <v>348617.09051631729</v>
      </c>
    </row>
    <row r="269" spans="1:13" ht="15" customHeight="1" x14ac:dyDescent="0.25">
      <c r="A269" s="51">
        <v>242</v>
      </c>
      <c r="B269" s="49">
        <f t="shared" si="0"/>
        <v>937.64131870179983</v>
      </c>
      <c r="C269" s="49">
        <f t="shared" si="14"/>
        <v>997.35868129820017</v>
      </c>
      <c r="D269" s="49">
        <f t="shared" si="2"/>
        <v>161344.44919761553</v>
      </c>
      <c r="E269" s="50">
        <f t="shared" si="3"/>
        <v>118655.55080238431</v>
      </c>
      <c r="F269" s="50">
        <f t="shared" si="4"/>
        <v>349614.4491976155</v>
      </c>
      <c r="G269" s="3"/>
      <c r="H269" s="51">
        <v>242</v>
      </c>
      <c r="I269" s="49">
        <f t="shared" si="5"/>
        <v>937.64131870179983</v>
      </c>
      <c r="J269" s="49">
        <f t="shared" si="15"/>
        <v>997.35868129820017</v>
      </c>
      <c r="K269" s="49">
        <f t="shared" si="7"/>
        <v>161344.44919761553</v>
      </c>
      <c r="L269" s="50">
        <f t="shared" si="8"/>
        <v>118655.55080238431</v>
      </c>
      <c r="M269" s="50">
        <f t="shared" si="9"/>
        <v>349614.4491976155</v>
      </c>
    </row>
    <row r="270" spans="1:13" ht="15" customHeight="1" x14ac:dyDescent="0.25">
      <c r="A270" s="51">
        <v>243</v>
      </c>
      <c r="B270" s="49">
        <f t="shared" si="0"/>
        <v>943.40390597298801</v>
      </c>
      <c r="C270" s="49">
        <f t="shared" si="14"/>
        <v>991.59609402701199</v>
      </c>
      <c r="D270" s="49">
        <f t="shared" si="2"/>
        <v>160401.04529164254</v>
      </c>
      <c r="E270" s="50">
        <f t="shared" si="3"/>
        <v>119598.9547083573</v>
      </c>
      <c r="F270" s="50">
        <f t="shared" si="4"/>
        <v>350606.04529164248</v>
      </c>
      <c r="G270" s="3"/>
      <c r="H270" s="51">
        <v>243</v>
      </c>
      <c r="I270" s="49">
        <f t="shared" si="5"/>
        <v>943.40390597298801</v>
      </c>
      <c r="J270" s="49">
        <f t="shared" si="15"/>
        <v>991.59609402701199</v>
      </c>
      <c r="K270" s="49">
        <f t="shared" si="7"/>
        <v>160401.04529164254</v>
      </c>
      <c r="L270" s="50">
        <f t="shared" si="8"/>
        <v>119598.9547083573</v>
      </c>
      <c r="M270" s="50">
        <f t="shared" si="9"/>
        <v>350606.04529164248</v>
      </c>
    </row>
    <row r="271" spans="1:13" ht="15" customHeight="1" x14ac:dyDescent="0.25">
      <c r="A271" s="51">
        <v>244</v>
      </c>
      <c r="B271" s="49">
        <f t="shared" si="0"/>
        <v>949.20190914511363</v>
      </c>
      <c r="C271" s="49">
        <f t="shared" si="14"/>
        <v>985.79809085488637</v>
      </c>
      <c r="D271" s="49">
        <f t="shared" si="2"/>
        <v>159451.84338249743</v>
      </c>
      <c r="E271" s="50">
        <f t="shared" si="3"/>
        <v>120548.15661750241</v>
      </c>
      <c r="F271" s="50">
        <f t="shared" si="4"/>
        <v>351591.84338249738</v>
      </c>
      <c r="G271" s="3"/>
      <c r="H271" s="51">
        <v>244</v>
      </c>
      <c r="I271" s="49">
        <f t="shared" si="5"/>
        <v>949.20190914511363</v>
      </c>
      <c r="J271" s="49">
        <f t="shared" si="15"/>
        <v>985.79809085488637</v>
      </c>
      <c r="K271" s="49">
        <f t="shared" si="7"/>
        <v>159451.84338249743</v>
      </c>
      <c r="L271" s="50">
        <f t="shared" si="8"/>
        <v>120548.15661750241</v>
      </c>
      <c r="M271" s="50">
        <f t="shared" si="9"/>
        <v>351591.84338249738</v>
      </c>
    </row>
    <row r="272" spans="1:13" ht="15" customHeight="1" x14ac:dyDescent="0.25">
      <c r="A272" s="51">
        <v>245</v>
      </c>
      <c r="B272" s="49">
        <f t="shared" si="0"/>
        <v>955.03554587840119</v>
      </c>
      <c r="C272" s="49">
        <f t="shared" si="14"/>
        <v>979.96445412159881</v>
      </c>
      <c r="D272" s="49">
        <f t="shared" si="2"/>
        <v>158496.80783661903</v>
      </c>
      <c r="E272" s="50">
        <f t="shared" si="3"/>
        <v>121503.19216338081</v>
      </c>
      <c r="F272" s="50">
        <f t="shared" si="4"/>
        <v>352571.80783661897</v>
      </c>
      <c r="G272" s="3"/>
      <c r="H272" s="51">
        <v>245</v>
      </c>
      <c r="I272" s="49">
        <f t="shared" si="5"/>
        <v>955.03554587840119</v>
      </c>
      <c r="J272" s="49">
        <f t="shared" si="15"/>
        <v>979.96445412159881</v>
      </c>
      <c r="K272" s="49">
        <f t="shared" si="7"/>
        <v>158496.80783661903</v>
      </c>
      <c r="L272" s="50">
        <f t="shared" si="8"/>
        <v>121503.19216338081</v>
      </c>
      <c r="M272" s="50">
        <f t="shared" si="9"/>
        <v>352571.80783661897</v>
      </c>
    </row>
    <row r="273" spans="1:13" ht="15" customHeight="1" x14ac:dyDescent="0.25">
      <c r="A273" s="51">
        <v>246</v>
      </c>
      <c r="B273" s="49">
        <f t="shared" si="0"/>
        <v>960.90503517077889</v>
      </c>
      <c r="C273" s="49">
        <f t="shared" si="14"/>
        <v>974.09496482922111</v>
      </c>
      <c r="D273" s="49">
        <f t="shared" si="2"/>
        <v>157535.90280144825</v>
      </c>
      <c r="E273" s="50">
        <f t="shared" si="3"/>
        <v>122464.09719855159</v>
      </c>
      <c r="F273" s="50">
        <f t="shared" si="4"/>
        <v>353545.90280144819</v>
      </c>
      <c r="G273" s="3"/>
      <c r="H273" s="51">
        <v>246</v>
      </c>
      <c r="I273" s="49">
        <f t="shared" si="5"/>
        <v>960.90503517077889</v>
      </c>
      <c r="J273" s="49">
        <f t="shared" si="15"/>
        <v>974.09496482922111</v>
      </c>
      <c r="K273" s="49">
        <f t="shared" si="7"/>
        <v>157535.90280144825</v>
      </c>
      <c r="L273" s="50">
        <f t="shared" si="8"/>
        <v>122464.09719855159</v>
      </c>
      <c r="M273" s="50">
        <f t="shared" si="9"/>
        <v>353545.90280144819</v>
      </c>
    </row>
    <row r="274" spans="1:13" ht="15" customHeight="1" x14ac:dyDescent="0.25">
      <c r="A274" s="51">
        <v>247</v>
      </c>
      <c r="B274" s="49">
        <f t="shared" si="0"/>
        <v>966.81059736609939</v>
      </c>
      <c r="C274" s="49">
        <f t="shared" si="14"/>
        <v>968.18940263390061</v>
      </c>
      <c r="D274" s="49">
        <f t="shared" si="2"/>
        <v>156569.09220408215</v>
      </c>
      <c r="E274" s="50">
        <f t="shared" si="3"/>
        <v>123430.90779591769</v>
      </c>
      <c r="F274" s="50">
        <f t="shared" si="4"/>
        <v>354514.09220408212</v>
      </c>
      <c r="G274" s="3"/>
      <c r="H274" s="51">
        <v>247</v>
      </c>
      <c r="I274" s="49">
        <f t="shared" si="5"/>
        <v>966.81059736609939</v>
      </c>
      <c r="J274" s="49">
        <f t="shared" si="15"/>
        <v>968.18940263390061</v>
      </c>
      <c r="K274" s="49">
        <f t="shared" si="7"/>
        <v>156569.09220408215</v>
      </c>
      <c r="L274" s="50">
        <f t="shared" si="8"/>
        <v>123430.90779591769</v>
      </c>
      <c r="M274" s="50">
        <f t="shared" si="9"/>
        <v>354514.09220408212</v>
      </c>
    </row>
    <row r="275" spans="1:13" ht="15" customHeight="1" x14ac:dyDescent="0.25">
      <c r="A275" s="51">
        <v>248</v>
      </c>
      <c r="B275" s="49">
        <f t="shared" si="0"/>
        <v>972.75245416241182</v>
      </c>
      <c r="C275" s="49">
        <f t="shared" si="14"/>
        <v>962.24754583758818</v>
      </c>
      <c r="D275" s="49">
        <f t="shared" si="2"/>
        <v>155596.33974991975</v>
      </c>
      <c r="E275" s="50">
        <f t="shared" si="3"/>
        <v>124403.66025008011</v>
      </c>
      <c r="F275" s="50">
        <f t="shared" si="4"/>
        <v>355476.33974991972</v>
      </c>
      <c r="G275" s="3"/>
      <c r="H275" s="51">
        <v>248</v>
      </c>
      <c r="I275" s="49">
        <f t="shared" si="5"/>
        <v>972.75245416241182</v>
      </c>
      <c r="J275" s="49">
        <f t="shared" si="15"/>
        <v>962.24754583758818</v>
      </c>
      <c r="K275" s="49">
        <f t="shared" si="7"/>
        <v>155596.33974991975</v>
      </c>
      <c r="L275" s="50">
        <f t="shared" si="8"/>
        <v>124403.66025008011</v>
      </c>
      <c r="M275" s="50">
        <f t="shared" si="9"/>
        <v>355476.33974991972</v>
      </c>
    </row>
    <row r="276" spans="1:13" ht="15" customHeight="1" x14ac:dyDescent="0.25">
      <c r="A276" s="51">
        <v>249</v>
      </c>
      <c r="B276" s="49">
        <f t="shared" si="0"/>
        <v>978.73082862028491</v>
      </c>
      <c r="C276" s="49">
        <f t="shared" si="14"/>
        <v>956.26917137971509</v>
      </c>
      <c r="D276" s="49">
        <f t="shared" si="2"/>
        <v>154617.60892129946</v>
      </c>
      <c r="E276" s="50">
        <f t="shared" si="3"/>
        <v>125382.3910787004</v>
      </c>
      <c r="F276" s="50">
        <f t="shared" si="4"/>
        <v>356432.60892129946</v>
      </c>
      <c r="G276" s="3"/>
      <c r="H276" s="51">
        <v>249</v>
      </c>
      <c r="I276" s="49">
        <f t="shared" si="5"/>
        <v>978.73082862028491</v>
      </c>
      <c r="J276" s="49">
        <f t="shared" si="15"/>
        <v>956.26917137971509</v>
      </c>
      <c r="K276" s="49">
        <f t="shared" si="7"/>
        <v>154617.60892129946</v>
      </c>
      <c r="L276" s="50">
        <f t="shared" si="8"/>
        <v>125382.3910787004</v>
      </c>
      <c r="M276" s="50">
        <f t="shared" si="9"/>
        <v>356432.60892129946</v>
      </c>
    </row>
    <row r="277" spans="1:13" ht="15" customHeight="1" x14ac:dyDescent="0.25">
      <c r="A277" s="51">
        <v>250</v>
      </c>
      <c r="B277" s="49">
        <f t="shared" si="0"/>
        <v>984.74594517118044</v>
      </c>
      <c r="C277" s="49">
        <f t="shared" si="14"/>
        <v>950.25405482881956</v>
      </c>
      <c r="D277" s="49">
        <f t="shared" si="2"/>
        <v>153632.86297612826</v>
      </c>
      <c r="E277" s="50">
        <f t="shared" si="3"/>
        <v>126367.13702387158</v>
      </c>
      <c r="F277" s="50">
        <f t="shared" si="4"/>
        <v>357382.86297612829</v>
      </c>
      <c r="G277" s="3"/>
      <c r="H277" s="51">
        <v>250</v>
      </c>
      <c r="I277" s="49">
        <f t="shared" si="5"/>
        <v>984.74594517118044</v>
      </c>
      <c r="J277" s="49">
        <f t="shared" si="15"/>
        <v>950.25405482881956</v>
      </c>
      <c r="K277" s="49">
        <f t="shared" si="7"/>
        <v>153632.86297612826</v>
      </c>
      <c r="L277" s="50">
        <f t="shared" si="8"/>
        <v>126367.13702387158</v>
      </c>
      <c r="M277" s="50">
        <f t="shared" si="9"/>
        <v>357382.86297612829</v>
      </c>
    </row>
    <row r="278" spans="1:13" ht="15" customHeight="1" x14ac:dyDescent="0.25">
      <c r="A278" s="51">
        <v>251</v>
      </c>
      <c r="B278" s="49">
        <f t="shared" si="0"/>
        <v>990.79802962587837</v>
      </c>
      <c r="C278" s="49">
        <f t="shared" si="14"/>
        <v>944.20197037412163</v>
      </c>
      <c r="D278" s="49">
        <f t="shared" si="2"/>
        <v>152642.06494650239</v>
      </c>
      <c r="E278" s="50">
        <f t="shared" si="3"/>
        <v>127357.93505349745</v>
      </c>
      <c r="F278" s="50">
        <f t="shared" si="4"/>
        <v>358327.06494650239</v>
      </c>
      <c r="G278" s="3"/>
      <c r="H278" s="51">
        <v>251</v>
      </c>
      <c r="I278" s="49">
        <f t="shared" si="5"/>
        <v>990.79802962587837</v>
      </c>
      <c r="J278" s="49">
        <f t="shared" si="15"/>
        <v>944.20197037412163</v>
      </c>
      <c r="K278" s="49">
        <f t="shared" si="7"/>
        <v>152642.06494650239</v>
      </c>
      <c r="L278" s="50">
        <f t="shared" si="8"/>
        <v>127357.93505349745</v>
      </c>
      <c r="M278" s="50">
        <f t="shared" si="9"/>
        <v>358327.06494650239</v>
      </c>
    </row>
    <row r="279" spans="1:13" ht="15" customHeight="1" x14ac:dyDescent="0.25">
      <c r="A279" s="48" t="s">
        <v>54</v>
      </c>
      <c r="B279" s="49">
        <f t="shared" si="0"/>
        <v>996.88730918295414</v>
      </c>
      <c r="C279" s="49">
        <f t="shared" si="14"/>
        <v>938.11269081704586</v>
      </c>
      <c r="D279" s="49">
        <f t="shared" si="2"/>
        <v>151645.17763731943</v>
      </c>
      <c r="E279" s="50">
        <f t="shared" si="3"/>
        <v>128354.82236268041</v>
      </c>
      <c r="F279" s="50">
        <f t="shared" si="4"/>
        <v>359265.17763731943</v>
      </c>
      <c r="G279" s="3"/>
      <c r="H279" s="48" t="s">
        <v>54</v>
      </c>
      <c r="I279" s="49">
        <f t="shared" si="5"/>
        <v>996.88730918295414</v>
      </c>
      <c r="J279" s="49">
        <f t="shared" si="15"/>
        <v>938.11269081704586</v>
      </c>
      <c r="K279" s="49">
        <f t="shared" si="7"/>
        <v>151645.17763731943</v>
      </c>
      <c r="L279" s="50">
        <f t="shared" si="8"/>
        <v>128354.82236268041</v>
      </c>
      <c r="M279" s="50">
        <f t="shared" si="9"/>
        <v>359265.17763731943</v>
      </c>
    </row>
    <row r="280" spans="1:13" ht="15" customHeight="1" x14ac:dyDescent="0.25">
      <c r="A280" s="51">
        <v>253</v>
      </c>
      <c r="B280" s="49">
        <f t="shared" si="0"/>
        <v>1003.0140124373078</v>
      </c>
      <c r="C280" s="49">
        <f t="shared" si="14"/>
        <v>931.98598756269223</v>
      </c>
      <c r="D280" s="49">
        <f t="shared" si="2"/>
        <v>150642.16362488212</v>
      </c>
      <c r="E280" s="50">
        <f t="shared" si="3"/>
        <v>129357.83637511772</v>
      </c>
      <c r="F280" s="50">
        <f t="shared" si="4"/>
        <v>360197.16362488212</v>
      </c>
      <c r="G280" s="3"/>
      <c r="H280" s="51">
        <v>253</v>
      </c>
      <c r="I280" s="49">
        <f t="shared" si="5"/>
        <v>1003.0140124373078</v>
      </c>
      <c r="J280" s="49">
        <f t="shared" si="15"/>
        <v>931.98598756269223</v>
      </c>
      <c r="K280" s="49">
        <f t="shared" si="7"/>
        <v>150642.16362488212</v>
      </c>
      <c r="L280" s="50">
        <f t="shared" si="8"/>
        <v>129357.83637511772</v>
      </c>
      <c r="M280" s="50">
        <f t="shared" si="9"/>
        <v>360197.16362488212</v>
      </c>
    </row>
    <row r="281" spans="1:13" ht="15" customHeight="1" x14ac:dyDescent="0.25">
      <c r="A281" s="51">
        <v>254</v>
      </c>
      <c r="B281" s="49">
        <f t="shared" si="0"/>
        <v>1009.1783693887454</v>
      </c>
      <c r="C281" s="49">
        <f t="shared" si="14"/>
        <v>925.82163061125459</v>
      </c>
      <c r="D281" s="49">
        <f t="shared" si="2"/>
        <v>149632.98525549338</v>
      </c>
      <c r="E281" s="50">
        <f t="shared" si="3"/>
        <v>130367.01474450646</v>
      </c>
      <c r="F281" s="50">
        <f t="shared" si="4"/>
        <v>361122.98525549338</v>
      </c>
      <c r="G281" s="3"/>
      <c r="H281" s="51">
        <v>254</v>
      </c>
      <c r="I281" s="49">
        <f t="shared" si="5"/>
        <v>1009.1783693887454</v>
      </c>
      <c r="J281" s="49">
        <f t="shared" si="15"/>
        <v>925.82163061125459</v>
      </c>
      <c r="K281" s="49">
        <f t="shared" si="7"/>
        <v>149632.98525549338</v>
      </c>
      <c r="L281" s="50">
        <f t="shared" si="8"/>
        <v>130367.01474450646</v>
      </c>
      <c r="M281" s="50">
        <f t="shared" si="9"/>
        <v>361122.98525549338</v>
      </c>
    </row>
    <row r="282" spans="1:13" ht="15" customHeight="1" x14ac:dyDescent="0.25">
      <c r="A282" s="51">
        <v>255</v>
      </c>
      <c r="B282" s="49">
        <f t="shared" si="0"/>
        <v>1015.3806114506136</v>
      </c>
      <c r="C282" s="49">
        <f t="shared" si="14"/>
        <v>919.61938854938637</v>
      </c>
      <c r="D282" s="49">
        <f t="shared" si="2"/>
        <v>148617.60464404276</v>
      </c>
      <c r="E282" s="50">
        <f t="shared" si="3"/>
        <v>131382.39535595707</v>
      </c>
      <c r="F282" s="50">
        <f t="shared" si="4"/>
        <v>362042.60464404279</v>
      </c>
      <c r="G282" s="3"/>
      <c r="H282" s="51">
        <v>255</v>
      </c>
      <c r="I282" s="49">
        <f t="shared" si="5"/>
        <v>1015.3806114506136</v>
      </c>
      <c r="J282" s="49">
        <f t="shared" si="15"/>
        <v>919.61938854938637</v>
      </c>
      <c r="K282" s="49">
        <f t="shared" si="7"/>
        <v>148617.60464404276</v>
      </c>
      <c r="L282" s="50">
        <f t="shared" si="8"/>
        <v>131382.39535595707</v>
      </c>
      <c r="M282" s="50">
        <f t="shared" si="9"/>
        <v>362042.60464404279</v>
      </c>
    </row>
    <row r="283" spans="1:13" ht="15" customHeight="1" x14ac:dyDescent="0.25">
      <c r="A283" s="51">
        <v>256</v>
      </c>
      <c r="B283" s="49">
        <f t="shared" si="0"/>
        <v>1021.6209714584872</v>
      </c>
      <c r="C283" s="49">
        <f t="shared" si="14"/>
        <v>913.37902854151275</v>
      </c>
      <c r="D283" s="49">
        <f t="shared" si="2"/>
        <v>147595.98367258426</v>
      </c>
      <c r="E283" s="50">
        <f t="shared" si="3"/>
        <v>132404.01632741556</v>
      </c>
      <c r="F283" s="50">
        <f t="shared" si="4"/>
        <v>362955.98367258429</v>
      </c>
      <c r="G283" s="3"/>
      <c r="H283" s="51">
        <v>256</v>
      </c>
      <c r="I283" s="49">
        <f t="shared" si="5"/>
        <v>1021.6209714584872</v>
      </c>
      <c r="J283" s="49">
        <f t="shared" si="15"/>
        <v>913.37902854151275</v>
      </c>
      <c r="K283" s="49">
        <f t="shared" si="7"/>
        <v>147595.98367258426</v>
      </c>
      <c r="L283" s="50">
        <f t="shared" si="8"/>
        <v>132404.01632741556</v>
      </c>
      <c r="M283" s="50">
        <f t="shared" si="9"/>
        <v>362955.98367258429</v>
      </c>
    </row>
    <row r="284" spans="1:13" ht="15" customHeight="1" x14ac:dyDescent="0.25">
      <c r="A284" s="51">
        <v>257</v>
      </c>
      <c r="B284" s="49">
        <f t="shared" ref="B284:B388" si="16">IF(D283&lt;=0,0,SUM($B$12-C284))</f>
        <v>1027.8996836789092</v>
      </c>
      <c r="C284" s="49">
        <f t="shared" si="14"/>
        <v>907.10031632109076</v>
      </c>
      <c r="D284" s="49">
        <f t="shared" ref="D284:D388" si="17">IF(SUM(D283-B284-$B$14)&lt;=0,0,SUM(D283-B284-$B$14))</f>
        <v>146568.08398890536</v>
      </c>
      <c r="E284" s="50">
        <f t="shared" ref="E284:E388" si="18">IF($D283&lt;=0,0,SUM(B284,E283,$B$15))</f>
        <v>133431.91601109446</v>
      </c>
      <c r="F284" s="50">
        <f t="shared" ref="F284:F388" si="19">IF($D283&lt;=0,0,SUM(C284,F283))</f>
        <v>363863.08398890536</v>
      </c>
      <c r="G284" s="3"/>
      <c r="H284" s="51">
        <v>257</v>
      </c>
      <c r="I284" s="49">
        <f t="shared" ref="I284:I388" si="20">IF(K283&lt;=0,0,SUM($E$12-J284))</f>
        <v>1027.8996836789092</v>
      </c>
      <c r="J284" s="49">
        <f t="shared" si="15"/>
        <v>907.10031632109076</v>
      </c>
      <c r="K284" s="49">
        <f t="shared" ref="K284:K388" si="21">IF(SUM(K283-I284-$E$14)&lt;=0,0,SUM(K283-I284-$E$14))</f>
        <v>146568.08398890536</v>
      </c>
      <c r="L284" s="50">
        <f t="shared" ref="L284:L388" si="22">IF($K283&lt;=0,0,SUM(I284,L283,$E$14))</f>
        <v>133431.91601109446</v>
      </c>
      <c r="M284" s="50">
        <f t="shared" ref="M284:M388" si="23">IF($K283&lt;=0,0,SUM(J284,M283))</f>
        <v>363863.08398890536</v>
      </c>
    </row>
    <row r="285" spans="1:13" ht="15" customHeight="1" x14ac:dyDescent="0.25">
      <c r="A285" s="51">
        <v>258</v>
      </c>
      <c r="B285" s="49">
        <f t="shared" si="16"/>
        <v>1034.2169838181858</v>
      </c>
      <c r="C285" s="49">
        <f t="shared" ref="C285:C348" si="24">SUM(D284*(RATE/12))</f>
        <v>900.78301618181411</v>
      </c>
      <c r="D285" s="49">
        <f t="shared" si="17"/>
        <v>145533.86700508717</v>
      </c>
      <c r="E285" s="50">
        <f t="shared" si="18"/>
        <v>134466.13299491265</v>
      </c>
      <c r="F285" s="50">
        <f t="shared" si="19"/>
        <v>364763.8670050872</v>
      </c>
      <c r="G285" s="3"/>
      <c r="H285" s="51">
        <v>258</v>
      </c>
      <c r="I285" s="49">
        <f t="shared" si="20"/>
        <v>1034.2169838181858</v>
      </c>
      <c r="J285" s="49">
        <f t="shared" ref="J285:J348" si="25">SUM(K284*(RATE2/12))</f>
        <v>900.78301618181411</v>
      </c>
      <c r="K285" s="49">
        <f t="shared" si="21"/>
        <v>145533.86700508717</v>
      </c>
      <c r="L285" s="50">
        <f t="shared" si="22"/>
        <v>134466.13299491265</v>
      </c>
      <c r="M285" s="50">
        <f t="shared" si="23"/>
        <v>364763.8670050872</v>
      </c>
    </row>
    <row r="286" spans="1:13" ht="15" customHeight="1" x14ac:dyDescent="0.25">
      <c r="A286" s="51">
        <v>259</v>
      </c>
      <c r="B286" s="49">
        <f t="shared" si="16"/>
        <v>1040.5731090312352</v>
      </c>
      <c r="C286" s="49">
        <f t="shared" si="24"/>
        <v>894.42689096876484</v>
      </c>
      <c r="D286" s="49">
        <f t="shared" si="17"/>
        <v>144493.29389605593</v>
      </c>
      <c r="E286" s="50">
        <f t="shared" si="18"/>
        <v>135506.7061039439</v>
      </c>
      <c r="F286" s="50">
        <f t="shared" si="19"/>
        <v>365658.29389605595</v>
      </c>
      <c r="G286" s="3"/>
      <c r="H286" s="51">
        <v>259</v>
      </c>
      <c r="I286" s="49">
        <f t="shared" si="20"/>
        <v>1040.5731090312352</v>
      </c>
      <c r="J286" s="49">
        <f t="shared" si="25"/>
        <v>894.42689096876484</v>
      </c>
      <c r="K286" s="49">
        <f t="shared" si="21"/>
        <v>144493.29389605593</v>
      </c>
      <c r="L286" s="50">
        <f t="shared" si="22"/>
        <v>135506.7061039439</v>
      </c>
      <c r="M286" s="50">
        <f t="shared" si="23"/>
        <v>365658.29389605595</v>
      </c>
    </row>
    <row r="287" spans="1:13" ht="15" customHeight="1" x14ac:dyDescent="0.25">
      <c r="A287" s="51">
        <v>260</v>
      </c>
      <c r="B287" s="49">
        <f t="shared" si="16"/>
        <v>1046.9682979304898</v>
      </c>
      <c r="C287" s="49">
        <f t="shared" si="24"/>
        <v>888.03170206951029</v>
      </c>
      <c r="D287" s="49">
        <f t="shared" si="17"/>
        <v>143446.32559812543</v>
      </c>
      <c r="E287" s="50">
        <f t="shared" si="18"/>
        <v>136553.67440187439</v>
      </c>
      <c r="F287" s="50">
        <f t="shared" si="19"/>
        <v>366546.32559812546</v>
      </c>
      <c r="G287" s="3"/>
      <c r="H287" s="51">
        <v>260</v>
      </c>
      <c r="I287" s="49">
        <f t="shared" si="20"/>
        <v>1046.9682979304898</v>
      </c>
      <c r="J287" s="49">
        <f t="shared" si="25"/>
        <v>888.03170206951029</v>
      </c>
      <c r="K287" s="49">
        <f t="shared" si="21"/>
        <v>143446.32559812543</v>
      </c>
      <c r="L287" s="50">
        <f t="shared" si="22"/>
        <v>136553.67440187439</v>
      </c>
      <c r="M287" s="50">
        <f t="shared" si="23"/>
        <v>366546.32559812546</v>
      </c>
    </row>
    <row r="288" spans="1:13" ht="15" customHeight="1" x14ac:dyDescent="0.25">
      <c r="A288" s="51">
        <v>261</v>
      </c>
      <c r="B288" s="49">
        <f t="shared" si="16"/>
        <v>1053.4027905948542</v>
      </c>
      <c r="C288" s="49">
        <f t="shared" si="24"/>
        <v>881.5972094051458</v>
      </c>
      <c r="D288" s="49">
        <f t="shared" si="17"/>
        <v>142392.92280753059</v>
      </c>
      <c r="E288" s="50">
        <f t="shared" si="18"/>
        <v>137607.07719246924</v>
      </c>
      <c r="F288" s="50">
        <f t="shared" si="19"/>
        <v>367427.92280753062</v>
      </c>
      <c r="G288" s="3"/>
      <c r="H288" s="51">
        <v>261</v>
      </c>
      <c r="I288" s="49">
        <f t="shared" si="20"/>
        <v>1053.4027905948542</v>
      </c>
      <c r="J288" s="49">
        <f t="shared" si="25"/>
        <v>881.5972094051458</v>
      </c>
      <c r="K288" s="49">
        <f t="shared" si="21"/>
        <v>142392.92280753059</v>
      </c>
      <c r="L288" s="50">
        <f t="shared" si="22"/>
        <v>137607.07719246924</v>
      </c>
      <c r="M288" s="50">
        <f t="shared" si="23"/>
        <v>367427.92280753062</v>
      </c>
    </row>
    <row r="289" spans="1:13" ht="15" customHeight="1" x14ac:dyDescent="0.25">
      <c r="A289" s="51">
        <v>262</v>
      </c>
      <c r="B289" s="49">
        <f t="shared" si="16"/>
        <v>1059.8768285787182</v>
      </c>
      <c r="C289" s="49">
        <f t="shared" si="24"/>
        <v>875.12317142128165</v>
      </c>
      <c r="D289" s="49">
        <f t="shared" si="17"/>
        <v>141333.04597895188</v>
      </c>
      <c r="E289" s="50">
        <f t="shared" si="18"/>
        <v>138666.95402104795</v>
      </c>
      <c r="F289" s="50">
        <f t="shared" si="19"/>
        <v>368303.04597895191</v>
      </c>
      <c r="G289" s="3"/>
      <c r="H289" s="51">
        <v>262</v>
      </c>
      <c r="I289" s="49">
        <f t="shared" si="20"/>
        <v>1059.8768285787182</v>
      </c>
      <c r="J289" s="49">
        <f t="shared" si="25"/>
        <v>875.12317142128165</v>
      </c>
      <c r="K289" s="49">
        <f t="shared" si="21"/>
        <v>141333.04597895188</v>
      </c>
      <c r="L289" s="50">
        <f t="shared" si="22"/>
        <v>138666.95402104795</v>
      </c>
      <c r="M289" s="50">
        <f t="shared" si="23"/>
        <v>368303.04597895191</v>
      </c>
    </row>
    <row r="290" spans="1:13" ht="15" customHeight="1" x14ac:dyDescent="0.25">
      <c r="A290" s="51">
        <v>263</v>
      </c>
      <c r="B290" s="49">
        <f t="shared" si="16"/>
        <v>1066.3906549210251</v>
      </c>
      <c r="C290" s="49">
        <f t="shared" si="24"/>
        <v>868.60934507897502</v>
      </c>
      <c r="D290" s="49">
        <f t="shared" si="17"/>
        <v>140266.65532403084</v>
      </c>
      <c r="E290" s="50">
        <f t="shared" si="18"/>
        <v>139733.34467596898</v>
      </c>
      <c r="F290" s="50">
        <f t="shared" si="19"/>
        <v>369171.6553240309</v>
      </c>
      <c r="G290" s="3"/>
      <c r="H290" s="51">
        <v>263</v>
      </c>
      <c r="I290" s="49">
        <f t="shared" si="20"/>
        <v>1066.3906549210251</v>
      </c>
      <c r="J290" s="49">
        <f t="shared" si="25"/>
        <v>868.60934507897502</v>
      </c>
      <c r="K290" s="49">
        <f t="shared" si="21"/>
        <v>140266.65532403084</v>
      </c>
      <c r="L290" s="50">
        <f t="shared" si="22"/>
        <v>139733.34467596898</v>
      </c>
      <c r="M290" s="50">
        <f t="shared" si="23"/>
        <v>369171.6553240309</v>
      </c>
    </row>
    <row r="291" spans="1:13" ht="15" customHeight="1" x14ac:dyDescent="0.25">
      <c r="A291" s="48" t="s">
        <v>55</v>
      </c>
      <c r="B291" s="49">
        <f t="shared" si="16"/>
        <v>1072.9445141543938</v>
      </c>
      <c r="C291" s="49">
        <f t="shared" si="24"/>
        <v>862.0554858456062</v>
      </c>
      <c r="D291" s="49">
        <f t="shared" si="17"/>
        <v>139193.71080987644</v>
      </c>
      <c r="E291" s="50">
        <f t="shared" si="18"/>
        <v>140806.28919012338</v>
      </c>
      <c r="F291" s="50">
        <f t="shared" si="19"/>
        <v>370033.7108098765</v>
      </c>
      <c r="G291" s="3"/>
      <c r="H291" s="48" t="s">
        <v>55</v>
      </c>
      <c r="I291" s="49">
        <f t="shared" si="20"/>
        <v>1072.9445141543938</v>
      </c>
      <c r="J291" s="49">
        <f t="shared" si="25"/>
        <v>862.0554858456062</v>
      </c>
      <c r="K291" s="49">
        <f t="shared" si="21"/>
        <v>139193.71080987644</v>
      </c>
      <c r="L291" s="50">
        <f t="shared" si="22"/>
        <v>140806.28919012338</v>
      </c>
      <c r="M291" s="50">
        <f t="shared" si="23"/>
        <v>370033.7108098765</v>
      </c>
    </row>
    <row r="292" spans="1:13" ht="15" customHeight="1" x14ac:dyDescent="0.25">
      <c r="A292" s="51">
        <v>265</v>
      </c>
      <c r="B292" s="49">
        <f t="shared" si="16"/>
        <v>1079.5386523143011</v>
      </c>
      <c r="C292" s="49">
        <f t="shared" si="24"/>
        <v>855.46134768569891</v>
      </c>
      <c r="D292" s="49">
        <f t="shared" si="17"/>
        <v>138114.17215756213</v>
      </c>
      <c r="E292" s="50">
        <f t="shared" si="18"/>
        <v>141885.82784243769</v>
      </c>
      <c r="F292" s="50">
        <f t="shared" si="19"/>
        <v>370889.17215756222</v>
      </c>
      <c r="G292" s="3"/>
      <c r="H292" s="51">
        <v>265</v>
      </c>
      <c r="I292" s="49">
        <f t="shared" si="20"/>
        <v>1079.5386523143011</v>
      </c>
      <c r="J292" s="49">
        <f t="shared" si="25"/>
        <v>855.46134768569891</v>
      </c>
      <c r="K292" s="49">
        <f t="shared" si="21"/>
        <v>138114.17215756213</v>
      </c>
      <c r="L292" s="50">
        <f t="shared" si="22"/>
        <v>141885.82784243769</v>
      </c>
      <c r="M292" s="50">
        <f t="shared" si="23"/>
        <v>370889.17215756222</v>
      </c>
    </row>
    <row r="293" spans="1:13" ht="15" customHeight="1" x14ac:dyDescent="0.25">
      <c r="A293" s="51">
        <v>266</v>
      </c>
      <c r="B293" s="49">
        <f t="shared" si="16"/>
        <v>1086.1733169483161</v>
      </c>
      <c r="C293" s="49">
        <f t="shared" si="24"/>
        <v>848.82668305168386</v>
      </c>
      <c r="D293" s="49">
        <f t="shared" si="17"/>
        <v>137027.99884061381</v>
      </c>
      <c r="E293" s="50">
        <f t="shared" si="18"/>
        <v>142972.00115938601</v>
      </c>
      <c r="F293" s="50">
        <f t="shared" si="19"/>
        <v>371737.99884061393</v>
      </c>
      <c r="G293" s="3"/>
      <c r="H293" s="51">
        <v>266</v>
      </c>
      <c r="I293" s="49">
        <f t="shared" si="20"/>
        <v>1086.1733169483161</v>
      </c>
      <c r="J293" s="49">
        <f t="shared" si="25"/>
        <v>848.82668305168386</v>
      </c>
      <c r="K293" s="49">
        <f t="shared" si="21"/>
        <v>137027.99884061381</v>
      </c>
      <c r="L293" s="50">
        <f t="shared" si="22"/>
        <v>142972.00115938601</v>
      </c>
      <c r="M293" s="50">
        <f t="shared" si="23"/>
        <v>371737.99884061393</v>
      </c>
    </row>
    <row r="294" spans="1:13" ht="15" customHeight="1" x14ac:dyDescent="0.25">
      <c r="A294" s="51">
        <v>267</v>
      </c>
      <c r="B294" s="49">
        <f t="shared" si="16"/>
        <v>1092.8487571253943</v>
      </c>
      <c r="C294" s="49">
        <f t="shared" si="24"/>
        <v>842.15124287460571</v>
      </c>
      <c r="D294" s="49">
        <f t="shared" si="17"/>
        <v>135935.15008348841</v>
      </c>
      <c r="E294" s="50">
        <f t="shared" si="18"/>
        <v>144064.84991651142</v>
      </c>
      <c r="F294" s="50">
        <f t="shared" si="19"/>
        <v>372580.15008348855</v>
      </c>
      <c r="G294" s="3"/>
      <c r="H294" s="51">
        <v>267</v>
      </c>
      <c r="I294" s="49">
        <f t="shared" si="20"/>
        <v>1092.8487571253943</v>
      </c>
      <c r="J294" s="49">
        <f t="shared" si="25"/>
        <v>842.15124287460571</v>
      </c>
      <c r="K294" s="49">
        <f t="shared" si="21"/>
        <v>135935.15008348841</v>
      </c>
      <c r="L294" s="50">
        <f t="shared" si="22"/>
        <v>144064.84991651142</v>
      </c>
      <c r="M294" s="50">
        <f t="shared" si="23"/>
        <v>372580.15008348855</v>
      </c>
    </row>
    <row r="295" spans="1:13" ht="15" customHeight="1" x14ac:dyDescent="0.25">
      <c r="A295" s="51">
        <v>268</v>
      </c>
      <c r="B295" s="49">
        <f t="shared" si="16"/>
        <v>1099.5652234452275</v>
      </c>
      <c r="C295" s="49">
        <f t="shared" si="24"/>
        <v>835.4347765547725</v>
      </c>
      <c r="D295" s="49">
        <f t="shared" si="17"/>
        <v>134835.58486004319</v>
      </c>
      <c r="E295" s="50">
        <f t="shared" si="18"/>
        <v>145164.41513995663</v>
      </c>
      <c r="F295" s="50">
        <f t="shared" si="19"/>
        <v>373415.58486004331</v>
      </c>
      <c r="G295" s="3"/>
      <c r="H295" s="51">
        <v>268</v>
      </c>
      <c r="I295" s="49">
        <f t="shared" si="20"/>
        <v>1099.5652234452275</v>
      </c>
      <c r="J295" s="49">
        <f t="shared" si="25"/>
        <v>835.4347765547725</v>
      </c>
      <c r="K295" s="49">
        <f t="shared" si="21"/>
        <v>134835.58486004319</v>
      </c>
      <c r="L295" s="50">
        <f t="shared" si="22"/>
        <v>145164.41513995663</v>
      </c>
      <c r="M295" s="50">
        <f t="shared" si="23"/>
        <v>373415.58486004331</v>
      </c>
    </row>
    <row r="296" spans="1:13" ht="15" customHeight="1" x14ac:dyDescent="0.25">
      <c r="A296" s="51">
        <v>269</v>
      </c>
      <c r="B296" s="49">
        <f t="shared" si="16"/>
        <v>1106.3229680476511</v>
      </c>
      <c r="C296" s="49">
        <f t="shared" si="24"/>
        <v>828.67703195234878</v>
      </c>
      <c r="D296" s="49">
        <f t="shared" si="17"/>
        <v>133729.26189199553</v>
      </c>
      <c r="E296" s="50">
        <f t="shared" si="18"/>
        <v>146270.7381080043</v>
      </c>
      <c r="F296" s="50">
        <f t="shared" si="19"/>
        <v>374244.26189199567</v>
      </c>
      <c r="G296" s="3"/>
      <c r="H296" s="51">
        <v>269</v>
      </c>
      <c r="I296" s="49">
        <f t="shared" si="20"/>
        <v>1106.3229680476511</v>
      </c>
      <c r="J296" s="49">
        <f t="shared" si="25"/>
        <v>828.67703195234878</v>
      </c>
      <c r="K296" s="49">
        <f t="shared" si="21"/>
        <v>133729.26189199553</v>
      </c>
      <c r="L296" s="50">
        <f t="shared" si="22"/>
        <v>146270.7381080043</v>
      </c>
      <c r="M296" s="50">
        <f t="shared" si="23"/>
        <v>374244.26189199567</v>
      </c>
    </row>
    <row r="297" spans="1:13" ht="15" customHeight="1" x14ac:dyDescent="0.25">
      <c r="A297" s="51">
        <v>270</v>
      </c>
      <c r="B297" s="49">
        <f t="shared" si="16"/>
        <v>1113.1222446221109</v>
      </c>
      <c r="C297" s="49">
        <f t="shared" si="24"/>
        <v>821.87775537788912</v>
      </c>
      <c r="D297" s="49">
        <f t="shared" si="17"/>
        <v>132616.13964737341</v>
      </c>
      <c r="E297" s="50">
        <f t="shared" si="18"/>
        <v>147383.86035262642</v>
      </c>
      <c r="F297" s="50">
        <f t="shared" si="19"/>
        <v>375066.13964737358</v>
      </c>
      <c r="G297" s="3"/>
      <c r="H297" s="51">
        <v>270</v>
      </c>
      <c r="I297" s="49">
        <f t="shared" si="20"/>
        <v>1113.1222446221109</v>
      </c>
      <c r="J297" s="49">
        <f t="shared" si="25"/>
        <v>821.87775537788912</v>
      </c>
      <c r="K297" s="49">
        <f t="shared" si="21"/>
        <v>132616.13964737341</v>
      </c>
      <c r="L297" s="50">
        <f t="shared" si="22"/>
        <v>147383.86035262642</v>
      </c>
      <c r="M297" s="50">
        <f t="shared" si="23"/>
        <v>375066.13964737358</v>
      </c>
    </row>
    <row r="298" spans="1:13" ht="15" customHeight="1" x14ac:dyDescent="0.25">
      <c r="A298" s="51">
        <v>271</v>
      </c>
      <c r="B298" s="49">
        <f t="shared" si="16"/>
        <v>1119.9633084171842</v>
      </c>
      <c r="C298" s="49">
        <f t="shared" si="24"/>
        <v>815.03669158281571</v>
      </c>
      <c r="D298" s="49">
        <f t="shared" si="17"/>
        <v>131496.17633895623</v>
      </c>
      <c r="E298" s="50">
        <f t="shared" si="18"/>
        <v>148503.8236610436</v>
      </c>
      <c r="F298" s="50">
        <f t="shared" si="19"/>
        <v>375881.1763389564</v>
      </c>
      <c r="G298" s="3"/>
      <c r="H298" s="51">
        <v>271</v>
      </c>
      <c r="I298" s="49">
        <f t="shared" si="20"/>
        <v>1119.9633084171842</v>
      </c>
      <c r="J298" s="49">
        <f t="shared" si="25"/>
        <v>815.03669158281571</v>
      </c>
      <c r="K298" s="49">
        <f t="shared" si="21"/>
        <v>131496.17633895623</v>
      </c>
      <c r="L298" s="50">
        <f t="shared" si="22"/>
        <v>148503.8236610436</v>
      </c>
      <c r="M298" s="50">
        <f t="shared" si="23"/>
        <v>375881.1763389564</v>
      </c>
    </row>
    <row r="299" spans="1:13" ht="15" customHeight="1" x14ac:dyDescent="0.25">
      <c r="A299" s="51">
        <v>272</v>
      </c>
      <c r="B299" s="49">
        <f t="shared" si="16"/>
        <v>1126.846416250165</v>
      </c>
      <c r="C299" s="49">
        <f t="shared" si="24"/>
        <v>808.15358374983509</v>
      </c>
      <c r="D299" s="49">
        <f t="shared" si="17"/>
        <v>130369.32992270606</v>
      </c>
      <c r="E299" s="50">
        <f t="shared" si="18"/>
        <v>149630.67007729376</v>
      </c>
      <c r="F299" s="50">
        <f t="shared" si="19"/>
        <v>376689.32992270624</v>
      </c>
      <c r="G299" s="3"/>
      <c r="H299" s="51">
        <v>272</v>
      </c>
      <c r="I299" s="49">
        <f t="shared" si="20"/>
        <v>1126.846416250165</v>
      </c>
      <c r="J299" s="49">
        <f t="shared" si="25"/>
        <v>808.15358374983509</v>
      </c>
      <c r="K299" s="49">
        <f t="shared" si="21"/>
        <v>130369.32992270606</v>
      </c>
      <c r="L299" s="50">
        <f t="shared" si="22"/>
        <v>149630.67007729376</v>
      </c>
      <c r="M299" s="50">
        <f t="shared" si="23"/>
        <v>376689.32992270624</v>
      </c>
    </row>
    <row r="300" spans="1:13" ht="15" customHeight="1" x14ac:dyDescent="0.25">
      <c r="A300" s="51">
        <v>273</v>
      </c>
      <c r="B300" s="49">
        <f t="shared" si="16"/>
        <v>1133.7718265167023</v>
      </c>
      <c r="C300" s="49">
        <f t="shared" si="24"/>
        <v>801.22817348329761</v>
      </c>
      <c r="D300" s="49">
        <f t="shared" si="17"/>
        <v>129235.55809618936</v>
      </c>
      <c r="E300" s="50">
        <f t="shared" si="18"/>
        <v>150764.44190381045</v>
      </c>
      <c r="F300" s="50">
        <f t="shared" si="19"/>
        <v>377490.55809618952</v>
      </c>
      <c r="G300" s="3"/>
      <c r="H300" s="51">
        <v>273</v>
      </c>
      <c r="I300" s="49">
        <f t="shared" si="20"/>
        <v>1133.7718265167023</v>
      </c>
      <c r="J300" s="49">
        <f t="shared" si="25"/>
        <v>801.22817348329761</v>
      </c>
      <c r="K300" s="49">
        <f t="shared" si="21"/>
        <v>129235.55809618936</v>
      </c>
      <c r="L300" s="50">
        <f t="shared" si="22"/>
        <v>150764.44190381045</v>
      </c>
      <c r="M300" s="50">
        <f t="shared" si="23"/>
        <v>377490.55809618952</v>
      </c>
    </row>
    <row r="301" spans="1:13" ht="15" customHeight="1" x14ac:dyDescent="0.25">
      <c r="A301" s="51">
        <v>274</v>
      </c>
      <c r="B301" s="49">
        <f t="shared" si="16"/>
        <v>1140.7397992005031</v>
      </c>
      <c r="C301" s="49">
        <f t="shared" si="24"/>
        <v>794.26020079949706</v>
      </c>
      <c r="D301" s="49">
        <f t="shared" si="17"/>
        <v>128094.81829698886</v>
      </c>
      <c r="E301" s="50">
        <f t="shared" si="18"/>
        <v>151905.18170301095</v>
      </c>
      <c r="F301" s="50">
        <f t="shared" si="19"/>
        <v>378284.81829698902</v>
      </c>
      <c r="G301" s="3"/>
      <c r="H301" s="51">
        <v>274</v>
      </c>
      <c r="I301" s="49">
        <f t="shared" si="20"/>
        <v>1140.7397992005031</v>
      </c>
      <c r="J301" s="49">
        <f t="shared" si="25"/>
        <v>794.26020079949706</v>
      </c>
      <c r="K301" s="49">
        <f t="shared" si="21"/>
        <v>128094.81829698886</v>
      </c>
      <c r="L301" s="50">
        <f t="shared" si="22"/>
        <v>151905.18170301095</v>
      </c>
      <c r="M301" s="50">
        <f t="shared" si="23"/>
        <v>378284.81829698902</v>
      </c>
    </row>
    <row r="302" spans="1:13" ht="15" customHeight="1" x14ac:dyDescent="0.25">
      <c r="A302" s="51">
        <v>275</v>
      </c>
      <c r="B302" s="49">
        <f t="shared" si="16"/>
        <v>1147.7505958830893</v>
      </c>
      <c r="C302" s="49">
        <f t="shared" si="24"/>
        <v>787.24940411691068</v>
      </c>
      <c r="D302" s="49">
        <f t="shared" si="17"/>
        <v>126947.06770110577</v>
      </c>
      <c r="E302" s="50">
        <f t="shared" si="18"/>
        <v>153052.93229889404</v>
      </c>
      <c r="F302" s="50">
        <f t="shared" si="19"/>
        <v>379072.0677011059</v>
      </c>
      <c r="G302" s="3"/>
      <c r="H302" s="51">
        <v>275</v>
      </c>
      <c r="I302" s="49">
        <f t="shared" si="20"/>
        <v>1147.7505958830893</v>
      </c>
      <c r="J302" s="49">
        <f t="shared" si="25"/>
        <v>787.24940411691068</v>
      </c>
      <c r="K302" s="49">
        <f t="shared" si="21"/>
        <v>126947.06770110577</v>
      </c>
      <c r="L302" s="50">
        <f t="shared" si="22"/>
        <v>153052.93229889404</v>
      </c>
      <c r="M302" s="50">
        <f t="shared" si="23"/>
        <v>379072.0677011059</v>
      </c>
    </row>
    <row r="303" spans="1:13" ht="15" customHeight="1" x14ac:dyDescent="0.25">
      <c r="A303" s="48" t="s">
        <v>56</v>
      </c>
      <c r="B303" s="49">
        <f t="shared" si="16"/>
        <v>1154.8044797536209</v>
      </c>
      <c r="C303" s="49">
        <f t="shared" si="24"/>
        <v>780.19552024637915</v>
      </c>
      <c r="D303" s="49">
        <f t="shared" si="17"/>
        <v>125792.26322135214</v>
      </c>
      <c r="E303" s="50">
        <f t="shared" si="18"/>
        <v>154207.73677864767</v>
      </c>
      <c r="F303" s="50">
        <f t="shared" si="19"/>
        <v>379852.2632213523</v>
      </c>
      <c r="G303" s="3"/>
      <c r="H303" s="48" t="s">
        <v>56</v>
      </c>
      <c r="I303" s="49">
        <f t="shared" si="20"/>
        <v>1154.8044797536209</v>
      </c>
      <c r="J303" s="49">
        <f t="shared" si="25"/>
        <v>780.19552024637915</v>
      </c>
      <c r="K303" s="49">
        <f t="shared" si="21"/>
        <v>125792.26322135214</v>
      </c>
      <c r="L303" s="50">
        <f t="shared" si="22"/>
        <v>154207.73677864767</v>
      </c>
      <c r="M303" s="50">
        <f t="shared" si="23"/>
        <v>379852.2632213523</v>
      </c>
    </row>
    <row r="304" spans="1:13" ht="15" customHeight="1" x14ac:dyDescent="0.25">
      <c r="A304" s="51">
        <v>277</v>
      </c>
      <c r="B304" s="49">
        <f t="shared" si="16"/>
        <v>1161.9017156187733</v>
      </c>
      <c r="C304" s="49">
        <f t="shared" si="24"/>
        <v>773.09828438122668</v>
      </c>
      <c r="D304" s="49">
        <f t="shared" si="17"/>
        <v>124630.36150573337</v>
      </c>
      <c r="E304" s="50">
        <f t="shared" si="18"/>
        <v>155369.63849426643</v>
      </c>
      <c r="F304" s="50">
        <f t="shared" si="19"/>
        <v>380625.36150573351</v>
      </c>
      <c r="G304" s="3"/>
      <c r="H304" s="51">
        <v>277</v>
      </c>
      <c r="I304" s="49">
        <f t="shared" si="20"/>
        <v>1161.9017156187733</v>
      </c>
      <c r="J304" s="49">
        <f t="shared" si="25"/>
        <v>773.09828438122668</v>
      </c>
      <c r="K304" s="49">
        <f t="shared" si="21"/>
        <v>124630.36150573337</v>
      </c>
      <c r="L304" s="50">
        <f t="shared" si="22"/>
        <v>155369.63849426643</v>
      </c>
      <c r="M304" s="50">
        <f t="shared" si="23"/>
        <v>380625.36150573351</v>
      </c>
    </row>
    <row r="305" spans="1:13" ht="15" customHeight="1" x14ac:dyDescent="0.25">
      <c r="A305" s="51">
        <v>278</v>
      </c>
      <c r="B305" s="49">
        <f t="shared" si="16"/>
        <v>1169.0425699126804</v>
      </c>
      <c r="C305" s="49">
        <f t="shared" si="24"/>
        <v>765.95743008731961</v>
      </c>
      <c r="D305" s="49">
        <f t="shared" si="17"/>
        <v>123461.31893582069</v>
      </c>
      <c r="E305" s="50">
        <f t="shared" si="18"/>
        <v>156538.68106417911</v>
      </c>
      <c r="F305" s="50">
        <f t="shared" si="19"/>
        <v>381391.31893582083</v>
      </c>
      <c r="G305" s="3"/>
      <c r="H305" s="51">
        <v>278</v>
      </c>
      <c r="I305" s="49">
        <f t="shared" si="20"/>
        <v>1169.0425699126804</v>
      </c>
      <c r="J305" s="49">
        <f t="shared" si="25"/>
        <v>765.95743008731961</v>
      </c>
      <c r="K305" s="49">
        <f t="shared" si="21"/>
        <v>123461.31893582069</v>
      </c>
      <c r="L305" s="50">
        <f t="shared" si="22"/>
        <v>156538.68106417911</v>
      </c>
      <c r="M305" s="50">
        <f t="shared" si="23"/>
        <v>381391.31893582083</v>
      </c>
    </row>
    <row r="306" spans="1:13" ht="15" customHeight="1" x14ac:dyDescent="0.25">
      <c r="A306" s="51">
        <v>279</v>
      </c>
      <c r="B306" s="49">
        <f t="shared" si="16"/>
        <v>1176.2273107069354</v>
      </c>
      <c r="C306" s="49">
        <f t="shared" si="24"/>
        <v>758.77268929306456</v>
      </c>
      <c r="D306" s="49">
        <f t="shared" si="17"/>
        <v>122285.09162511375</v>
      </c>
      <c r="E306" s="50">
        <f t="shared" si="18"/>
        <v>157714.90837488606</v>
      </c>
      <c r="F306" s="50">
        <f t="shared" si="19"/>
        <v>382150.09162511391</v>
      </c>
      <c r="G306" s="3"/>
      <c r="H306" s="51">
        <v>279</v>
      </c>
      <c r="I306" s="49">
        <f t="shared" si="20"/>
        <v>1176.2273107069354</v>
      </c>
      <c r="J306" s="49">
        <f t="shared" si="25"/>
        <v>758.77268929306456</v>
      </c>
      <c r="K306" s="49">
        <f t="shared" si="21"/>
        <v>122285.09162511375</v>
      </c>
      <c r="L306" s="50">
        <f t="shared" si="22"/>
        <v>157714.90837488606</v>
      </c>
      <c r="M306" s="50">
        <f t="shared" si="23"/>
        <v>382150.09162511391</v>
      </c>
    </row>
    <row r="307" spans="1:13" ht="15" customHeight="1" x14ac:dyDescent="0.25">
      <c r="A307" s="51">
        <v>280</v>
      </c>
      <c r="B307" s="49">
        <f t="shared" si="16"/>
        <v>1183.4562077206551</v>
      </c>
      <c r="C307" s="49">
        <f t="shared" si="24"/>
        <v>751.54379227934487</v>
      </c>
      <c r="D307" s="49">
        <f t="shared" si="17"/>
        <v>121101.6354173931</v>
      </c>
      <c r="E307" s="50">
        <f t="shared" si="18"/>
        <v>158898.36458260671</v>
      </c>
      <c r="F307" s="50">
        <f t="shared" si="19"/>
        <v>382901.63541739323</v>
      </c>
      <c r="G307" s="3"/>
      <c r="H307" s="51">
        <v>280</v>
      </c>
      <c r="I307" s="49">
        <f t="shared" si="20"/>
        <v>1183.4562077206551</v>
      </c>
      <c r="J307" s="49">
        <f t="shared" si="25"/>
        <v>751.54379227934487</v>
      </c>
      <c r="K307" s="49">
        <f t="shared" si="21"/>
        <v>121101.6354173931</v>
      </c>
      <c r="L307" s="50">
        <f t="shared" si="22"/>
        <v>158898.36458260671</v>
      </c>
      <c r="M307" s="50">
        <f t="shared" si="23"/>
        <v>382901.63541739323</v>
      </c>
    </row>
    <row r="308" spans="1:13" ht="15" customHeight="1" x14ac:dyDescent="0.25">
      <c r="A308" s="51">
        <v>281</v>
      </c>
      <c r="B308" s="49">
        <f t="shared" si="16"/>
        <v>1190.7295323306048</v>
      </c>
      <c r="C308" s="49">
        <f t="shared" si="24"/>
        <v>744.27046766939509</v>
      </c>
      <c r="D308" s="49">
        <f t="shared" si="17"/>
        <v>119910.9058850625</v>
      </c>
      <c r="E308" s="50">
        <f t="shared" si="18"/>
        <v>160089.09411493732</v>
      </c>
      <c r="F308" s="50">
        <f t="shared" si="19"/>
        <v>383645.90588506265</v>
      </c>
      <c r="G308" s="3"/>
      <c r="H308" s="51">
        <v>281</v>
      </c>
      <c r="I308" s="49">
        <f t="shared" si="20"/>
        <v>1190.7295323306048</v>
      </c>
      <c r="J308" s="49">
        <f t="shared" si="25"/>
        <v>744.27046766939509</v>
      </c>
      <c r="K308" s="49">
        <f t="shared" si="21"/>
        <v>119910.9058850625</v>
      </c>
      <c r="L308" s="50">
        <f t="shared" si="22"/>
        <v>160089.09411493732</v>
      </c>
      <c r="M308" s="50">
        <f t="shared" si="23"/>
        <v>383645.90588506265</v>
      </c>
    </row>
    <row r="309" spans="1:13" ht="15" customHeight="1" x14ac:dyDescent="0.25">
      <c r="A309" s="51">
        <v>282</v>
      </c>
      <c r="B309" s="49">
        <f t="shared" si="16"/>
        <v>1198.0475575813866</v>
      </c>
      <c r="C309" s="49">
        <f t="shared" si="24"/>
        <v>736.95244241861326</v>
      </c>
      <c r="D309" s="49">
        <f t="shared" si="17"/>
        <v>118712.85832748111</v>
      </c>
      <c r="E309" s="50">
        <f t="shared" si="18"/>
        <v>161287.14167251872</v>
      </c>
      <c r="F309" s="50">
        <f t="shared" si="19"/>
        <v>384382.85832748126</v>
      </c>
      <c r="G309" s="3"/>
      <c r="H309" s="51">
        <v>282</v>
      </c>
      <c r="I309" s="49">
        <f t="shared" si="20"/>
        <v>1198.0475575813866</v>
      </c>
      <c r="J309" s="49">
        <f t="shared" si="25"/>
        <v>736.95244241861326</v>
      </c>
      <c r="K309" s="49">
        <f t="shared" si="21"/>
        <v>118712.85832748111</v>
      </c>
      <c r="L309" s="50">
        <f t="shared" si="22"/>
        <v>161287.14167251872</v>
      </c>
      <c r="M309" s="50">
        <f t="shared" si="23"/>
        <v>384382.85832748126</v>
      </c>
    </row>
    <row r="310" spans="1:13" ht="15" customHeight="1" x14ac:dyDescent="0.25">
      <c r="A310" s="51">
        <v>283</v>
      </c>
      <c r="B310" s="49">
        <f t="shared" si="16"/>
        <v>1205.4105581956892</v>
      </c>
      <c r="C310" s="49">
        <f t="shared" si="24"/>
        <v>729.58944180431092</v>
      </c>
      <c r="D310" s="49">
        <f t="shared" si="17"/>
        <v>117507.44776928543</v>
      </c>
      <c r="E310" s="50">
        <f t="shared" si="18"/>
        <v>162492.55223071441</v>
      </c>
      <c r="F310" s="50">
        <f t="shared" si="19"/>
        <v>385112.44776928559</v>
      </c>
      <c r="G310" s="3"/>
      <c r="H310" s="51">
        <v>283</v>
      </c>
      <c r="I310" s="49">
        <f t="shared" si="20"/>
        <v>1205.4105581956892</v>
      </c>
      <c r="J310" s="49">
        <f t="shared" si="25"/>
        <v>729.58944180431092</v>
      </c>
      <c r="K310" s="49">
        <f t="shared" si="21"/>
        <v>117507.44776928543</v>
      </c>
      <c r="L310" s="50">
        <f t="shared" si="22"/>
        <v>162492.55223071441</v>
      </c>
      <c r="M310" s="50">
        <f t="shared" si="23"/>
        <v>385112.44776928559</v>
      </c>
    </row>
    <row r="311" spans="1:13" ht="15" customHeight="1" x14ac:dyDescent="0.25">
      <c r="A311" s="51">
        <v>284</v>
      </c>
      <c r="B311" s="49">
        <f t="shared" si="16"/>
        <v>1212.8188105846</v>
      </c>
      <c r="C311" s="49">
        <f t="shared" si="24"/>
        <v>722.18118941540001</v>
      </c>
      <c r="D311" s="49">
        <f t="shared" si="17"/>
        <v>116294.62895870082</v>
      </c>
      <c r="E311" s="50">
        <f t="shared" si="18"/>
        <v>163705.37104129902</v>
      </c>
      <c r="F311" s="50">
        <f t="shared" si="19"/>
        <v>385834.62895870098</v>
      </c>
      <c r="G311" s="3"/>
      <c r="H311" s="51">
        <v>284</v>
      </c>
      <c r="I311" s="49">
        <f t="shared" si="20"/>
        <v>1212.8188105846</v>
      </c>
      <c r="J311" s="49">
        <f t="shared" si="25"/>
        <v>722.18118941540001</v>
      </c>
      <c r="K311" s="49">
        <f t="shared" si="21"/>
        <v>116294.62895870082</v>
      </c>
      <c r="L311" s="50">
        <f t="shared" si="22"/>
        <v>163705.37104129902</v>
      </c>
      <c r="M311" s="50">
        <f t="shared" si="23"/>
        <v>385834.62895870098</v>
      </c>
    </row>
    <row r="312" spans="1:13" ht="15" customHeight="1" x14ac:dyDescent="0.25">
      <c r="A312" s="51">
        <v>285</v>
      </c>
      <c r="B312" s="49">
        <f t="shared" si="16"/>
        <v>1220.2725928579846</v>
      </c>
      <c r="C312" s="49">
        <f t="shared" si="24"/>
        <v>714.72740714201541</v>
      </c>
      <c r="D312" s="49">
        <f t="shared" si="17"/>
        <v>115074.35636584283</v>
      </c>
      <c r="E312" s="50">
        <f t="shared" si="18"/>
        <v>164925.64363415699</v>
      </c>
      <c r="F312" s="50">
        <f t="shared" si="19"/>
        <v>386549.35636584298</v>
      </c>
      <c r="G312" s="3"/>
      <c r="H312" s="51">
        <v>285</v>
      </c>
      <c r="I312" s="49">
        <f t="shared" si="20"/>
        <v>1220.2725928579846</v>
      </c>
      <c r="J312" s="49">
        <f t="shared" si="25"/>
        <v>714.72740714201541</v>
      </c>
      <c r="K312" s="49">
        <f t="shared" si="21"/>
        <v>115074.35636584283</v>
      </c>
      <c r="L312" s="50">
        <f t="shared" si="22"/>
        <v>164925.64363415699</v>
      </c>
      <c r="M312" s="50">
        <f t="shared" si="23"/>
        <v>386549.35636584298</v>
      </c>
    </row>
    <row r="313" spans="1:13" ht="15" customHeight="1" x14ac:dyDescent="0.25">
      <c r="A313" s="51">
        <v>286</v>
      </c>
      <c r="B313" s="49">
        <f t="shared" si="16"/>
        <v>1227.7721848349242</v>
      </c>
      <c r="C313" s="49">
        <f t="shared" si="24"/>
        <v>707.22781516507575</v>
      </c>
      <c r="D313" s="49">
        <f t="shared" si="17"/>
        <v>113846.58418100791</v>
      </c>
      <c r="E313" s="50">
        <f t="shared" si="18"/>
        <v>166153.41581899193</v>
      </c>
      <c r="F313" s="50">
        <f t="shared" si="19"/>
        <v>387256.58418100805</v>
      </c>
      <c r="G313" s="3"/>
      <c r="H313" s="51">
        <v>286</v>
      </c>
      <c r="I313" s="49">
        <f t="shared" si="20"/>
        <v>1227.7721848349242</v>
      </c>
      <c r="J313" s="49">
        <f t="shared" si="25"/>
        <v>707.22781516507575</v>
      </c>
      <c r="K313" s="49">
        <f t="shared" si="21"/>
        <v>113846.58418100791</v>
      </c>
      <c r="L313" s="50">
        <f t="shared" si="22"/>
        <v>166153.41581899193</v>
      </c>
      <c r="M313" s="50">
        <f t="shared" si="23"/>
        <v>387256.58418100805</v>
      </c>
    </row>
    <row r="314" spans="1:13" ht="15" customHeight="1" x14ac:dyDescent="0.25">
      <c r="A314" s="51">
        <v>287</v>
      </c>
      <c r="B314" s="49">
        <f t="shared" si="16"/>
        <v>1235.3178680542223</v>
      </c>
      <c r="C314" s="49">
        <f t="shared" si="24"/>
        <v>699.68213194577777</v>
      </c>
      <c r="D314" s="49">
        <f t="shared" si="17"/>
        <v>112611.2663129537</v>
      </c>
      <c r="E314" s="50">
        <f t="shared" si="18"/>
        <v>167388.73368704616</v>
      </c>
      <c r="F314" s="50">
        <f t="shared" si="19"/>
        <v>387956.26631295384</v>
      </c>
      <c r="G314" s="3"/>
      <c r="H314" s="51">
        <v>287</v>
      </c>
      <c r="I314" s="49">
        <f t="shared" si="20"/>
        <v>1235.3178680542223</v>
      </c>
      <c r="J314" s="49">
        <f t="shared" si="25"/>
        <v>699.68213194577777</v>
      </c>
      <c r="K314" s="49">
        <f t="shared" si="21"/>
        <v>112611.2663129537</v>
      </c>
      <c r="L314" s="50">
        <f t="shared" si="22"/>
        <v>167388.73368704616</v>
      </c>
      <c r="M314" s="50">
        <f t="shared" si="23"/>
        <v>387956.26631295384</v>
      </c>
    </row>
    <row r="315" spans="1:13" ht="15" customHeight="1" x14ac:dyDescent="0.25">
      <c r="A315" s="48" t="s">
        <v>57</v>
      </c>
      <c r="B315" s="49">
        <f t="shared" si="16"/>
        <v>1242.9099257849721</v>
      </c>
      <c r="C315" s="49">
        <f t="shared" si="24"/>
        <v>692.09007421502793</v>
      </c>
      <c r="D315" s="49">
        <f t="shared" si="17"/>
        <v>111368.35638716872</v>
      </c>
      <c r="E315" s="50">
        <f t="shared" si="18"/>
        <v>168631.64361283113</v>
      </c>
      <c r="F315" s="50">
        <f t="shared" si="19"/>
        <v>388648.35638716887</v>
      </c>
      <c r="G315" s="3"/>
      <c r="H315" s="48" t="s">
        <v>57</v>
      </c>
      <c r="I315" s="49">
        <f t="shared" si="20"/>
        <v>1242.9099257849721</v>
      </c>
      <c r="J315" s="49">
        <f t="shared" si="25"/>
        <v>692.09007421502793</v>
      </c>
      <c r="K315" s="49">
        <f t="shared" si="21"/>
        <v>111368.35638716872</v>
      </c>
      <c r="L315" s="50">
        <f t="shared" si="22"/>
        <v>168631.64361283113</v>
      </c>
      <c r="M315" s="50">
        <f t="shared" si="23"/>
        <v>388648.35638716887</v>
      </c>
    </row>
    <row r="316" spans="1:13" ht="15" customHeight="1" x14ac:dyDescent="0.25">
      <c r="A316" s="51">
        <v>289</v>
      </c>
      <c r="B316" s="49">
        <f t="shared" si="16"/>
        <v>1250.5486430371923</v>
      </c>
      <c r="C316" s="49">
        <f t="shared" si="24"/>
        <v>684.45135696280772</v>
      </c>
      <c r="D316" s="49">
        <f t="shared" si="17"/>
        <v>110117.80774413153</v>
      </c>
      <c r="E316" s="50">
        <f t="shared" si="18"/>
        <v>169882.19225586831</v>
      </c>
      <c r="F316" s="50">
        <f t="shared" si="19"/>
        <v>389332.80774413166</v>
      </c>
      <c r="G316" s="3"/>
      <c r="H316" s="51">
        <v>289</v>
      </c>
      <c r="I316" s="49">
        <f t="shared" si="20"/>
        <v>1250.5486430371923</v>
      </c>
      <c r="J316" s="49">
        <f t="shared" si="25"/>
        <v>684.45135696280772</v>
      </c>
      <c r="K316" s="49">
        <f t="shared" si="21"/>
        <v>110117.80774413153</v>
      </c>
      <c r="L316" s="50">
        <f t="shared" si="22"/>
        <v>169882.19225586831</v>
      </c>
      <c r="M316" s="50">
        <f t="shared" si="23"/>
        <v>389332.80774413166</v>
      </c>
    </row>
    <row r="317" spans="1:13" ht="15" customHeight="1" x14ac:dyDescent="0.25">
      <c r="A317" s="51">
        <v>290</v>
      </c>
      <c r="B317" s="49">
        <f t="shared" si="16"/>
        <v>1258.2343065725249</v>
      </c>
      <c r="C317" s="49">
        <f t="shared" si="24"/>
        <v>676.76569342747496</v>
      </c>
      <c r="D317" s="49">
        <f t="shared" si="17"/>
        <v>108859.573437559</v>
      </c>
      <c r="E317" s="50">
        <f t="shared" si="18"/>
        <v>171140.42656244084</v>
      </c>
      <c r="F317" s="50">
        <f t="shared" si="19"/>
        <v>390009.57343755913</v>
      </c>
      <c r="G317" s="3"/>
      <c r="H317" s="51">
        <v>290</v>
      </c>
      <c r="I317" s="49">
        <f t="shared" si="20"/>
        <v>1258.2343065725249</v>
      </c>
      <c r="J317" s="49">
        <f t="shared" si="25"/>
        <v>676.76569342747496</v>
      </c>
      <c r="K317" s="49">
        <f t="shared" si="21"/>
        <v>108859.573437559</v>
      </c>
      <c r="L317" s="50">
        <f t="shared" si="22"/>
        <v>171140.42656244084</v>
      </c>
      <c r="M317" s="50">
        <f t="shared" si="23"/>
        <v>390009.57343755913</v>
      </c>
    </row>
    <row r="318" spans="1:13" ht="15" customHeight="1" x14ac:dyDescent="0.25">
      <c r="A318" s="51">
        <v>291</v>
      </c>
      <c r="B318" s="49">
        <f t="shared" si="16"/>
        <v>1265.9672049150022</v>
      </c>
      <c r="C318" s="49">
        <f t="shared" si="24"/>
        <v>669.03279508499793</v>
      </c>
      <c r="D318" s="49">
        <f t="shared" si="17"/>
        <v>107593.606232644</v>
      </c>
      <c r="E318" s="50">
        <f t="shared" si="18"/>
        <v>172406.39376735585</v>
      </c>
      <c r="F318" s="50">
        <f t="shared" si="19"/>
        <v>390678.60623264412</v>
      </c>
      <c r="G318" s="3"/>
      <c r="H318" s="51">
        <v>291</v>
      </c>
      <c r="I318" s="49">
        <f t="shared" si="20"/>
        <v>1265.9672049150022</v>
      </c>
      <c r="J318" s="49">
        <f t="shared" si="25"/>
        <v>669.03279508499793</v>
      </c>
      <c r="K318" s="49">
        <f t="shared" si="21"/>
        <v>107593.606232644</v>
      </c>
      <c r="L318" s="50">
        <f t="shared" si="22"/>
        <v>172406.39376735585</v>
      </c>
      <c r="M318" s="50">
        <f t="shared" si="23"/>
        <v>390678.60623264412</v>
      </c>
    </row>
    <row r="319" spans="1:13" ht="15" customHeight="1" x14ac:dyDescent="0.25">
      <c r="A319" s="51">
        <v>292</v>
      </c>
      <c r="B319" s="49">
        <f t="shared" si="16"/>
        <v>1273.7476283618753</v>
      </c>
      <c r="C319" s="49">
        <f t="shared" si="24"/>
        <v>661.2523716381246</v>
      </c>
      <c r="D319" s="49">
        <f t="shared" si="17"/>
        <v>106319.85860428213</v>
      </c>
      <c r="E319" s="50">
        <f t="shared" si="18"/>
        <v>173680.14139571774</v>
      </c>
      <c r="F319" s="50">
        <f t="shared" si="19"/>
        <v>391339.85860428226</v>
      </c>
      <c r="G319" s="3"/>
      <c r="H319" s="51">
        <v>292</v>
      </c>
      <c r="I319" s="49">
        <f t="shared" si="20"/>
        <v>1273.7476283618753</v>
      </c>
      <c r="J319" s="49">
        <f t="shared" si="25"/>
        <v>661.2523716381246</v>
      </c>
      <c r="K319" s="49">
        <f t="shared" si="21"/>
        <v>106319.85860428213</v>
      </c>
      <c r="L319" s="50">
        <f t="shared" si="22"/>
        <v>173680.14139571774</v>
      </c>
      <c r="M319" s="50">
        <f t="shared" si="23"/>
        <v>391339.85860428226</v>
      </c>
    </row>
    <row r="320" spans="1:13" ht="15" customHeight="1" x14ac:dyDescent="0.25">
      <c r="A320" s="51">
        <v>293</v>
      </c>
      <c r="B320" s="49">
        <f t="shared" si="16"/>
        <v>1281.575868994516</v>
      </c>
      <c r="C320" s="49">
        <f t="shared" si="24"/>
        <v>653.4241310054839</v>
      </c>
      <c r="D320" s="49">
        <f t="shared" si="17"/>
        <v>105038.2827352876</v>
      </c>
      <c r="E320" s="50">
        <f t="shared" si="18"/>
        <v>174961.71726471226</v>
      </c>
      <c r="F320" s="50">
        <f t="shared" si="19"/>
        <v>391993.28273528774</v>
      </c>
      <c r="G320" s="3"/>
      <c r="H320" s="51">
        <v>293</v>
      </c>
      <c r="I320" s="49">
        <f t="shared" si="20"/>
        <v>1281.575868994516</v>
      </c>
      <c r="J320" s="49">
        <f t="shared" si="25"/>
        <v>653.4241310054839</v>
      </c>
      <c r="K320" s="49">
        <f t="shared" si="21"/>
        <v>105038.2827352876</v>
      </c>
      <c r="L320" s="50">
        <f t="shared" si="22"/>
        <v>174961.71726471226</v>
      </c>
      <c r="M320" s="50">
        <f t="shared" si="23"/>
        <v>391993.28273528774</v>
      </c>
    </row>
    <row r="321" spans="1:13" ht="15" customHeight="1" x14ac:dyDescent="0.25">
      <c r="A321" s="51">
        <v>294</v>
      </c>
      <c r="B321" s="49">
        <f t="shared" si="16"/>
        <v>1289.4522206893785</v>
      </c>
      <c r="C321" s="49">
        <f t="shared" si="24"/>
        <v>645.54777931062165</v>
      </c>
      <c r="D321" s="49">
        <f t="shared" si="17"/>
        <v>103748.83051459823</v>
      </c>
      <c r="E321" s="50">
        <f t="shared" si="18"/>
        <v>176251.16948540165</v>
      </c>
      <c r="F321" s="50">
        <f t="shared" si="19"/>
        <v>392638.83051459835</v>
      </c>
      <c r="G321" s="3"/>
      <c r="H321" s="51">
        <v>294</v>
      </c>
      <c r="I321" s="49">
        <f t="shared" si="20"/>
        <v>1289.4522206893785</v>
      </c>
      <c r="J321" s="49">
        <f t="shared" si="25"/>
        <v>645.54777931062165</v>
      </c>
      <c r="K321" s="49">
        <f t="shared" si="21"/>
        <v>103748.83051459823</v>
      </c>
      <c r="L321" s="50">
        <f t="shared" si="22"/>
        <v>176251.16948540165</v>
      </c>
      <c r="M321" s="50">
        <f t="shared" si="23"/>
        <v>392638.83051459835</v>
      </c>
    </row>
    <row r="322" spans="1:13" ht="15" customHeight="1" x14ac:dyDescent="0.25">
      <c r="A322" s="51">
        <v>295</v>
      </c>
      <c r="B322" s="49">
        <f t="shared" si="16"/>
        <v>1297.3769791290317</v>
      </c>
      <c r="C322" s="49">
        <f t="shared" si="24"/>
        <v>637.62302087096828</v>
      </c>
      <c r="D322" s="49">
        <f t="shared" si="17"/>
        <v>102451.45353546921</v>
      </c>
      <c r="E322" s="50">
        <f t="shared" si="18"/>
        <v>177548.54646453069</v>
      </c>
      <c r="F322" s="50">
        <f t="shared" si="19"/>
        <v>393276.45353546931</v>
      </c>
      <c r="G322" s="3"/>
      <c r="H322" s="51">
        <v>295</v>
      </c>
      <c r="I322" s="49">
        <f t="shared" si="20"/>
        <v>1297.3769791290317</v>
      </c>
      <c r="J322" s="49">
        <f t="shared" si="25"/>
        <v>637.62302087096828</v>
      </c>
      <c r="K322" s="49">
        <f t="shared" si="21"/>
        <v>102451.45353546921</v>
      </c>
      <c r="L322" s="50">
        <f t="shared" si="22"/>
        <v>177548.54646453069</v>
      </c>
      <c r="M322" s="50">
        <f t="shared" si="23"/>
        <v>393276.45353546931</v>
      </c>
    </row>
    <row r="323" spans="1:13" ht="15" customHeight="1" x14ac:dyDescent="0.25">
      <c r="A323" s="51">
        <v>296</v>
      </c>
      <c r="B323" s="49">
        <f t="shared" si="16"/>
        <v>1305.3504418132623</v>
      </c>
      <c r="C323" s="49">
        <f t="shared" si="24"/>
        <v>629.64955818673775</v>
      </c>
      <c r="D323" s="49">
        <f t="shared" si="17"/>
        <v>101146.10309365594</v>
      </c>
      <c r="E323" s="50">
        <f t="shared" si="18"/>
        <v>178853.89690634396</v>
      </c>
      <c r="F323" s="50">
        <f t="shared" si="19"/>
        <v>393906.10309365607</v>
      </c>
      <c r="G323" s="3"/>
      <c r="H323" s="51">
        <v>296</v>
      </c>
      <c r="I323" s="49">
        <f t="shared" si="20"/>
        <v>1305.3504418132623</v>
      </c>
      <c r="J323" s="49">
        <f t="shared" si="25"/>
        <v>629.64955818673775</v>
      </c>
      <c r="K323" s="49">
        <f t="shared" si="21"/>
        <v>101146.10309365594</v>
      </c>
      <c r="L323" s="50">
        <f t="shared" si="22"/>
        <v>178853.89690634396</v>
      </c>
      <c r="M323" s="50">
        <f t="shared" si="23"/>
        <v>393906.10309365607</v>
      </c>
    </row>
    <row r="324" spans="1:13" ht="15" customHeight="1" x14ac:dyDescent="0.25">
      <c r="A324" s="51">
        <v>297</v>
      </c>
      <c r="B324" s="49">
        <f t="shared" si="16"/>
        <v>1313.3729080702396</v>
      </c>
      <c r="C324" s="49">
        <f t="shared" si="24"/>
        <v>621.62709192976047</v>
      </c>
      <c r="D324" s="49">
        <f t="shared" si="17"/>
        <v>99832.730185585708</v>
      </c>
      <c r="E324" s="50">
        <f t="shared" si="18"/>
        <v>180167.26981441421</v>
      </c>
      <c r="F324" s="50">
        <f t="shared" si="19"/>
        <v>394527.73018558585</v>
      </c>
      <c r="G324" s="3"/>
      <c r="H324" s="51">
        <v>297</v>
      </c>
      <c r="I324" s="49">
        <f t="shared" si="20"/>
        <v>1313.3729080702396</v>
      </c>
      <c r="J324" s="49">
        <f t="shared" si="25"/>
        <v>621.62709192976047</v>
      </c>
      <c r="K324" s="49">
        <f t="shared" si="21"/>
        <v>99832.730185585708</v>
      </c>
      <c r="L324" s="50">
        <f t="shared" si="22"/>
        <v>180167.26981441421</v>
      </c>
      <c r="M324" s="50">
        <f t="shared" si="23"/>
        <v>394527.73018558585</v>
      </c>
    </row>
    <row r="325" spans="1:13" ht="15" customHeight="1" x14ac:dyDescent="0.25">
      <c r="A325" s="51">
        <v>298</v>
      </c>
      <c r="B325" s="49">
        <f t="shared" si="16"/>
        <v>1321.4446790677546</v>
      </c>
      <c r="C325" s="49">
        <f t="shared" si="24"/>
        <v>613.55532093224542</v>
      </c>
      <c r="D325" s="49">
        <f t="shared" si="17"/>
        <v>98511.285506517946</v>
      </c>
      <c r="E325" s="50">
        <f t="shared" si="18"/>
        <v>181488.71449348197</v>
      </c>
      <c r="F325" s="50">
        <f t="shared" si="19"/>
        <v>395141.28550651809</v>
      </c>
      <c r="G325" s="3"/>
      <c r="H325" s="51">
        <v>298</v>
      </c>
      <c r="I325" s="49">
        <f t="shared" si="20"/>
        <v>1321.4446790677546</v>
      </c>
      <c r="J325" s="49">
        <f t="shared" si="25"/>
        <v>613.55532093224542</v>
      </c>
      <c r="K325" s="49">
        <f t="shared" si="21"/>
        <v>98511.285506517946</v>
      </c>
      <c r="L325" s="50">
        <f t="shared" si="22"/>
        <v>181488.71449348197</v>
      </c>
      <c r="M325" s="50">
        <f t="shared" si="23"/>
        <v>395141.28550651809</v>
      </c>
    </row>
    <row r="326" spans="1:13" ht="15" customHeight="1" x14ac:dyDescent="0.25">
      <c r="A326" s="51">
        <v>299</v>
      </c>
      <c r="B326" s="49">
        <f t="shared" si="16"/>
        <v>1329.5660578245252</v>
      </c>
      <c r="C326" s="49">
        <f t="shared" si="24"/>
        <v>605.43394217547484</v>
      </c>
      <c r="D326" s="49">
        <f t="shared" si="17"/>
        <v>97181.719448693417</v>
      </c>
      <c r="E326" s="50">
        <f t="shared" si="18"/>
        <v>182818.2805513065</v>
      </c>
      <c r="F326" s="50">
        <f t="shared" si="19"/>
        <v>395746.71944869356</v>
      </c>
      <c r="G326" s="3"/>
      <c r="H326" s="51">
        <v>299</v>
      </c>
      <c r="I326" s="49">
        <f t="shared" si="20"/>
        <v>1329.5660578245252</v>
      </c>
      <c r="J326" s="49">
        <f t="shared" si="25"/>
        <v>605.43394217547484</v>
      </c>
      <c r="K326" s="49">
        <f t="shared" si="21"/>
        <v>97181.719448693417</v>
      </c>
      <c r="L326" s="50">
        <f t="shared" si="22"/>
        <v>182818.2805513065</v>
      </c>
      <c r="M326" s="50">
        <f t="shared" si="23"/>
        <v>395746.71944869356</v>
      </c>
    </row>
    <row r="327" spans="1:13" ht="15" customHeight="1" x14ac:dyDescent="0.25">
      <c r="A327" s="48" t="s">
        <v>58</v>
      </c>
      <c r="B327" s="49">
        <f t="shared" si="16"/>
        <v>1337.7373492215718</v>
      </c>
      <c r="C327" s="49">
        <f t="shared" si="24"/>
        <v>597.26265077842822</v>
      </c>
      <c r="D327" s="49">
        <f t="shared" si="17"/>
        <v>95843.982099471847</v>
      </c>
      <c r="E327" s="50">
        <f t="shared" si="18"/>
        <v>184156.01790052807</v>
      </c>
      <c r="F327" s="50">
        <f t="shared" si="19"/>
        <v>396343.98209947196</v>
      </c>
      <c r="G327" s="3"/>
      <c r="H327" s="48" t="s">
        <v>58</v>
      </c>
      <c r="I327" s="49">
        <f t="shared" si="20"/>
        <v>1337.7373492215718</v>
      </c>
      <c r="J327" s="49">
        <f t="shared" si="25"/>
        <v>597.26265077842822</v>
      </c>
      <c r="K327" s="49">
        <f t="shared" si="21"/>
        <v>95843.982099471847</v>
      </c>
      <c r="L327" s="50">
        <f t="shared" si="22"/>
        <v>184156.01790052807</v>
      </c>
      <c r="M327" s="50">
        <f t="shared" si="23"/>
        <v>396343.98209947196</v>
      </c>
    </row>
    <row r="328" spans="1:13" ht="15" customHeight="1" x14ac:dyDescent="0.25">
      <c r="A328" s="51">
        <v>301</v>
      </c>
      <c r="B328" s="49">
        <f t="shared" si="16"/>
        <v>1345.9588600136626</v>
      </c>
      <c r="C328" s="49">
        <f t="shared" si="24"/>
        <v>589.04113998633738</v>
      </c>
      <c r="D328" s="49">
        <f t="shared" si="17"/>
        <v>94498.023239458184</v>
      </c>
      <c r="E328" s="50">
        <f t="shared" si="18"/>
        <v>185501.97676054173</v>
      </c>
      <c r="F328" s="50">
        <f t="shared" si="19"/>
        <v>396933.02323945833</v>
      </c>
      <c r="G328" s="3"/>
      <c r="H328" s="51">
        <v>301</v>
      </c>
      <c r="I328" s="49">
        <f t="shared" si="20"/>
        <v>1345.9588600136626</v>
      </c>
      <c r="J328" s="49">
        <f t="shared" si="25"/>
        <v>589.04113998633738</v>
      </c>
      <c r="K328" s="49">
        <f t="shared" si="21"/>
        <v>94498.023239458184</v>
      </c>
      <c r="L328" s="50">
        <f t="shared" si="22"/>
        <v>185501.97676054173</v>
      </c>
      <c r="M328" s="50">
        <f t="shared" si="23"/>
        <v>396933.02323945833</v>
      </c>
    </row>
    <row r="329" spans="1:13" ht="15" customHeight="1" x14ac:dyDescent="0.25">
      <c r="A329" s="51">
        <v>302</v>
      </c>
      <c r="B329" s="49">
        <f t="shared" si="16"/>
        <v>1354.2308988408299</v>
      </c>
      <c r="C329" s="49">
        <f t="shared" si="24"/>
        <v>580.76910115917008</v>
      </c>
      <c r="D329" s="49">
        <f t="shared" si="17"/>
        <v>93143.79234061735</v>
      </c>
      <c r="E329" s="50">
        <f t="shared" si="18"/>
        <v>186856.20765938255</v>
      </c>
      <c r="F329" s="50">
        <f t="shared" si="19"/>
        <v>397513.79234061751</v>
      </c>
      <c r="G329" s="3"/>
      <c r="H329" s="51">
        <v>302</v>
      </c>
      <c r="I329" s="49">
        <f t="shared" si="20"/>
        <v>1354.2308988408299</v>
      </c>
      <c r="J329" s="49">
        <f t="shared" si="25"/>
        <v>580.76910115917008</v>
      </c>
      <c r="K329" s="49">
        <f t="shared" si="21"/>
        <v>93143.79234061735</v>
      </c>
      <c r="L329" s="50">
        <f t="shared" si="22"/>
        <v>186856.20765938255</v>
      </c>
      <c r="M329" s="50">
        <f t="shared" si="23"/>
        <v>397513.79234061751</v>
      </c>
    </row>
    <row r="330" spans="1:13" ht="15" customHeight="1" x14ac:dyDescent="0.25">
      <c r="A330" s="51">
        <v>303</v>
      </c>
      <c r="B330" s="49">
        <f t="shared" si="16"/>
        <v>1362.5537762399558</v>
      </c>
      <c r="C330" s="49">
        <f t="shared" si="24"/>
        <v>572.44622376004406</v>
      </c>
      <c r="D330" s="49">
        <f t="shared" si="17"/>
        <v>91781.238564377389</v>
      </c>
      <c r="E330" s="50">
        <f t="shared" si="18"/>
        <v>188218.76143562249</v>
      </c>
      <c r="F330" s="50">
        <f t="shared" si="19"/>
        <v>398086.23856437753</v>
      </c>
      <c r="G330" s="3"/>
      <c r="H330" s="51">
        <v>303</v>
      </c>
      <c r="I330" s="49">
        <f t="shared" si="20"/>
        <v>1362.5537762399558</v>
      </c>
      <c r="J330" s="49">
        <f t="shared" si="25"/>
        <v>572.44622376004406</v>
      </c>
      <c r="K330" s="49">
        <f t="shared" si="21"/>
        <v>91781.238564377389</v>
      </c>
      <c r="L330" s="50">
        <f t="shared" si="22"/>
        <v>188218.76143562249</v>
      </c>
      <c r="M330" s="50">
        <f t="shared" si="23"/>
        <v>398086.23856437753</v>
      </c>
    </row>
    <row r="331" spans="1:13" ht="15" customHeight="1" x14ac:dyDescent="0.25">
      <c r="A331" s="51">
        <v>304</v>
      </c>
      <c r="B331" s="49">
        <f t="shared" si="16"/>
        <v>1370.9278046564307</v>
      </c>
      <c r="C331" s="49">
        <f t="shared" si="24"/>
        <v>564.07219534356932</v>
      </c>
      <c r="D331" s="49">
        <f t="shared" si="17"/>
        <v>90410.31075972096</v>
      </c>
      <c r="E331" s="50">
        <f t="shared" si="18"/>
        <v>189589.68924027894</v>
      </c>
      <c r="F331" s="50">
        <f t="shared" si="19"/>
        <v>398650.31075972109</v>
      </c>
      <c r="G331" s="3"/>
      <c r="H331" s="51">
        <v>304</v>
      </c>
      <c r="I331" s="49">
        <f t="shared" si="20"/>
        <v>1370.9278046564307</v>
      </c>
      <c r="J331" s="49">
        <f t="shared" si="25"/>
        <v>564.07219534356932</v>
      </c>
      <c r="K331" s="49">
        <f t="shared" si="21"/>
        <v>90410.31075972096</v>
      </c>
      <c r="L331" s="50">
        <f t="shared" si="22"/>
        <v>189589.68924027894</v>
      </c>
      <c r="M331" s="50">
        <f t="shared" si="23"/>
        <v>398650.31075972109</v>
      </c>
    </row>
    <row r="332" spans="1:13" ht="15" customHeight="1" x14ac:dyDescent="0.25">
      <c r="A332" s="51">
        <v>305</v>
      </c>
      <c r="B332" s="49">
        <f t="shared" si="16"/>
        <v>1379.3532984558815</v>
      </c>
      <c r="C332" s="49">
        <f t="shared" si="24"/>
        <v>555.6467015441184</v>
      </c>
      <c r="D332" s="49">
        <f t="shared" si="17"/>
        <v>89030.957461265076</v>
      </c>
      <c r="E332" s="50">
        <f t="shared" si="18"/>
        <v>190969.04253873482</v>
      </c>
      <c r="F332" s="50">
        <f t="shared" si="19"/>
        <v>399205.95746126521</v>
      </c>
      <c r="G332" s="3"/>
      <c r="H332" s="51">
        <v>305</v>
      </c>
      <c r="I332" s="49">
        <f t="shared" si="20"/>
        <v>1379.3532984558815</v>
      </c>
      <c r="J332" s="49">
        <f t="shared" si="25"/>
        <v>555.6467015441184</v>
      </c>
      <c r="K332" s="49">
        <f t="shared" si="21"/>
        <v>89030.957461265076</v>
      </c>
      <c r="L332" s="50">
        <f t="shared" si="22"/>
        <v>190969.04253873482</v>
      </c>
      <c r="M332" s="50">
        <f t="shared" si="23"/>
        <v>399205.95746126521</v>
      </c>
    </row>
    <row r="333" spans="1:13" ht="15" customHeight="1" x14ac:dyDescent="0.25">
      <c r="A333" s="51">
        <v>306</v>
      </c>
      <c r="B333" s="49">
        <f t="shared" si="16"/>
        <v>1387.8305739359751</v>
      </c>
      <c r="C333" s="49">
        <f t="shared" si="24"/>
        <v>547.16942606402495</v>
      </c>
      <c r="D333" s="49">
        <f t="shared" si="17"/>
        <v>87643.126887329097</v>
      </c>
      <c r="E333" s="50">
        <f t="shared" si="18"/>
        <v>192356.87311267079</v>
      </c>
      <c r="F333" s="50">
        <f t="shared" si="19"/>
        <v>399753.12688732921</v>
      </c>
      <c r="G333" s="3"/>
      <c r="H333" s="51">
        <v>306</v>
      </c>
      <c r="I333" s="49">
        <f t="shared" si="20"/>
        <v>1387.8305739359751</v>
      </c>
      <c r="J333" s="49">
        <f t="shared" si="25"/>
        <v>547.16942606402495</v>
      </c>
      <c r="K333" s="49">
        <f t="shared" si="21"/>
        <v>87643.126887329097</v>
      </c>
      <c r="L333" s="50">
        <f t="shared" si="22"/>
        <v>192356.87311267079</v>
      </c>
      <c r="M333" s="50">
        <f t="shared" si="23"/>
        <v>399753.12688732921</v>
      </c>
    </row>
    <row r="334" spans="1:13" ht="15" customHeight="1" x14ac:dyDescent="0.25">
      <c r="A334" s="51">
        <v>307</v>
      </c>
      <c r="B334" s="49">
        <f t="shared" si="16"/>
        <v>1396.3599493382899</v>
      </c>
      <c r="C334" s="49">
        <f t="shared" si="24"/>
        <v>538.64005066171001</v>
      </c>
      <c r="D334" s="49">
        <f t="shared" si="17"/>
        <v>86246.766937990804</v>
      </c>
      <c r="E334" s="50">
        <f t="shared" si="18"/>
        <v>193753.23306200907</v>
      </c>
      <c r="F334" s="50">
        <f t="shared" si="19"/>
        <v>400291.76693799091</v>
      </c>
      <c r="G334" s="3"/>
      <c r="H334" s="51">
        <v>307</v>
      </c>
      <c r="I334" s="49">
        <f t="shared" si="20"/>
        <v>1396.3599493382899</v>
      </c>
      <c r="J334" s="49">
        <f t="shared" si="25"/>
        <v>538.64005066171001</v>
      </c>
      <c r="K334" s="49">
        <f t="shared" si="21"/>
        <v>86246.766937990804</v>
      </c>
      <c r="L334" s="50">
        <f t="shared" si="22"/>
        <v>193753.23306200907</v>
      </c>
      <c r="M334" s="50">
        <f t="shared" si="23"/>
        <v>400291.76693799091</v>
      </c>
    </row>
    <row r="335" spans="1:13" ht="15" customHeight="1" x14ac:dyDescent="0.25">
      <c r="A335" s="51">
        <v>308</v>
      </c>
      <c r="B335" s="49">
        <f t="shared" si="16"/>
        <v>1404.9417448602649</v>
      </c>
      <c r="C335" s="49">
        <f t="shared" si="24"/>
        <v>530.05825513973514</v>
      </c>
      <c r="D335" s="49">
        <f t="shared" si="17"/>
        <v>84841.825193130542</v>
      </c>
      <c r="E335" s="50">
        <f t="shared" si="18"/>
        <v>195158.17480686933</v>
      </c>
      <c r="F335" s="50">
        <f t="shared" si="19"/>
        <v>400821.82519313064</v>
      </c>
      <c r="G335" s="3"/>
      <c r="H335" s="51">
        <v>308</v>
      </c>
      <c r="I335" s="49">
        <f t="shared" si="20"/>
        <v>1404.9417448602649</v>
      </c>
      <c r="J335" s="49">
        <f t="shared" si="25"/>
        <v>530.05825513973514</v>
      </c>
      <c r="K335" s="49">
        <f t="shared" si="21"/>
        <v>84841.825193130542</v>
      </c>
      <c r="L335" s="50">
        <f t="shared" si="22"/>
        <v>195158.17480686933</v>
      </c>
      <c r="M335" s="50">
        <f t="shared" si="23"/>
        <v>400821.82519313064</v>
      </c>
    </row>
    <row r="336" spans="1:13" ht="15" customHeight="1" x14ac:dyDescent="0.25">
      <c r="A336" s="51">
        <v>309</v>
      </c>
      <c r="B336" s="49">
        <f t="shared" si="16"/>
        <v>1413.5762826672185</v>
      </c>
      <c r="C336" s="49">
        <f t="shared" si="24"/>
        <v>521.42371733278139</v>
      </c>
      <c r="D336" s="49">
        <f t="shared" si="17"/>
        <v>83428.248910463328</v>
      </c>
      <c r="E336" s="50">
        <f t="shared" si="18"/>
        <v>196571.75108953656</v>
      </c>
      <c r="F336" s="50">
        <f t="shared" si="19"/>
        <v>401343.24891046342</v>
      </c>
      <c r="G336" s="3"/>
      <c r="H336" s="51">
        <v>309</v>
      </c>
      <c r="I336" s="49">
        <f t="shared" si="20"/>
        <v>1413.5762826672185</v>
      </c>
      <c r="J336" s="49">
        <f t="shared" si="25"/>
        <v>521.42371733278139</v>
      </c>
      <c r="K336" s="49">
        <f t="shared" si="21"/>
        <v>83428.248910463328</v>
      </c>
      <c r="L336" s="50">
        <f t="shared" si="22"/>
        <v>196571.75108953656</v>
      </c>
      <c r="M336" s="50">
        <f t="shared" si="23"/>
        <v>401343.24891046342</v>
      </c>
    </row>
    <row r="337" spans="1:13" ht="15" customHeight="1" x14ac:dyDescent="0.25">
      <c r="A337" s="51">
        <v>310</v>
      </c>
      <c r="B337" s="49">
        <f t="shared" si="16"/>
        <v>1422.263886904444</v>
      </c>
      <c r="C337" s="49">
        <f t="shared" si="24"/>
        <v>512.73611309555588</v>
      </c>
      <c r="D337" s="49">
        <f t="shared" si="17"/>
        <v>82005.985023558882</v>
      </c>
      <c r="E337" s="50">
        <f t="shared" si="18"/>
        <v>197994.01497644099</v>
      </c>
      <c r="F337" s="50">
        <f t="shared" si="19"/>
        <v>401855.98502355895</v>
      </c>
      <c r="G337" s="3"/>
      <c r="H337" s="51">
        <v>310</v>
      </c>
      <c r="I337" s="49">
        <f t="shared" si="20"/>
        <v>1422.263886904444</v>
      </c>
      <c r="J337" s="49">
        <f t="shared" si="25"/>
        <v>512.73611309555588</v>
      </c>
      <c r="K337" s="49">
        <f t="shared" si="21"/>
        <v>82005.985023558882</v>
      </c>
      <c r="L337" s="50">
        <f t="shared" si="22"/>
        <v>197994.01497644099</v>
      </c>
      <c r="M337" s="50">
        <f t="shared" si="23"/>
        <v>401855.98502355895</v>
      </c>
    </row>
    <row r="338" spans="1:13" ht="15" customHeight="1" x14ac:dyDescent="0.25">
      <c r="A338" s="51">
        <v>311</v>
      </c>
      <c r="B338" s="49">
        <f t="shared" si="16"/>
        <v>1431.0048837093777</v>
      </c>
      <c r="C338" s="49">
        <f t="shared" si="24"/>
        <v>503.99511629062226</v>
      </c>
      <c r="D338" s="49">
        <f t="shared" si="17"/>
        <v>80574.980139849504</v>
      </c>
      <c r="E338" s="50">
        <f t="shared" si="18"/>
        <v>199425.01986015035</v>
      </c>
      <c r="F338" s="50">
        <f t="shared" si="19"/>
        <v>402359.98013984959</v>
      </c>
      <c r="G338" s="3"/>
      <c r="H338" s="51">
        <v>311</v>
      </c>
      <c r="I338" s="49">
        <f t="shared" si="20"/>
        <v>1431.0048837093777</v>
      </c>
      <c r="J338" s="49">
        <f t="shared" si="25"/>
        <v>503.99511629062226</v>
      </c>
      <c r="K338" s="49">
        <f t="shared" si="21"/>
        <v>80574.980139849504</v>
      </c>
      <c r="L338" s="50">
        <f t="shared" si="22"/>
        <v>199425.01986015035</v>
      </c>
      <c r="M338" s="50">
        <f t="shared" si="23"/>
        <v>402359.98013984959</v>
      </c>
    </row>
    <row r="339" spans="1:13" ht="15" customHeight="1" x14ac:dyDescent="0.25">
      <c r="A339" s="48" t="s">
        <v>59</v>
      </c>
      <c r="B339" s="49">
        <f t="shared" si="16"/>
        <v>1439.7996012238416</v>
      </c>
      <c r="C339" s="49">
        <f t="shared" si="24"/>
        <v>495.20039877615841</v>
      </c>
      <c r="D339" s="49">
        <f t="shared" si="17"/>
        <v>79135.18053862566</v>
      </c>
      <c r="E339" s="50">
        <f t="shared" si="18"/>
        <v>200864.81946137419</v>
      </c>
      <c r="F339" s="50">
        <f t="shared" si="19"/>
        <v>402855.18053862575</v>
      </c>
      <c r="G339" s="3"/>
      <c r="H339" s="48" t="s">
        <v>59</v>
      </c>
      <c r="I339" s="49">
        <f t="shared" si="20"/>
        <v>1439.7996012238416</v>
      </c>
      <c r="J339" s="49">
        <f t="shared" si="25"/>
        <v>495.20039877615841</v>
      </c>
      <c r="K339" s="49">
        <f t="shared" si="21"/>
        <v>79135.18053862566</v>
      </c>
      <c r="L339" s="50">
        <f t="shared" si="22"/>
        <v>200864.81946137419</v>
      </c>
      <c r="M339" s="50">
        <f t="shared" si="23"/>
        <v>402855.18053862575</v>
      </c>
    </row>
    <row r="340" spans="1:13" ht="15" customHeight="1" x14ac:dyDescent="0.25">
      <c r="A340" s="51">
        <v>313</v>
      </c>
      <c r="B340" s="49">
        <f t="shared" si="16"/>
        <v>1448.6483696063631</v>
      </c>
      <c r="C340" s="49">
        <f t="shared" si="24"/>
        <v>486.35163039363687</v>
      </c>
      <c r="D340" s="49">
        <f t="shared" si="17"/>
        <v>77686.532169019294</v>
      </c>
      <c r="E340" s="50">
        <f t="shared" si="18"/>
        <v>202313.46783098055</v>
      </c>
      <c r="F340" s="50">
        <f t="shared" si="19"/>
        <v>403341.5321690194</v>
      </c>
      <c r="G340" s="3"/>
      <c r="H340" s="51">
        <v>313</v>
      </c>
      <c r="I340" s="49">
        <f t="shared" si="20"/>
        <v>1448.6483696063631</v>
      </c>
      <c r="J340" s="49">
        <f t="shared" si="25"/>
        <v>486.35163039363687</v>
      </c>
      <c r="K340" s="49">
        <f t="shared" si="21"/>
        <v>77686.532169019294</v>
      </c>
      <c r="L340" s="50">
        <f t="shared" si="22"/>
        <v>202313.46783098055</v>
      </c>
      <c r="M340" s="50">
        <f t="shared" si="23"/>
        <v>403341.5321690194</v>
      </c>
    </row>
    <row r="341" spans="1:13" ht="15" customHeight="1" x14ac:dyDescent="0.25">
      <c r="A341" s="51">
        <v>314</v>
      </c>
      <c r="B341" s="49">
        <f t="shared" si="16"/>
        <v>1457.551521044569</v>
      </c>
      <c r="C341" s="49">
        <f t="shared" si="24"/>
        <v>477.44847895543103</v>
      </c>
      <c r="D341" s="49">
        <f t="shared" si="17"/>
        <v>76228.98064797472</v>
      </c>
      <c r="E341" s="50">
        <f t="shared" si="18"/>
        <v>203771.01935202512</v>
      </c>
      <c r="F341" s="50">
        <f t="shared" si="19"/>
        <v>403818.98064797482</v>
      </c>
      <c r="G341" s="3"/>
      <c r="H341" s="51">
        <v>314</v>
      </c>
      <c r="I341" s="49">
        <f t="shared" si="20"/>
        <v>1457.551521044569</v>
      </c>
      <c r="J341" s="49">
        <f t="shared" si="25"/>
        <v>477.44847895543103</v>
      </c>
      <c r="K341" s="49">
        <f t="shared" si="21"/>
        <v>76228.98064797472</v>
      </c>
      <c r="L341" s="50">
        <f t="shared" si="22"/>
        <v>203771.01935202512</v>
      </c>
      <c r="M341" s="50">
        <f t="shared" si="23"/>
        <v>403818.98064797482</v>
      </c>
    </row>
    <row r="342" spans="1:13" ht="15" customHeight="1" x14ac:dyDescent="0.25">
      <c r="A342" s="51">
        <v>315</v>
      </c>
      <c r="B342" s="49">
        <f t="shared" si="16"/>
        <v>1466.5093897676554</v>
      </c>
      <c r="C342" s="49">
        <f t="shared" si="24"/>
        <v>468.49061023234464</v>
      </c>
      <c r="D342" s="49">
        <f t="shared" si="17"/>
        <v>74762.471258207064</v>
      </c>
      <c r="E342" s="50">
        <f t="shared" si="18"/>
        <v>205237.52874179278</v>
      </c>
      <c r="F342" s="50">
        <f t="shared" si="19"/>
        <v>404287.47125820717</v>
      </c>
      <c r="G342" s="3"/>
      <c r="H342" s="51">
        <v>315</v>
      </c>
      <c r="I342" s="49">
        <f t="shared" si="20"/>
        <v>1466.5093897676554</v>
      </c>
      <c r="J342" s="49">
        <f t="shared" si="25"/>
        <v>468.49061023234464</v>
      </c>
      <c r="K342" s="49">
        <f t="shared" si="21"/>
        <v>74762.471258207064</v>
      </c>
      <c r="L342" s="50">
        <f t="shared" si="22"/>
        <v>205237.52874179278</v>
      </c>
      <c r="M342" s="50">
        <f t="shared" si="23"/>
        <v>404287.47125820717</v>
      </c>
    </row>
    <row r="343" spans="1:13" ht="15" customHeight="1" x14ac:dyDescent="0.25">
      <c r="A343" s="51">
        <v>316</v>
      </c>
      <c r="B343" s="49">
        <f t="shared" si="16"/>
        <v>1475.5223120589358</v>
      </c>
      <c r="C343" s="49">
        <f t="shared" si="24"/>
        <v>459.47768794106423</v>
      </c>
      <c r="D343" s="49">
        <f t="shared" si="17"/>
        <v>73286.948946148128</v>
      </c>
      <c r="E343" s="50">
        <f t="shared" si="18"/>
        <v>206713.0510538517</v>
      </c>
      <c r="F343" s="50">
        <f t="shared" si="19"/>
        <v>404746.94894614822</v>
      </c>
      <c r="G343" s="3"/>
      <c r="H343" s="51">
        <v>316</v>
      </c>
      <c r="I343" s="49">
        <f t="shared" si="20"/>
        <v>1475.5223120589358</v>
      </c>
      <c r="J343" s="49">
        <f t="shared" si="25"/>
        <v>459.47768794106423</v>
      </c>
      <c r="K343" s="49">
        <f t="shared" si="21"/>
        <v>73286.948946148128</v>
      </c>
      <c r="L343" s="50">
        <f t="shared" si="22"/>
        <v>206713.0510538517</v>
      </c>
      <c r="M343" s="50">
        <f t="shared" si="23"/>
        <v>404746.94894614822</v>
      </c>
    </row>
    <row r="344" spans="1:13" ht="15" customHeight="1" x14ac:dyDescent="0.25">
      <c r="A344" s="51">
        <v>317</v>
      </c>
      <c r="B344" s="49">
        <f t="shared" si="16"/>
        <v>1484.5906262684646</v>
      </c>
      <c r="C344" s="49">
        <f t="shared" si="24"/>
        <v>450.40937373153537</v>
      </c>
      <c r="D344" s="49">
        <f t="shared" si="17"/>
        <v>71802.35831987967</v>
      </c>
      <c r="E344" s="50">
        <f t="shared" si="18"/>
        <v>208197.64168012017</v>
      </c>
      <c r="F344" s="50">
        <f t="shared" si="19"/>
        <v>405197.35831987974</v>
      </c>
      <c r="G344" s="3"/>
      <c r="H344" s="51">
        <v>317</v>
      </c>
      <c r="I344" s="49">
        <f t="shared" si="20"/>
        <v>1484.5906262684646</v>
      </c>
      <c r="J344" s="49">
        <f t="shared" si="25"/>
        <v>450.40937373153537</v>
      </c>
      <c r="K344" s="49">
        <f t="shared" si="21"/>
        <v>71802.35831987967</v>
      </c>
      <c r="L344" s="50">
        <f t="shared" si="22"/>
        <v>208197.64168012017</v>
      </c>
      <c r="M344" s="50">
        <f t="shared" si="23"/>
        <v>405197.35831987974</v>
      </c>
    </row>
    <row r="345" spans="1:13" ht="15" customHeight="1" x14ac:dyDescent="0.25">
      <c r="A345" s="51">
        <v>318</v>
      </c>
      <c r="B345" s="49">
        <f t="shared" si="16"/>
        <v>1493.7146728257396</v>
      </c>
      <c r="C345" s="49">
        <f t="shared" si="24"/>
        <v>441.28532717426043</v>
      </c>
      <c r="D345" s="49">
        <f t="shared" si="17"/>
        <v>70308.643647053934</v>
      </c>
      <c r="E345" s="50">
        <f t="shared" si="18"/>
        <v>209691.35635294591</v>
      </c>
      <c r="F345" s="50">
        <f t="shared" si="19"/>
        <v>405638.64364705398</v>
      </c>
      <c r="G345" s="3"/>
      <c r="H345" s="51">
        <v>318</v>
      </c>
      <c r="I345" s="49">
        <f t="shared" si="20"/>
        <v>1493.7146728257396</v>
      </c>
      <c r="J345" s="49">
        <f t="shared" si="25"/>
        <v>441.28532717426043</v>
      </c>
      <c r="K345" s="49">
        <f t="shared" si="21"/>
        <v>70308.643647053934</v>
      </c>
      <c r="L345" s="50">
        <f t="shared" si="22"/>
        <v>209691.35635294591</v>
      </c>
      <c r="M345" s="50">
        <f t="shared" si="23"/>
        <v>405638.64364705398</v>
      </c>
    </row>
    <row r="346" spans="1:13" ht="15" customHeight="1" x14ac:dyDescent="0.25">
      <c r="A346" s="51">
        <v>319</v>
      </c>
      <c r="B346" s="49">
        <f t="shared" si="16"/>
        <v>1502.894794252481</v>
      </c>
      <c r="C346" s="49">
        <f t="shared" si="24"/>
        <v>432.10520574751894</v>
      </c>
      <c r="D346" s="49">
        <f t="shared" si="17"/>
        <v>68805.748852801451</v>
      </c>
      <c r="E346" s="50">
        <f t="shared" si="18"/>
        <v>211194.25114719837</v>
      </c>
      <c r="F346" s="50">
        <f t="shared" si="19"/>
        <v>406070.74885280151</v>
      </c>
      <c r="G346" s="3"/>
      <c r="H346" s="51">
        <v>319</v>
      </c>
      <c r="I346" s="49">
        <f t="shared" si="20"/>
        <v>1502.894794252481</v>
      </c>
      <c r="J346" s="49">
        <f t="shared" si="25"/>
        <v>432.10520574751894</v>
      </c>
      <c r="K346" s="49">
        <f t="shared" si="21"/>
        <v>68805.748852801451</v>
      </c>
      <c r="L346" s="50">
        <f t="shared" si="22"/>
        <v>211194.25114719837</v>
      </c>
      <c r="M346" s="50">
        <f t="shared" si="23"/>
        <v>406070.74885280151</v>
      </c>
    </row>
    <row r="347" spans="1:13" ht="15" customHeight="1" x14ac:dyDescent="0.25">
      <c r="A347" s="51">
        <v>320</v>
      </c>
      <c r="B347" s="49">
        <f t="shared" si="16"/>
        <v>1512.1313351754911</v>
      </c>
      <c r="C347" s="49">
        <f t="shared" si="24"/>
        <v>422.86866482450887</v>
      </c>
      <c r="D347" s="49">
        <f t="shared" si="17"/>
        <v>67293.617517625957</v>
      </c>
      <c r="E347" s="50">
        <f t="shared" si="18"/>
        <v>212706.38248237385</v>
      </c>
      <c r="F347" s="50">
        <f t="shared" si="19"/>
        <v>406493.61751762603</v>
      </c>
      <c r="G347" s="3"/>
      <c r="H347" s="51">
        <v>320</v>
      </c>
      <c r="I347" s="49">
        <f t="shared" si="20"/>
        <v>1512.1313351754911</v>
      </c>
      <c r="J347" s="49">
        <f t="shared" si="25"/>
        <v>422.86866482450887</v>
      </c>
      <c r="K347" s="49">
        <f t="shared" si="21"/>
        <v>67293.617517625957</v>
      </c>
      <c r="L347" s="50">
        <f t="shared" si="22"/>
        <v>212706.38248237385</v>
      </c>
      <c r="M347" s="50">
        <f t="shared" si="23"/>
        <v>406493.61751762603</v>
      </c>
    </row>
    <row r="348" spans="1:13" ht="15" customHeight="1" x14ac:dyDescent="0.25">
      <c r="A348" s="51">
        <v>321</v>
      </c>
      <c r="B348" s="49">
        <f t="shared" si="16"/>
        <v>1521.4246423395905</v>
      </c>
      <c r="C348" s="49">
        <f t="shared" si="24"/>
        <v>413.57535766040951</v>
      </c>
      <c r="D348" s="49">
        <f t="shared" si="17"/>
        <v>65772.192875286361</v>
      </c>
      <c r="E348" s="50">
        <f t="shared" si="18"/>
        <v>214227.80712471344</v>
      </c>
      <c r="F348" s="50">
        <f t="shared" si="19"/>
        <v>406907.19287528645</v>
      </c>
      <c r="G348" s="3"/>
      <c r="H348" s="51">
        <v>321</v>
      </c>
      <c r="I348" s="49">
        <f t="shared" si="20"/>
        <v>1521.4246423395905</v>
      </c>
      <c r="J348" s="49">
        <f t="shared" si="25"/>
        <v>413.57535766040951</v>
      </c>
      <c r="K348" s="49">
        <f t="shared" si="21"/>
        <v>65772.192875286361</v>
      </c>
      <c r="L348" s="50">
        <f t="shared" si="22"/>
        <v>214227.80712471344</v>
      </c>
      <c r="M348" s="50">
        <f t="shared" si="23"/>
        <v>406907.19287528645</v>
      </c>
    </row>
    <row r="349" spans="1:13" ht="15" customHeight="1" x14ac:dyDescent="0.25">
      <c r="A349" s="51">
        <v>322</v>
      </c>
      <c r="B349" s="49">
        <f t="shared" si="16"/>
        <v>1530.7750646206359</v>
      </c>
      <c r="C349" s="49">
        <f t="shared" ref="C349:C388" si="26">SUM(D348*(RATE/12))</f>
        <v>404.22493537936407</v>
      </c>
      <c r="D349" s="49">
        <f t="shared" si="17"/>
        <v>64241.417810665727</v>
      </c>
      <c r="E349" s="50">
        <f t="shared" si="18"/>
        <v>215758.58218933406</v>
      </c>
      <c r="F349" s="50">
        <f t="shared" si="19"/>
        <v>407311.41781066579</v>
      </c>
      <c r="G349" s="3"/>
      <c r="H349" s="51">
        <v>322</v>
      </c>
      <c r="I349" s="49">
        <f t="shared" si="20"/>
        <v>1530.7750646206359</v>
      </c>
      <c r="J349" s="49">
        <f t="shared" ref="J349:J388" si="27">SUM(K348*(RATE2/12))</f>
        <v>404.22493537936407</v>
      </c>
      <c r="K349" s="49">
        <f t="shared" si="21"/>
        <v>64241.417810665727</v>
      </c>
      <c r="L349" s="50">
        <f t="shared" si="22"/>
        <v>215758.58218933406</v>
      </c>
      <c r="M349" s="50">
        <f t="shared" si="23"/>
        <v>407311.41781066579</v>
      </c>
    </row>
    <row r="350" spans="1:13" ht="15" customHeight="1" x14ac:dyDescent="0.25">
      <c r="A350" s="51">
        <v>323</v>
      </c>
      <c r="B350" s="49">
        <f t="shared" si="16"/>
        <v>1540.1829530386169</v>
      </c>
      <c r="C350" s="49">
        <f t="shared" si="26"/>
        <v>394.81704696138308</v>
      </c>
      <c r="D350" s="49">
        <f t="shared" si="17"/>
        <v>62701.234857627111</v>
      </c>
      <c r="E350" s="50">
        <f t="shared" si="18"/>
        <v>217298.76514237269</v>
      </c>
      <c r="F350" s="50">
        <f t="shared" si="19"/>
        <v>407706.23485762719</v>
      </c>
      <c r="G350" s="3"/>
      <c r="H350" s="51">
        <v>323</v>
      </c>
      <c r="I350" s="49">
        <f t="shared" si="20"/>
        <v>1540.1829530386169</v>
      </c>
      <c r="J350" s="49">
        <f t="shared" si="27"/>
        <v>394.81704696138308</v>
      </c>
      <c r="K350" s="49">
        <f t="shared" si="21"/>
        <v>62701.234857627111</v>
      </c>
      <c r="L350" s="50">
        <f t="shared" si="22"/>
        <v>217298.76514237269</v>
      </c>
      <c r="M350" s="50">
        <f t="shared" si="23"/>
        <v>407706.23485762719</v>
      </c>
    </row>
    <row r="351" spans="1:13" ht="15" customHeight="1" x14ac:dyDescent="0.25">
      <c r="A351" s="48" t="s">
        <v>60</v>
      </c>
      <c r="B351" s="49">
        <f t="shared" si="16"/>
        <v>1549.6486607708334</v>
      </c>
      <c r="C351" s="49">
        <f t="shared" si="26"/>
        <v>385.35133922916657</v>
      </c>
      <c r="D351" s="49">
        <f t="shared" si="17"/>
        <v>61151.586196856275</v>
      </c>
      <c r="E351" s="50">
        <f t="shared" si="18"/>
        <v>218848.41380314351</v>
      </c>
      <c r="F351" s="50">
        <f t="shared" si="19"/>
        <v>408091.58619685634</v>
      </c>
      <c r="G351" s="3"/>
      <c r="H351" s="48" t="s">
        <v>60</v>
      </c>
      <c r="I351" s="49">
        <f t="shared" si="20"/>
        <v>1549.6486607708334</v>
      </c>
      <c r="J351" s="49">
        <f t="shared" si="27"/>
        <v>385.35133922916657</v>
      </c>
      <c r="K351" s="49">
        <f t="shared" si="21"/>
        <v>61151.586196856275</v>
      </c>
      <c r="L351" s="50">
        <f t="shared" si="22"/>
        <v>218848.41380314351</v>
      </c>
      <c r="M351" s="50">
        <f t="shared" si="23"/>
        <v>408091.58619685634</v>
      </c>
    </row>
    <row r="352" spans="1:13" ht="15" customHeight="1" x14ac:dyDescent="0.25">
      <c r="A352" s="51">
        <v>325</v>
      </c>
      <c r="B352" s="49">
        <f t="shared" si="16"/>
        <v>1559.1725431651541</v>
      </c>
      <c r="C352" s="49">
        <f t="shared" si="26"/>
        <v>375.82745683484586</v>
      </c>
      <c r="D352" s="49">
        <f t="shared" si="17"/>
        <v>59592.413653691117</v>
      </c>
      <c r="E352" s="50">
        <f t="shared" si="18"/>
        <v>220407.58634630867</v>
      </c>
      <c r="F352" s="50">
        <f t="shared" si="19"/>
        <v>408467.41365369118</v>
      </c>
      <c r="G352" s="3"/>
      <c r="H352" s="51">
        <v>325</v>
      </c>
      <c r="I352" s="49">
        <f t="shared" si="20"/>
        <v>1559.1725431651541</v>
      </c>
      <c r="J352" s="49">
        <f t="shared" si="27"/>
        <v>375.82745683484586</v>
      </c>
      <c r="K352" s="49">
        <f t="shared" si="21"/>
        <v>59592.413653691117</v>
      </c>
      <c r="L352" s="50">
        <f t="shared" si="22"/>
        <v>220407.58634630867</v>
      </c>
      <c r="M352" s="50">
        <f t="shared" si="23"/>
        <v>408467.41365369118</v>
      </c>
    </row>
    <row r="353" spans="1:13" ht="15" customHeight="1" x14ac:dyDescent="0.25">
      <c r="A353" s="51">
        <v>326</v>
      </c>
      <c r="B353" s="49">
        <f t="shared" si="16"/>
        <v>1568.7549577533566</v>
      </c>
      <c r="C353" s="49">
        <f t="shared" si="26"/>
        <v>366.24504224664332</v>
      </c>
      <c r="D353" s="49">
        <f t="shared" si="17"/>
        <v>58023.65869593776</v>
      </c>
      <c r="E353" s="50">
        <f t="shared" si="18"/>
        <v>221976.34130406202</v>
      </c>
      <c r="F353" s="50">
        <f t="shared" si="19"/>
        <v>408833.65869593783</v>
      </c>
      <c r="G353" s="3"/>
      <c r="H353" s="51">
        <v>326</v>
      </c>
      <c r="I353" s="49">
        <f t="shared" si="20"/>
        <v>1568.7549577533566</v>
      </c>
      <c r="J353" s="49">
        <f t="shared" si="27"/>
        <v>366.24504224664332</v>
      </c>
      <c r="K353" s="49">
        <f t="shared" si="21"/>
        <v>58023.65869593776</v>
      </c>
      <c r="L353" s="50">
        <f t="shared" si="22"/>
        <v>221976.34130406202</v>
      </c>
      <c r="M353" s="50">
        <f t="shared" si="23"/>
        <v>408833.65869593783</v>
      </c>
    </row>
    <row r="354" spans="1:13" ht="15" customHeight="1" x14ac:dyDescent="0.25">
      <c r="A354" s="51">
        <v>327</v>
      </c>
      <c r="B354" s="49">
        <f t="shared" si="16"/>
        <v>1578.3962642645492</v>
      </c>
      <c r="C354" s="49">
        <f t="shared" si="26"/>
        <v>356.60373573545081</v>
      </c>
      <c r="D354" s="49">
        <f t="shared" si="17"/>
        <v>56445.262431673211</v>
      </c>
      <c r="E354" s="50">
        <f t="shared" si="18"/>
        <v>223554.73756832659</v>
      </c>
      <c r="F354" s="50">
        <f t="shared" si="19"/>
        <v>409190.2624316733</v>
      </c>
      <c r="G354" s="3"/>
      <c r="H354" s="51">
        <v>327</v>
      </c>
      <c r="I354" s="49">
        <f t="shared" si="20"/>
        <v>1578.3962642645492</v>
      </c>
      <c r="J354" s="49">
        <f t="shared" si="27"/>
        <v>356.60373573545081</v>
      </c>
      <c r="K354" s="49">
        <f t="shared" si="21"/>
        <v>56445.262431673211</v>
      </c>
      <c r="L354" s="50">
        <f t="shared" si="22"/>
        <v>223554.73756832659</v>
      </c>
      <c r="M354" s="50">
        <f t="shared" si="23"/>
        <v>409190.2624316733</v>
      </c>
    </row>
    <row r="355" spans="1:13" ht="15" customHeight="1" x14ac:dyDescent="0.25">
      <c r="A355" s="51">
        <v>328</v>
      </c>
      <c r="B355" s="49">
        <f t="shared" si="16"/>
        <v>1588.0968246386751</v>
      </c>
      <c r="C355" s="49">
        <f t="shared" si="26"/>
        <v>346.90317536132494</v>
      </c>
      <c r="D355" s="49">
        <f t="shared" si="17"/>
        <v>54857.165607034534</v>
      </c>
      <c r="E355" s="50">
        <f t="shared" si="18"/>
        <v>225142.83439296525</v>
      </c>
      <c r="F355" s="50">
        <f t="shared" si="19"/>
        <v>409537.16560703464</v>
      </c>
      <c r="G355" s="3"/>
      <c r="H355" s="51">
        <v>328</v>
      </c>
      <c r="I355" s="49">
        <f t="shared" si="20"/>
        <v>1588.0968246386751</v>
      </c>
      <c r="J355" s="49">
        <f t="shared" si="27"/>
        <v>346.90317536132494</v>
      </c>
      <c r="K355" s="49">
        <f t="shared" si="21"/>
        <v>54857.165607034534</v>
      </c>
      <c r="L355" s="50">
        <f t="shared" si="22"/>
        <v>225142.83439296525</v>
      </c>
      <c r="M355" s="50">
        <f t="shared" si="23"/>
        <v>409537.16560703464</v>
      </c>
    </row>
    <row r="356" spans="1:13" ht="15" customHeight="1" x14ac:dyDescent="0.25">
      <c r="A356" s="51">
        <v>329</v>
      </c>
      <c r="B356" s="49">
        <f t="shared" si="16"/>
        <v>1597.8570030401002</v>
      </c>
      <c r="C356" s="49">
        <f t="shared" si="26"/>
        <v>337.14299695989973</v>
      </c>
      <c r="D356" s="49">
        <f t="shared" si="17"/>
        <v>53259.308603994432</v>
      </c>
      <c r="E356" s="50">
        <f t="shared" si="18"/>
        <v>226740.69139600534</v>
      </c>
      <c r="F356" s="50">
        <f t="shared" si="19"/>
        <v>409874.30860399455</v>
      </c>
      <c r="G356" s="3"/>
      <c r="H356" s="51">
        <v>329</v>
      </c>
      <c r="I356" s="49">
        <f t="shared" si="20"/>
        <v>1597.8570030401002</v>
      </c>
      <c r="J356" s="49">
        <f t="shared" si="27"/>
        <v>337.14299695989973</v>
      </c>
      <c r="K356" s="49">
        <f t="shared" si="21"/>
        <v>53259.308603994432</v>
      </c>
      <c r="L356" s="50">
        <f t="shared" si="22"/>
        <v>226740.69139600534</v>
      </c>
      <c r="M356" s="50">
        <f t="shared" si="23"/>
        <v>409874.30860399455</v>
      </c>
    </row>
    <row r="357" spans="1:13" ht="15" customHeight="1" x14ac:dyDescent="0.25">
      <c r="A357" s="51">
        <v>330</v>
      </c>
      <c r="B357" s="49">
        <f t="shared" si="16"/>
        <v>1607.6771658712842</v>
      </c>
      <c r="C357" s="49">
        <f t="shared" si="26"/>
        <v>327.32283412871578</v>
      </c>
      <c r="D357" s="49">
        <f t="shared" si="17"/>
        <v>51651.63143812315</v>
      </c>
      <c r="E357" s="50">
        <f t="shared" si="18"/>
        <v>228348.36856187662</v>
      </c>
      <c r="F357" s="50">
        <f t="shared" si="19"/>
        <v>410201.63143812324</v>
      </c>
      <c r="G357" s="3"/>
      <c r="H357" s="51">
        <v>330</v>
      </c>
      <c r="I357" s="49">
        <f t="shared" si="20"/>
        <v>1607.6771658712842</v>
      </c>
      <c r="J357" s="49">
        <f t="shared" si="27"/>
        <v>327.32283412871578</v>
      </c>
      <c r="K357" s="49">
        <f t="shared" si="21"/>
        <v>51651.63143812315</v>
      </c>
      <c r="L357" s="50">
        <f t="shared" si="22"/>
        <v>228348.36856187662</v>
      </c>
      <c r="M357" s="50">
        <f t="shared" si="23"/>
        <v>410201.63143812324</v>
      </c>
    </row>
    <row r="358" spans="1:13" ht="15" customHeight="1" x14ac:dyDescent="0.25">
      <c r="A358" s="51">
        <v>331</v>
      </c>
      <c r="B358" s="49">
        <f t="shared" si="16"/>
        <v>1617.5576817865349</v>
      </c>
      <c r="C358" s="49">
        <f t="shared" si="26"/>
        <v>317.44231821346517</v>
      </c>
      <c r="D358" s="49">
        <f t="shared" si="17"/>
        <v>50034.073756336613</v>
      </c>
      <c r="E358" s="50">
        <f t="shared" si="18"/>
        <v>229965.92624366315</v>
      </c>
      <c r="F358" s="50">
        <f t="shared" si="19"/>
        <v>410519.0737563367</v>
      </c>
      <c r="G358" s="3"/>
      <c r="H358" s="51">
        <v>331</v>
      </c>
      <c r="I358" s="49">
        <f t="shared" si="20"/>
        <v>1617.5576817865349</v>
      </c>
      <c r="J358" s="49">
        <f t="shared" si="27"/>
        <v>317.44231821346517</v>
      </c>
      <c r="K358" s="49">
        <f t="shared" si="21"/>
        <v>50034.073756336613</v>
      </c>
      <c r="L358" s="50">
        <f t="shared" si="22"/>
        <v>229965.92624366315</v>
      </c>
      <c r="M358" s="50">
        <f t="shared" si="23"/>
        <v>410519.0737563367</v>
      </c>
    </row>
    <row r="359" spans="1:13" ht="15" customHeight="1" x14ac:dyDescent="0.25">
      <c r="A359" s="51">
        <v>332</v>
      </c>
      <c r="B359" s="49">
        <f t="shared" si="16"/>
        <v>1627.4989217058478</v>
      </c>
      <c r="C359" s="49">
        <f t="shared" si="26"/>
        <v>307.50107829415208</v>
      </c>
      <c r="D359" s="49">
        <f t="shared" si="17"/>
        <v>48406.574834630766</v>
      </c>
      <c r="E359" s="50">
        <f t="shared" si="18"/>
        <v>231593.425165369</v>
      </c>
      <c r="F359" s="50">
        <f t="shared" si="19"/>
        <v>410826.57483463082</v>
      </c>
      <c r="G359" s="3"/>
      <c r="H359" s="51">
        <v>332</v>
      </c>
      <c r="I359" s="49">
        <f t="shared" si="20"/>
        <v>1627.4989217058478</v>
      </c>
      <c r="J359" s="49">
        <f t="shared" si="27"/>
        <v>307.50107829415208</v>
      </c>
      <c r="K359" s="49">
        <f t="shared" si="21"/>
        <v>48406.574834630766</v>
      </c>
      <c r="L359" s="50">
        <f t="shared" si="22"/>
        <v>231593.425165369</v>
      </c>
      <c r="M359" s="50">
        <f t="shared" si="23"/>
        <v>410826.57483463082</v>
      </c>
    </row>
    <row r="360" spans="1:13" ht="15" customHeight="1" x14ac:dyDescent="0.25">
      <c r="A360" s="51">
        <v>333</v>
      </c>
      <c r="B360" s="49">
        <f t="shared" si="16"/>
        <v>1637.5012588288319</v>
      </c>
      <c r="C360" s="49">
        <f t="shared" si="26"/>
        <v>297.49874117116826</v>
      </c>
      <c r="D360" s="49">
        <f t="shared" si="17"/>
        <v>46769.073575801936</v>
      </c>
      <c r="E360" s="50">
        <f t="shared" si="18"/>
        <v>233230.92642419782</v>
      </c>
      <c r="F360" s="50">
        <f t="shared" si="19"/>
        <v>411124.07357580197</v>
      </c>
      <c r="G360" s="3"/>
      <c r="H360" s="51">
        <v>333</v>
      </c>
      <c r="I360" s="49">
        <f t="shared" si="20"/>
        <v>1637.5012588288319</v>
      </c>
      <c r="J360" s="49">
        <f t="shared" si="27"/>
        <v>297.49874117116826</v>
      </c>
      <c r="K360" s="49">
        <f t="shared" si="21"/>
        <v>46769.073575801936</v>
      </c>
      <c r="L360" s="50">
        <f t="shared" si="22"/>
        <v>233230.92642419782</v>
      </c>
      <c r="M360" s="50">
        <f t="shared" si="23"/>
        <v>411124.07357580197</v>
      </c>
    </row>
    <row r="361" spans="1:13" ht="15" customHeight="1" x14ac:dyDescent="0.25">
      <c r="A361" s="51">
        <v>334</v>
      </c>
      <c r="B361" s="49">
        <f t="shared" si="16"/>
        <v>1647.5650686487172</v>
      </c>
      <c r="C361" s="49">
        <f t="shared" si="26"/>
        <v>287.43493135128273</v>
      </c>
      <c r="D361" s="49">
        <f t="shared" si="17"/>
        <v>45121.508507153216</v>
      </c>
      <c r="E361" s="50">
        <f t="shared" si="18"/>
        <v>234878.49149284654</v>
      </c>
      <c r="F361" s="50">
        <f t="shared" si="19"/>
        <v>411411.50850715325</v>
      </c>
      <c r="G361" s="3"/>
      <c r="H361" s="51">
        <v>334</v>
      </c>
      <c r="I361" s="49">
        <f t="shared" si="20"/>
        <v>1647.5650686487172</v>
      </c>
      <c r="J361" s="49">
        <f t="shared" si="27"/>
        <v>287.43493135128273</v>
      </c>
      <c r="K361" s="49">
        <f t="shared" si="21"/>
        <v>45121.508507153216</v>
      </c>
      <c r="L361" s="50">
        <f t="shared" si="22"/>
        <v>234878.49149284654</v>
      </c>
      <c r="M361" s="50">
        <f t="shared" si="23"/>
        <v>411411.50850715325</v>
      </c>
    </row>
    <row r="362" spans="1:13" ht="15" customHeight="1" x14ac:dyDescent="0.25">
      <c r="A362" s="51">
        <v>335</v>
      </c>
      <c r="B362" s="49">
        <f t="shared" si="16"/>
        <v>1657.6907289664541</v>
      </c>
      <c r="C362" s="49">
        <f t="shared" si="26"/>
        <v>277.30927103354577</v>
      </c>
      <c r="D362" s="49">
        <f t="shared" si="17"/>
        <v>43463.817778186763</v>
      </c>
      <c r="E362" s="50">
        <f t="shared" si="18"/>
        <v>236536.18222181301</v>
      </c>
      <c r="F362" s="50">
        <f t="shared" si="19"/>
        <v>411688.81777818681</v>
      </c>
      <c r="G362" s="3"/>
      <c r="H362" s="51">
        <v>335</v>
      </c>
      <c r="I362" s="49">
        <f t="shared" si="20"/>
        <v>1657.6907289664541</v>
      </c>
      <c r="J362" s="49">
        <f t="shared" si="27"/>
        <v>277.30927103354577</v>
      </c>
      <c r="K362" s="49">
        <f t="shared" si="21"/>
        <v>43463.817778186763</v>
      </c>
      <c r="L362" s="50">
        <f t="shared" si="22"/>
        <v>236536.18222181301</v>
      </c>
      <c r="M362" s="50">
        <f t="shared" si="23"/>
        <v>411688.81777818681</v>
      </c>
    </row>
    <row r="363" spans="1:13" ht="15" customHeight="1" x14ac:dyDescent="0.25">
      <c r="A363" s="48" t="s">
        <v>61</v>
      </c>
      <c r="B363" s="49">
        <f t="shared" si="16"/>
        <v>1667.8786199048939</v>
      </c>
      <c r="C363" s="49">
        <f t="shared" si="26"/>
        <v>267.12138009510613</v>
      </c>
      <c r="D363" s="49">
        <f t="shared" si="17"/>
        <v>41795.939158281872</v>
      </c>
      <c r="E363" s="50">
        <f t="shared" si="18"/>
        <v>238204.0608417179</v>
      </c>
      <c r="F363" s="50">
        <f t="shared" si="19"/>
        <v>411955.93915828189</v>
      </c>
      <c r="G363" s="3"/>
      <c r="H363" s="48" t="s">
        <v>61</v>
      </c>
      <c r="I363" s="49">
        <f t="shared" si="20"/>
        <v>1667.8786199048939</v>
      </c>
      <c r="J363" s="49">
        <f t="shared" si="27"/>
        <v>267.12138009510613</v>
      </c>
      <c r="K363" s="49">
        <f t="shared" si="21"/>
        <v>41795.939158281872</v>
      </c>
      <c r="L363" s="50">
        <f t="shared" si="22"/>
        <v>238204.0608417179</v>
      </c>
      <c r="M363" s="50">
        <f t="shared" si="23"/>
        <v>411955.93915828189</v>
      </c>
    </row>
    <row r="364" spans="1:13" ht="15" customHeight="1" x14ac:dyDescent="0.25">
      <c r="A364" s="51">
        <v>337</v>
      </c>
      <c r="B364" s="49">
        <f t="shared" si="16"/>
        <v>1678.1291239230593</v>
      </c>
      <c r="C364" s="49">
        <f t="shared" si="26"/>
        <v>256.87087607694065</v>
      </c>
      <c r="D364" s="49">
        <f t="shared" si="17"/>
        <v>40117.810034358816</v>
      </c>
      <c r="E364" s="50">
        <f t="shared" si="18"/>
        <v>239882.18996564095</v>
      </c>
      <c r="F364" s="50">
        <f t="shared" si="19"/>
        <v>412212.81003435882</v>
      </c>
      <c r="G364" s="3"/>
      <c r="H364" s="51">
        <v>337</v>
      </c>
      <c r="I364" s="49">
        <f t="shared" si="20"/>
        <v>1678.1291239230593</v>
      </c>
      <c r="J364" s="49">
        <f t="shared" si="27"/>
        <v>256.87087607694065</v>
      </c>
      <c r="K364" s="49">
        <f t="shared" si="21"/>
        <v>40117.810034358816</v>
      </c>
      <c r="L364" s="50">
        <f t="shared" si="22"/>
        <v>239882.18996564095</v>
      </c>
      <c r="M364" s="50">
        <f t="shared" si="23"/>
        <v>412212.81003435882</v>
      </c>
    </row>
    <row r="365" spans="1:13" ht="15" customHeight="1" x14ac:dyDescent="0.25">
      <c r="A365" s="51">
        <v>338</v>
      </c>
      <c r="B365" s="49">
        <f t="shared" si="16"/>
        <v>1688.4426258305032</v>
      </c>
      <c r="C365" s="49">
        <f t="shared" si="26"/>
        <v>246.55737416949688</v>
      </c>
      <c r="D365" s="49">
        <f t="shared" si="17"/>
        <v>38429.367408528313</v>
      </c>
      <c r="E365" s="50">
        <f t="shared" si="18"/>
        <v>241570.63259147145</v>
      </c>
      <c r="F365" s="50">
        <f t="shared" si="19"/>
        <v>412459.36740852828</v>
      </c>
      <c r="G365" s="3"/>
      <c r="H365" s="51">
        <v>338</v>
      </c>
      <c r="I365" s="49">
        <f t="shared" si="20"/>
        <v>1688.4426258305032</v>
      </c>
      <c r="J365" s="49">
        <f t="shared" si="27"/>
        <v>246.55737416949688</v>
      </c>
      <c r="K365" s="49">
        <f t="shared" si="21"/>
        <v>38429.367408528313</v>
      </c>
      <c r="L365" s="50">
        <f t="shared" si="22"/>
        <v>241570.63259147145</v>
      </c>
      <c r="M365" s="50">
        <f t="shared" si="23"/>
        <v>412459.36740852828</v>
      </c>
    </row>
    <row r="366" spans="1:13" ht="15" customHeight="1" x14ac:dyDescent="0.25">
      <c r="A366" s="51">
        <v>339</v>
      </c>
      <c r="B366" s="49">
        <f t="shared" si="16"/>
        <v>1698.819512801753</v>
      </c>
      <c r="C366" s="49">
        <f t="shared" si="26"/>
        <v>236.18048719824691</v>
      </c>
      <c r="D366" s="49">
        <f t="shared" si="17"/>
        <v>36730.547895726559</v>
      </c>
      <c r="E366" s="50">
        <f t="shared" si="18"/>
        <v>243269.45210427319</v>
      </c>
      <c r="F366" s="50">
        <f t="shared" si="19"/>
        <v>412695.54789572651</v>
      </c>
      <c r="G366" s="3"/>
      <c r="H366" s="51">
        <v>339</v>
      </c>
      <c r="I366" s="49">
        <f t="shared" si="20"/>
        <v>1698.819512801753</v>
      </c>
      <c r="J366" s="49">
        <f t="shared" si="27"/>
        <v>236.18048719824691</v>
      </c>
      <c r="K366" s="49">
        <f t="shared" si="21"/>
        <v>36730.547895726559</v>
      </c>
      <c r="L366" s="50">
        <f t="shared" si="22"/>
        <v>243269.45210427319</v>
      </c>
      <c r="M366" s="50">
        <f t="shared" si="23"/>
        <v>412695.54789572651</v>
      </c>
    </row>
    <row r="367" spans="1:13" ht="15" customHeight="1" x14ac:dyDescent="0.25">
      <c r="A367" s="51">
        <v>340</v>
      </c>
      <c r="B367" s="49">
        <f t="shared" si="16"/>
        <v>1709.2601743908472</v>
      </c>
      <c r="C367" s="49">
        <f t="shared" si="26"/>
        <v>225.7398256091528</v>
      </c>
      <c r="D367" s="49">
        <f t="shared" si="17"/>
        <v>35021.287721335713</v>
      </c>
      <c r="E367" s="50">
        <f t="shared" si="18"/>
        <v>244978.71227866405</v>
      </c>
      <c r="F367" s="50">
        <f t="shared" si="19"/>
        <v>412921.28772133566</v>
      </c>
      <c r="G367" s="3"/>
      <c r="H367" s="51">
        <v>340</v>
      </c>
      <c r="I367" s="49">
        <f t="shared" si="20"/>
        <v>1709.2601743908472</v>
      </c>
      <c r="J367" s="49">
        <f t="shared" si="27"/>
        <v>225.7398256091528</v>
      </c>
      <c r="K367" s="49">
        <f t="shared" si="21"/>
        <v>35021.287721335713</v>
      </c>
      <c r="L367" s="50">
        <f t="shared" si="22"/>
        <v>244978.71227866405</v>
      </c>
      <c r="M367" s="50">
        <f t="shared" si="23"/>
        <v>412921.28772133566</v>
      </c>
    </row>
    <row r="368" spans="1:13" ht="15" customHeight="1" x14ac:dyDescent="0.25">
      <c r="A368" s="51">
        <v>341</v>
      </c>
      <c r="B368" s="49">
        <f t="shared" si="16"/>
        <v>1719.7650025459575</v>
      </c>
      <c r="C368" s="49">
        <f t="shared" si="26"/>
        <v>215.2349974540424</v>
      </c>
      <c r="D368" s="49">
        <f t="shared" si="17"/>
        <v>33301.522718789754</v>
      </c>
      <c r="E368" s="50">
        <f t="shared" si="18"/>
        <v>246698.47728121001</v>
      </c>
      <c r="F368" s="50">
        <f t="shared" si="19"/>
        <v>413136.5227187897</v>
      </c>
      <c r="G368" s="3"/>
      <c r="H368" s="51">
        <v>341</v>
      </c>
      <c r="I368" s="49">
        <f t="shared" si="20"/>
        <v>1719.7650025459575</v>
      </c>
      <c r="J368" s="49">
        <f t="shared" si="27"/>
        <v>215.2349974540424</v>
      </c>
      <c r="K368" s="49">
        <f t="shared" si="21"/>
        <v>33301.522718789754</v>
      </c>
      <c r="L368" s="50">
        <f t="shared" si="22"/>
        <v>246698.47728121001</v>
      </c>
      <c r="M368" s="50">
        <f t="shared" si="23"/>
        <v>413136.5227187897</v>
      </c>
    </row>
    <row r="369" spans="1:13" ht="15" customHeight="1" x14ac:dyDescent="0.25">
      <c r="A369" s="51">
        <v>342</v>
      </c>
      <c r="B369" s="49">
        <f t="shared" si="16"/>
        <v>1730.3343916241047</v>
      </c>
      <c r="C369" s="49">
        <f t="shared" si="26"/>
        <v>204.66560837589535</v>
      </c>
      <c r="D369" s="49">
        <f t="shared" si="17"/>
        <v>31571.188327165648</v>
      </c>
      <c r="E369" s="50">
        <f t="shared" si="18"/>
        <v>248428.81167283413</v>
      </c>
      <c r="F369" s="50">
        <f t="shared" si="19"/>
        <v>413341.18832716561</v>
      </c>
      <c r="G369" s="3"/>
      <c r="H369" s="51">
        <v>342</v>
      </c>
      <c r="I369" s="49">
        <f t="shared" si="20"/>
        <v>1730.3343916241047</v>
      </c>
      <c r="J369" s="49">
        <f t="shared" si="27"/>
        <v>204.66560837589535</v>
      </c>
      <c r="K369" s="49">
        <f t="shared" si="21"/>
        <v>31571.188327165648</v>
      </c>
      <c r="L369" s="50">
        <f t="shared" si="22"/>
        <v>248428.81167283413</v>
      </c>
      <c r="M369" s="50">
        <f t="shared" si="23"/>
        <v>413341.18832716561</v>
      </c>
    </row>
    <row r="370" spans="1:13" ht="15" customHeight="1" x14ac:dyDescent="0.25">
      <c r="A370" s="51">
        <v>343</v>
      </c>
      <c r="B370" s="49">
        <f t="shared" si="16"/>
        <v>1740.9687384059612</v>
      </c>
      <c r="C370" s="49">
        <f t="shared" si="26"/>
        <v>194.03126159403888</v>
      </c>
      <c r="D370" s="49">
        <f t="shared" si="17"/>
        <v>29830.219588759686</v>
      </c>
      <c r="E370" s="50">
        <f t="shared" si="18"/>
        <v>250169.78041124009</v>
      </c>
      <c r="F370" s="50">
        <f t="shared" si="19"/>
        <v>413535.21958875965</v>
      </c>
      <c r="G370" s="3"/>
      <c r="H370" s="51">
        <v>343</v>
      </c>
      <c r="I370" s="49">
        <f t="shared" si="20"/>
        <v>1740.9687384059612</v>
      </c>
      <c r="J370" s="49">
        <f t="shared" si="27"/>
        <v>194.03126159403888</v>
      </c>
      <c r="K370" s="49">
        <f t="shared" si="21"/>
        <v>29830.219588759686</v>
      </c>
      <c r="L370" s="50">
        <f t="shared" si="22"/>
        <v>250169.78041124009</v>
      </c>
      <c r="M370" s="50">
        <f t="shared" si="23"/>
        <v>413535.21958875965</v>
      </c>
    </row>
    <row r="371" spans="1:13" ht="15" customHeight="1" x14ac:dyDescent="0.25">
      <c r="A371" s="51">
        <v>344</v>
      </c>
      <c r="B371" s="49">
        <f t="shared" si="16"/>
        <v>1751.6684421107477</v>
      </c>
      <c r="C371" s="49">
        <f t="shared" si="26"/>
        <v>183.33155788925222</v>
      </c>
      <c r="D371" s="49">
        <f t="shared" si="17"/>
        <v>28078.551146648937</v>
      </c>
      <c r="E371" s="50">
        <f t="shared" si="18"/>
        <v>251921.44885335083</v>
      </c>
      <c r="F371" s="50">
        <f t="shared" si="19"/>
        <v>413718.55114664888</v>
      </c>
      <c r="G371" s="3"/>
      <c r="H371" s="51">
        <v>344</v>
      </c>
      <c r="I371" s="49">
        <f t="shared" si="20"/>
        <v>1751.6684421107477</v>
      </c>
      <c r="J371" s="49">
        <f t="shared" si="27"/>
        <v>183.33155788925222</v>
      </c>
      <c r="K371" s="49">
        <f t="shared" si="21"/>
        <v>28078.551146648937</v>
      </c>
      <c r="L371" s="50">
        <f t="shared" si="22"/>
        <v>251921.44885335083</v>
      </c>
      <c r="M371" s="50">
        <f t="shared" si="23"/>
        <v>413718.55114664888</v>
      </c>
    </row>
    <row r="372" spans="1:13" ht="15" customHeight="1" x14ac:dyDescent="0.25">
      <c r="A372" s="51">
        <v>345</v>
      </c>
      <c r="B372" s="49">
        <f t="shared" si="16"/>
        <v>1762.4339044112201</v>
      </c>
      <c r="C372" s="49">
        <f t="shared" si="26"/>
        <v>172.56609558877992</v>
      </c>
      <c r="D372" s="49">
        <f t="shared" si="17"/>
        <v>26316.117242237717</v>
      </c>
      <c r="E372" s="50">
        <f t="shared" si="18"/>
        <v>253683.88275776204</v>
      </c>
      <c r="F372" s="50">
        <f t="shared" si="19"/>
        <v>413891.11724223767</v>
      </c>
      <c r="G372" s="3"/>
      <c r="H372" s="51">
        <v>345</v>
      </c>
      <c r="I372" s="49">
        <f t="shared" si="20"/>
        <v>1762.4339044112201</v>
      </c>
      <c r="J372" s="49">
        <f t="shared" si="27"/>
        <v>172.56609558877992</v>
      </c>
      <c r="K372" s="49">
        <f t="shared" si="21"/>
        <v>26316.117242237717</v>
      </c>
      <c r="L372" s="50">
        <f t="shared" si="22"/>
        <v>253683.88275776204</v>
      </c>
      <c r="M372" s="50">
        <f t="shared" si="23"/>
        <v>413891.11724223767</v>
      </c>
    </row>
    <row r="373" spans="1:13" ht="15" customHeight="1" x14ac:dyDescent="0.25">
      <c r="A373" s="51">
        <v>346</v>
      </c>
      <c r="B373" s="49">
        <f t="shared" si="16"/>
        <v>1773.2655294487474</v>
      </c>
      <c r="C373" s="49">
        <f t="shared" si="26"/>
        <v>161.73447055125263</v>
      </c>
      <c r="D373" s="49">
        <f t="shared" si="17"/>
        <v>24542.851712788968</v>
      </c>
      <c r="E373" s="50">
        <f t="shared" si="18"/>
        <v>255457.14828721079</v>
      </c>
      <c r="F373" s="50">
        <f t="shared" si="19"/>
        <v>414052.85171278892</v>
      </c>
      <c r="G373" s="3"/>
      <c r="H373" s="51">
        <v>346</v>
      </c>
      <c r="I373" s="49">
        <f t="shared" si="20"/>
        <v>1773.2655294487474</v>
      </c>
      <c r="J373" s="49">
        <f t="shared" si="27"/>
        <v>161.73447055125263</v>
      </c>
      <c r="K373" s="49">
        <f t="shared" si="21"/>
        <v>24542.851712788968</v>
      </c>
      <c r="L373" s="50">
        <f t="shared" si="22"/>
        <v>255457.14828721079</v>
      </c>
      <c r="M373" s="50">
        <f t="shared" si="23"/>
        <v>414052.85171278892</v>
      </c>
    </row>
    <row r="374" spans="1:13" ht="15" customHeight="1" x14ac:dyDescent="0.25">
      <c r="A374" s="51">
        <v>347</v>
      </c>
      <c r="B374" s="49">
        <f t="shared" si="16"/>
        <v>1784.1637238484846</v>
      </c>
      <c r="C374" s="49">
        <f t="shared" si="26"/>
        <v>150.83627615151553</v>
      </c>
      <c r="D374" s="49">
        <f t="shared" si="17"/>
        <v>22758.687988940485</v>
      </c>
      <c r="E374" s="50">
        <f t="shared" si="18"/>
        <v>257241.31201105929</v>
      </c>
      <c r="F374" s="50">
        <f t="shared" si="19"/>
        <v>414203.68798894045</v>
      </c>
      <c r="G374" s="3"/>
      <c r="H374" s="51">
        <v>347</v>
      </c>
      <c r="I374" s="49">
        <f t="shared" si="20"/>
        <v>1784.1637238484846</v>
      </c>
      <c r="J374" s="49">
        <f t="shared" si="27"/>
        <v>150.83627615151553</v>
      </c>
      <c r="K374" s="49">
        <f t="shared" si="21"/>
        <v>22758.687988940485</v>
      </c>
      <c r="L374" s="50">
        <f t="shared" si="22"/>
        <v>257241.31201105929</v>
      </c>
      <c r="M374" s="50">
        <f t="shared" si="23"/>
        <v>414203.68798894045</v>
      </c>
    </row>
    <row r="375" spans="1:13" ht="15" customHeight="1" x14ac:dyDescent="0.25">
      <c r="A375" s="48" t="s">
        <v>62</v>
      </c>
      <c r="B375" s="49">
        <f t="shared" si="16"/>
        <v>1795.1288967346366</v>
      </c>
      <c r="C375" s="49">
        <f t="shared" si="26"/>
        <v>139.87110326536339</v>
      </c>
      <c r="D375" s="49">
        <f t="shared" si="17"/>
        <v>20963.559092205847</v>
      </c>
      <c r="E375" s="50">
        <f t="shared" si="18"/>
        <v>259036.44090779393</v>
      </c>
      <c r="F375" s="50">
        <f t="shared" si="19"/>
        <v>414343.55909220583</v>
      </c>
      <c r="G375" s="3"/>
      <c r="H375" s="48" t="s">
        <v>62</v>
      </c>
      <c r="I375" s="49">
        <f t="shared" si="20"/>
        <v>1795.1288967346366</v>
      </c>
      <c r="J375" s="49">
        <f t="shared" si="27"/>
        <v>139.87110326536339</v>
      </c>
      <c r="K375" s="49">
        <f t="shared" si="21"/>
        <v>20963.559092205847</v>
      </c>
      <c r="L375" s="50">
        <f t="shared" si="22"/>
        <v>259036.44090779393</v>
      </c>
      <c r="M375" s="50">
        <f t="shared" si="23"/>
        <v>414343.55909220583</v>
      </c>
    </row>
    <row r="376" spans="1:13" ht="15" customHeight="1" x14ac:dyDescent="0.25">
      <c r="A376" s="51">
        <v>349</v>
      </c>
      <c r="B376" s="49">
        <f t="shared" si="16"/>
        <v>1806.1614597458183</v>
      </c>
      <c r="C376" s="49">
        <f t="shared" si="26"/>
        <v>128.83854025418177</v>
      </c>
      <c r="D376" s="49">
        <f t="shared" si="17"/>
        <v>19157.39763246003</v>
      </c>
      <c r="E376" s="50">
        <f t="shared" si="18"/>
        <v>260842.60236753974</v>
      </c>
      <c r="F376" s="50">
        <f t="shared" si="19"/>
        <v>414472.39763245999</v>
      </c>
      <c r="G376" s="3"/>
      <c r="H376" s="51">
        <v>349</v>
      </c>
      <c r="I376" s="49">
        <f t="shared" si="20"/>
        <v>1806.1614597458183</v>
      </c>
      <c r="J376" s="49">
        <f t="shared" si="27"/>
        <v>128.83854025418177</v>
      </c>
      <c r="K376" s="49">
        <f t="shared" si="21"/>
        <v>19157.39763246003</v>
      </c>
      <c r="L376" s="50">
        <f t="shared" si="22"/>
        <v>260842.60236753974</v>
      </c>
      <c r="M376" s="50">
        <f t="shared" si="23"/>
        <v>414472.39763245999</v>
      </c>
    </row>
    <row r="377" spans="1:13" ht="15" customHeight="1" x14ac:dyDescent="0.25">
      <c r="A377" s="51">
        <v>350</v>
      </c>
      <c r="B377" s="49">
        <f t="shared" si="16"/>
        <v>1817.2618270505061</v>
      </c>
      <c r="C377" s="49">
        <f t="shared" si="26"/>
        <v>117.73817294949393</v>
      </c>
      <c r="D377" s="49">
        <f t="shared" si="17"/>
        <v>17340.135805409525</v>
      </c>
      <c r="E377" s="50">
        <f t="shared" si="18"/>
        <v>262659.86419459025</v>
      </c>
      <c r="F377" s="50">
        <f t="shared" si="19"/>
        <v>414590.13580540946</v>
      </c>
      <c r="G377" s="3"/>
      <c r="H377" s="51">
        <v>350</v>
      </c>
      <c r="I377" s="49">
        <f t="shared" si="20"/>
        <v>1817.2618270505061</v>
      </c>
      <c r="J377" s="49">
        <f t="shared" si="27"/>
        <v>117.73817294949393</v>
      </c>
      <c r="K377" s="49">
        <f t="shared" si="21"/>
        <v>17340.135805409525</v>
      </c>
      <c r="L377" s="50">
        <f t="shared" si="22"/>
        <v>262659.86419459025</v>
      </c>
      <c r="M377" s="50">
        <f t="shared" si="23"/>
        <v>414590.13580540946</v>
      </c>
    </row>
    <row r="378" spans="1:13" ht="15" customHeight="1" x14ac:dyDescent="0.25">
      <c r="A378" s="51">
        <v>351</v>
      </c>
      <c r="B378" s="49">
        <f t="shared" si="16"/>
        <v>1828.4304153625874</v>
      </c>
      <c r="C378" s="49">
        <f t="shared" si="26"/>
        <v>106.5695846374127</v>
      </c>
      <c r="D378" s="49">
        <f t="shared" si="17"/>
        <v>15511.705390046938</v>
      </c>
      <c r="E378" s="50">
        <f t="shared" si="18"/>
        <v>264488.29460995283</v>
      </c>
      <c r="F378" s="50">
        <f t="shared" si="19"/>
        <v>414696.70539004687</v>
      </c>
      <c r="G378" s="3"/>
      <c r="H378" s="51">
        <v>351</v>
      </c>
      <c r="I378" s="49">
        <f t="shared" si="20"/>
        <v>1828.4304153625874</v>
      </c>
      <c r="J378" s="49">
        <f t="shared" si="27"/>
        <v>106.5695846374127</v>
      </c>
      <c r="K378" s="49">
        <f t="shared" si="21"/>
        <v>15511.705390046938</v>
      </c>
      <c r="L378" s="50">
        <f t="shared" si="22"/>
        <v>264488.29460995283</v>
      </c>
      <c r="M378" s="50">
        <f t="shared" si="23"/>
        <v>414696.70539004687</v>
      </c>
    </row>
    <row r="379" spans="1:13" ht="15" customHeight="1" x14ac:dyDescent="0.25">
      <c r="A379" s="51">
        <v>352</v>
      </c>
      <c r="B379" s="49">
        <f t="shared" si="16"/>
        <v>1839.6676439570033</v>
      </c>
      <c r="C379" s="49">
        <f t="shared" si="26"/>
        <v>95.332356042996807</v>
      </c>
      <c r="D379" s="49">
        <f t="shared" si="17"/>
        <v>13672.037746089934</v>
      </c>
      <c r="E379" s="50">
        <f t="shared" si="18"/>
        <v>266327.96225390985</v>
      </c>
      <c r="F379" s="50">
        <f t="shared" si="19"/>
        <v>414792.03774608986</v>
      </c>
      <c r="G379" s="3"/>
      <c r="H379" s="51">
        <v>352</v>
      </c>
      <c r="I379" s="49">
        <f t="shared" si="20"/>
        <v>1839.6676439570033</v>
      </c>
      <c r="J379" s="49">
        <f t="shared" si="27"/>
        <v>95.332356042996807</v>
      </c>
      <c r="K379" s="49">
        <f t="shared" si="21"/>
        <v>13672.037746089934</v>
      </c>
      <c r="L379" s="50">
        <f t="shared" si="22"/>
        <v>266327.96225390985</v>
      </c>
      <c r="M379" s="50">
        <f t="shared" si="23"/>
        <v>414792.03774608986</v>
      </c>
    </row>
    <row r="380" spans="1:13" ht="15" customHeight="1" x14ac:dyDescent="0.25">
      <c r="A380" s="51">
        <v>353</v>
      </c>
      <c r="B380" s="49">
        <f t="shared" si="16"/>
        <v>1850.973934685489</v>
      </c>
      <c r="C380" s="49">
        <f t="shared" si="26"/>
        <v>84.026065314511058</v>
      </c>
      <c r="D380" s="49">
        <f t="shared" si="17"/>
        <v>11821.063811404445</v>
      </c>
      <c r="E380" s="50">
        <f t="shared" si="18"/>
        <v>268178.93618859531</v>
      </c>
      <c r="F380" s="50">
        <f t="shared" si="19"/>
        <v>414876.0638114044</v>
      </c>
      <c r="G380" s="3"/>
      <c r="H380" s="51">
        <v>353</v>
      </c>
      <c r="I380" s="49">
        <f t="shared" si="20"/>
        <v>1850.973934685489</v>
      </c>
      <c r="J380" s="49">
        <f t="shared" si="27"/>
        <v>84.026065314511058</v>
      </c>
      <c r="K380" s="49">
        <f t="shared" si="21"/>
        <v>11821.063811404445</v>
      </c>
      <c r="L380" s="50">
        <f t="shared" si="22"/>
        <v>268178.93618859531</v>
      </c>
      <c r="M380" s="50">
        <f t="shared" si="23"/>
        <v>414876.0638114044</v>
      </c>
    </row>
    <row r="381" spans="1:13" ht="15" customHeight="1" x14ac:dyDescent="0.25">
      <c r="A381" s="51">
        <v>354</v>
      </c>
      <c r="B381" s="49">
        <f t="shared" si="16"/>
        <v>1862.3497119924102</v>
      </c>
      <c r="C381" s="49">
        <f t="shared" si="26"/>
        <v>72.650288007589808</v>
      </c>
      <c r="D381" s="49">
        <f t="shared" si="17"/>
        <v>9958.7140994120346</v>
      </c>
      <c r="E381" s="50">
        <f t="shared" si="18"/>
        <v>270041.28590058774</v>
      </c>
      <c r="F381" s="50">
        <f t="shared" si="19"/>
        <v>414948.71409941197</v>
      </c>
      <c r="G381" s="3"/>
      <c r="H381" s="51">
        <v>354</v>
      </c>
      <c r="I381" s="49">
        <f t="shared" si="20"/>
        <v>1862.3497119924102</v>
      </c>
      <c r="J381" s="49">
        <f t="shared" si="27"/>
        <v>72.650288007589808</v>
      </c>
      <c r="K381" s="49">
        <f t="shared" si="21"/>
        <v>9958.7140994120346</v>
      </c>
      <c r="L381" s="50">
        <f t="shared" si="22"/>
        <v>270041.28590058774</v>
      </c>
      <c r="M381" s="50">
        <f t="shared" si="23"/>
        <v>414948.71409941197</v>
      </c>
    </row>
    <row r="382" spans="1:13" ht="15" customHeight="1" x14ac:dyDescent="0.25">
      <c r="A382" s="51">
        <v>355</v>
      </c>
      <c r="B382" s="49">
        <f t="shared" si="16"/>
        <v>1873.7954029306968</v>
      </c>
      <c r="C382" s="49">
        <f t="shared" si="26"/>
        <v>61.204597069303126</v>
      </c>
      <c r="D382" s="49">
        <f t="shared" si="17"/>
        <v>8084.918696481338</v>
      </c>
      <c r="E382" s="50">
        <f t="shared" si="18"/>
        <v>271915.08130351844</v>
      </c>
      <c r="F382" s="50">
        <f t="shared" si="19"/>
        <v>415009.91869648127</v>
      </c>
      <c r="G382" s="3"/>
      <c r="H382" s="51">
        <v>355</v>
      </c>
      <c r="I382" s="49">
        <f t="shared" si="20"/>
        <v>1873.7954029306968</v>
      </c>
      <c r="J382" s="49">
        <f t="shared" si="27"/>
        <v>61.204597069303126</v>
      </c>
      <c r="K382" s="49">
        <f t="shared" si="21"/>
        <v>8084.918696481338</v>
      </c>
      <c r="L382" s="50">
        <f t="shared" si="22"/>
        <v>271915.08130351844</v>
      </c>
      <c r="M382" s="50">
        <f t="shared" si="23"/>
        <v>415009.91869648127</v>
      </c>
    </row>
    <row r="383" spans="1:13" ht="15" customHeight="1" x14ac:dyDescent="0.25">
      <c r="A383" s="51">
        <v>356</v>
      </c>
      <c r="B383" s="49">
        <f t="shared" si="16"/>
        <v>1885.3114371778752</v>
      </c>
      <c r="C383" s="49">
        <f t="shared" si="26"/>
        <v>49.688562822124887</v>
      </c>
      <c r="D383" s="49">
        <f t="shared" si="17"/>
        <v>6199.6072593034623</v>
      </c>
      <c r="E383" s="50">
        <f t="shared" si="18"/>
        <v>273800.39274069632</v>
      </c>
      <c r="F383" s="50">
        <f t="shared" si="19"/>
        <v>415059.60725930339</v>
      </c>
      <c r="G383" s="3"/>
      <c r="H383" s="51">
        <v>356</v>
      </c>
      <c r="I383" s="49">
        <f t="shared" si="20"/>
        <v>1885.3114371778752</v>
      </c>
      <c r="J383" s="49">
        <f t="shared" si="27"/>
        <v>49.688562822124887</v>
      </c>
      <c r="K383" s="49">
        <f t="shared" si="21"/>
        <v>6199.6072593034623</v>
      </c>
      <c r="L383" s="50">
        <f t="shared" si="22"/>
        <v>273800.39274069632</v>
      </c>
      <c r="M383" s="50">
        <f t="shared" si="23"/>
        <v>415059.60725930339</v>
      </c>
    </row>
    <row r="384" spans="1:13" ht="15" customHeight="1" x14ac:dyDescent="0.25">
      <c r="A384" s="51">
        <v>357</v>
      </c>
      <c r="B384" s="49">
        <f t="shared" si="16"/>
        <v>1896.8982470521976</v>
      </c>
      <c r="C384" s="49">
        <f t="shared" si="26"/>
        <v>38.101752947802524</v>
      </c>
      <c r="D384" s="49">
        <f t="shared" si="17"/>
        <v>4302.7090122512645</v>
      </c>
      <c r="E384" s="50">
        <f t="shared" si="18"/>
        <v>275697.29098774854</v>
      </c>
      <c r="F384" s="50">
        <f t="shared" si="19"/>
        <v>415097.70901225117</v>
      </c>
      <c r="G384" s="3"/>
      <c r="H384" s="51">
        <v>357</v>
      </c>
      <c r="I384" s="49">
        <f t="shared" si="20"/>
        <v>1896.8982470521976</v>
      </c>
      <c r="J384" s="49">
        <f t="shared" si="27"/>
        <v>38.101752947802524</v>
      </c>
      <c r="K384" s="49">
        <f t="shared" si="21"/>
        <v>4302.7090122512645</v>
      </c>
      <c r="L384" s="50">
        <f t="shared" si="22"/>
        <v>275697.29098774854</v>
      </c>
      <c r="M384" s="50">
        <f t="shared" si="23"/>
        <v>415097.70901225117</v>
      </c>
    </row>
    <row r="385" spans="1:13" ht="15" customHeight="1" x14ac:dyDescent="0.25">
      <c r="A385" s="51">
        <v>358</v>
      </c>
      <c r="B385" s="49">
        <f t="shared" si="16"/>
        <v>1908.5562675288725</v>
      </c>
      <c r="C385" s="49">
        <f t="shared" si="26"/>
        <v>26.443732471127561</v>
      </c>
      <c r="D385" s="49">
        <f t="shared" si="17"/>
        <v>2394.1527447223921</v>
      </c>
      <c r="E385" s="50">
        <f t="shared" si="18"/>
        <v>277605.84725527739</v>
      </c>
      <c r="F385" s="50">
        <f t="shared" si="19"/>
        <v>415124.15274472232</v>
      </c>
      <c r="G385" s="3"/>
      <c r="H385" s="51">
        <v>358</v>
      </c>
      <c r="I385" s="49">
        <f t="shared" si="20"/>
        <v>1908.5562675288725</v>
      </c>
      <c r="J385" s="49">
        <f t="shared" si="27"/>
        <v>26.443732471127561</v>
      </c>
      <c r="K385" s="49">
        <f t="shared" si="21"/>
        <v>2394.1527447223921</v>
      </c>
      <c r="L385" s="50">
        <f t="shared" si="22"/>
        <v>277605.84725527739</v>
      </c>
      <c r="M385" s="50">
        <f t="shared" si="23"/>
        <v>415124.15274472232</v>
      </c>
    </row>
    <row r="386" spans="1:13" ht="15" customHeight="1" x14ac:dyDescent="0.25">
      <c r="A386" s="51">
        <v>359</v>
      </c>
      <c r="B386" s="49">
        <f t="shared" si="16"/>
        <v>1920.2859362563936</v>
      </c>
      <c r="C386" s="49">
        <f t="shared" si="26"/>
        <v>14.714063743606367</v>
      </c>
      <c r="D386" s="49">
        <f t="shared" si="17"/>
        <v>473.86680846599847</v>
      </c>
      <c r="E386" s="50">
        <f t="shared" si="18"/>
        <v>279526.13319153379</v>
      </c>
      <c r="F386" s="50">
        <f t="shared" si="19"/>
        <v>415138.86680846591</v>
      </c>
      <c r="G386" s="3"/>
      <c r="H386" s="51">
        <v>359</v>
      </c>
      <c r="I386" s="49">
        <f t="shared" si="20"/>
        <v>1920.2859362563936</v>
      </c>
      <c r="J386" s="49">
        <f t="shared" si="27"/>
        <v>14.714063743606367</v>
      </c>
      <c r="K386" s="49">
        <f t="shared" si="21"/>
        <v>473.86680846599847</v>
      </c>
      <c r="L386" s="50">
        <f t="shared" si="22"/>
        <v>279526.13319153379</v>
      </c>
      <c r="M386" s="50">
        <f t="shared" si="23"/>
        <v>415138.86680846591</v>
      </c>
    </row>
    <row r="387" spans="1:13" ht="15" customHeight="1" x14ac:dyDescent="0.25">
      <c r="A387" s="48" t="s">
        <v>63</v>
      </c>
      <c r="B387" s="49">
        <f t="shared" si="16"/>
        <v>1932.0876935729693</v>
      </c>
      <c r="C387" s="49">
        <f t="shared" si="26"/>
        <v>2.9123064270306154</v>
      </c>
      <c r="D387" s="49">
        <f t="shared" si="17"/>
        <v>0</v>
      </c>
      <c r="E387" s="50">
        <f t="shared" si="18"/>
        <v>281458.22088510677</v>
      </c>
      <c r="F387" s="50">
        <f t="shared" si="19"/>
        <v>415141.77911489294</v>
      </c>
      <c r="H387" s="48" t="s">
        <v>63</v>
      </c>
      <c r="I387" s="49">
        <f t="shared" si="20"/>
        <v>1932.0876935729693</v>
      </c>
      <c r="J387" s="49">
        <f t="shared" si="27"/>
        <v>2.9123064270306154</v>
      </c>
      <c r="K387" s="49">
        <f t="shared" si="21"/>
        <v>0</v>
      </c>
      <c r="L387" s="50">
        <f t="shared" si="22"/>
        <v>281458.22088510677</v>
      </c>
      <c r="M387" s="50">
        <f t="shared" si="23"/>
        <v>415141.77911489294</v>
      </c>
    </row>
    <row r="388" spans="1:13" ht="15" customHeight="1" x14ac:dyDescent="0.25">
      <c r="B388" s="49">
        <f t="shared" si="16"/>
        <v>0</v>
      </c>
      <c r="C388" s="49">
        <f t="shared" si="26"/>
        <v>0</v>
      </c>
      <c r="D388" s="49">
        <f t="shared" si="17"/>
        <v>0</v>
      </c>
      <c r="E388" s="50">
        <f t="shared" si="18"/>
        <v>0</v>
      </c>
      <c r="F388" s="50">
        <f t="shared" si="19"/>
        <v>0</v>
      </c>
      <c r="I388" s="49">
        <f t="shared" si="20"/>
        <v>0</v>
      </c>
      <c r="J388" s="49">
        <f t="shared" si="27"/>
        <v>0</v>
      </c>
      <c r="K388" s="49">
        <f t="shared" si="21"/>
        <v>0</v>
      </c>
      <c r="L388" s="50">
        <f t="shared" si="22"/>
        <v>0</v>
      </c>
      <c r="M388" s="50">
        <f t="shared" si="23"/>
        <v>0</v>
      </c>
    </row>
    <row r="389" spans="1:13" ht="15" customHeight="1" x14ac:dyDescent="0.25">
      <c r="B389" s="49"/>
      <c r="C389" s="49"/>
      <c r="D389" s="49"/>
      <c r="E389" s="50"/>
      <c r="F389" s="50"/>
    </row>
    <row r="390" spans="1:13" ht="15" customHeight="1" x14ac:dyDescent="0.25">
      <c r="B390" s="49"/>
      <c r="C390" s="49"/>
      <c r="D390" s="49"/>
      <c r="E390" s="50"/>
      <c r="F390" s="50"/>
    </row>
    <row r="391" spans="1:13" ht="12.75" customHeight="1" x14ac:dyDescent="0.25"/>
    <row r="392" spans="1:13" ht="12.75" customHeight="1" x14ac:dyDescent="0.25"/>
    <row r="393" spans="1:13" ht="12.75" customHeight="1" x14ac:dyDescent="0.25">
      <c r="F393" s="52"/>
    </row>
    <row r="394" spans="1:13" ht="12.75" customHeight="1" x14ac:dyDescent="0.25"/>
    <row r="395" spans="1:13" ht="12.75" customHeight="1" x14ac:dyDescent="0.25"/>
    <row r="396" spans="1:13" ht="12.75" customHeight="1" x14ac:dyDescent="0.25"/>
    <row r="397" spans="1:13" ht="12.75" customHeight="1" x14ac:dyDescent="0.25"/>
    <row r="398" spans="1:13" ht="12.75" customHeight="1" x14ac:dyDescent="0.25"/>
    <row r="399" spans="1:13" ht="12.75" customHeight="1" x14ac:dyDescent="0.25"/>
    <row r="400" spans="1:13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hyperlinks>
    <hyperlink ref="H16" r:id="rId1" xr:uid="{701DB641-300D-434D-9719-2009837F752A}"/>
  </hyperlinks>
  <pageMargins left="0.7" right="0.7" top="0.75" bottom="0.75" header="0" footer="0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640625" defaultRowHeight="15" customHeight="1" x14ac:dyDescent="0.25"/>
  <cols>
    <col min="1" max="26" width="8" customWidth="1"/>
  </cols>
  <sheetData>
    <row r="1" ht="12.75" customHeight="1" x14ac:dyDescent="0.25"/>
    <row r="2" ht="12.75" customHeight="1" x14ac:dyDescent="0.25"/>
    <row r="3" ht="12.75" customHeight="1" x14ac:dyDescent="0.25"/>
    <row r="4" ht="12.75" customHeight="1" x14ac:dyDescent="0.25"/>
    <row r="5" ht="12.75" customHeight="1" x14ac:dyDescent="0.25"/>
    <row r="6" ht="12.75" customHeight="1" x14ac:dyDescent="0.25"/>
    <row r="7" ht="12.75" customHeight="1" x14ac:dyDescent="0.25"/>
    <row r="8" ht="12.75" customHeight="1" x14ac:dyDescent="0.25"/>
    <row r="9" ht="12.75" customHeight="1" x14ac:dyDescent="0.25"/>
    <row r="10" ht="12.75" customHeight="1" x14ac:dyDescent="0.25"/>
    <row r="11" ht="12.75" customHeight="1" x14ac:dyDescent="0.25"/>
    <row r="12" ht="12.75" customHeight="1" x14ac:dyDescent="0.25"/>
    <row r="13" ht="12.75" customHeight="1" x14ac:dyDescent="0.25"/>
    <row r="14" ht="12.75" customHeight="1" x14ac:dyDescent="0.25"/>
    <row r="15" ht="12.75" customHeight="1" x14ac:dyDescent="0.25"/>
    <row r="16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640625" defaultRowHeight="15" customHeight="1" x14ac:dyDescent="0.25"/>
  <cols>
    <col min="1" max="26" width="8" customWidth="1"/>
  </cols>
  <sheetData>
    <row r="1" ht="12.75" customHeight="1" x14ac:dyDescent="0.25"/>
    <row r="2" ht="12.75" customHeight="1" x14ac:dyDescent="0.25"/>
    <row r="3" ht="12.75" customHeight="1" x14ac:dyDescent="0.25"/>
    <row r="4" ht="12.75" customHeight="1" x14ac:dyDescent="0.25"/>
    <row r="5" ht="12.75" customHeight="1" x14ac:dyDescent="0.25"/>
    <row r="6" ht="12.75" customHeight="1" x14ac:dyDescent="0.25"/>
    <row r="7" ht="12.75" customHeight="1" x14ac:dyDescent="0.25"/>
    <row r="8" ht="12.75" customHeight="1" x14ac:dyDescent="0.25"/>
    <row r="9" ht="12.75" customHeight="1" x14ac:dyDescent="0.25"/>
    <row r="10" ht="12.75" customHeight="1" x14ac:dyDescent="0.25"/>
    <row r="11" ht="12.75" customHeight="1" x14ac:dyDescent="0.25"/>
    <row r="12" ht="12.75" customHeight="1" x14ac:dyDescent="0.25"/>
    <row r="13" ht="12.75" customHeight="1" x14ac:dyDescent="0.25"/>
    <row r="14" ht="12.75" customHeight="1" x14ac:dyDescent="0.25"/>
    <row r="15" ht="12.75" customHeight="1" x14ac:dyDescent="0.25"/>
    <row r="16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Sheet1</vt:lpstr>
      <vt:lpstr>Sheet2</vt:lpstr>
      <vt:lpstr>Sheet3</vt:lpstr>
      <vt:lpstr>LOAN</vt:lpstr>
      <vt:lpstr>LOAN2</vt:lpstr>
      <vt:lpstr>RATE</vt:lpstr>
      <vt:lpstr>RATE2</vt:lpstr>
      <vt:lpstr>TERM</vt:lpstr>
      <vt:lpstr>TERM2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Quicken Loans</dc:creator>
  <cp:lastModifiedBy>Justin Allor</cp:lastModifiedBy>
  <dcterms:created xsi:type="dcterms:W3CDTF">2008-03-13T23:30:14Z</dcterms:created>
  <dcterms:modified xsi:type="dcterms:W3CDTF">2025-10-29T18:08:17Z</dcterms:modified>
</cp:coreProperties>
</file>