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12485\Downloads\"/>
    </mc:Choice>
  </mc:AlternateContent>
  <xr:revisionPtr revIDLastSave="0" documentId="8_{47E3BE6C-9EFD-44F3-BEEC-CAC3941A1200}" xr6:coauthVersionLast="47" xr6:coauthVersionMax="47" xr10:uidLastSave="{00000000-0000-0000-0000-000000000000}"/>
  <bookViews>
    <workbookView xWindow="30" yWindow="-16320" windowWidth="29040" windowHeight="15720" xr2:uid="{00000000-000D-0000-FFFF-FFFF00000000}"/>
  </bookViews>
  <sheets>
    <sheet name="Mortgage Calculator" sheetId="1" r:id="rId1"/>
  </sheets>
  <calcPr calcId="191029"/>
</workbook>
</file>

<file path=xl/calcChain.xml><?xml version="1.0" encoding="utf-8"?>
<calcChain xmlns="http://schemas.openxmlformats.org/spreadsheetml/2006/main">
  <c r="C7" i="1" l="1"/>
  <c r="C17" i="1"/>
  <c r="C16" i="1"/>
  <c r="C8" i="1"/>
  <c r="C15" i="1" s="1"/>
  <c r="C18" i="1" l="1"/>
</calcChain>
</file>

<file path=xl/sharedStrings.xml><?xml version="1.0" encoding="utf-8"?>
<sst xmlns="http://schemas.openxmlformats.org/spreadsheetml/2006/main" count="27" uniqueCount="21">
  <si>
    <t>Mortgage Payment Calculator</t>
  </si>
  <si>
    <t>INPUTS</t>
  </si>
  <si>
    <t>Purchase Price</t>
  </si>
  <si>
    <t>Down Payment %</t>
  </si>
  <si>
    <t>Down Payment $</t>
  </si>
  <si>
    <t>Loan Amount</t>
  </si>
  <si>
    <t>Interest Rate (Annual %)</t>
  </si>
  <si>
    <t>Loan Term (Years)</t>
  </si>
  <si>
    <t>Property Taxes (Annual)</t>
  </si>
  <si>
    <t>Homeowners Insurance (Annual)</t>
  </si>
  <si>
    <t>OUTPUTS (Monthly)</t>
  </si>
  <si>
    <t>Principal &amp; Interest</t>
  </si>
  <si>
    <t>Property Taxes</t>
  </si>
  <si>
    <t>Homeowners Insurance</t>
  </si>
  <si>
    <t>Total Monthly Payment (PITI)</t>
  </si>
  <si>
    <t>Notes:</t>
  </si>
  <si>
    <t>• Enter values in the gray cells only. 
• Interest rate should be annual (e.g., 6.75%). 
• Taxes &amp; insurance are annual amounts; the sheet converts them to monthly. 
• Total Monthly Payment = Principal &amp; Interest + Taxes + Insurance (PITI).</t>
  </si>
  <si>
    <t>Created by Justin Allor • NMLS #2093054 • Michigan</t>
  </si>
  <si>
    <t xml:space="preserve">&lt;-- Edit </t>
  </si>
  <si>
    <t>No touch!</t>
  </si>
  <si>
    <t>Enter the gray input fields. Output updates automatically. "No touch!" means do not edit this 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</si>
</sst>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;[Red]\-&quot;$&quot;#,##0"/>
    <numFmt numFmtId="165" formatCode="0.000%"/>
  </numFmts>
  <fonts count="6" x14ac:knownFonts="1">
    <font>
      <sz val="11"/>
      <color theme="1"/>
      <name val="Calibri"/>
      <family val="2"/>
      <scheme val="minor"/>
    </font>
    <font>
      <b/>
      <sz val="16"/>
      <name val="Calibri"/>
    </font>
    <font>
      <sz val="11"/>
      <name val="Calibri"/>
    </font>
    <font>
      <b/>
      <sz val="12"/>
      <color rgb="FFFFFFFF"/>
      <name val="Calibri"/>
    </font>
    <font>
      <b/>
      <sz val="11"/>
      <name val="Calibri"/>
    </font>
    <font>
      <sz val="9"/>
      <color rgb="FF6B728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F2937"/>
        <bgColor rgb="FF1F2937"/>
      </patternFill>
    </fill>
    <fill>
      <patternFill patternType="solid">
        <fgColor rgb="FFF3F4F6"/>
        <bgColor rgb="FFF3F4F6"/>
      </patternFill>
    </fill>
    <fill>
      <patternFill patternType="solid">
        <fgColor rgb="FFFFFFFF"/>
        <bgColor rgb="FFFFFFFF"/>
      </patternFill>
    </fill>
    <fill>
      <patternFill patternType="solid">
        <fgColor rgb="FFD1FAE5"/>
        <bgColor rgb="FFD1FAE5"/>
      </patternFill>
    </fill>
  </fills>
  <borders count="2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0" borderId="1" xfId="0" applyFont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left" vertical="center"/>
    </xf>
    <xf numFmtId="10" fontId="2" fillId="3" borderId="1" xfId="0" applyNumberFormat="1" applyFont="1" applyFill="1" applyBorder="1" applyAlignment="1">
      <alignment horizontal="left" vertical="center"/>
    </xf>
    <xf numFmtId="165" fontId="2" fillId="3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left" vertical="center"/>
    </xf>
    <xf numFmtId="164" fontId="0" fillId="5" borderId="1" xfId="0" applyNumberForma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/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/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tabSelected="1" workbookViewId="0">
      <pane ySplit="4" topLeftCell="A5" activePane="bottomLeft" state="frozen"/>
      <selection pane="bottomLeft" activeCell="K6" sqref="K6"/>
    </sheetView>
  </sheetViews>
  <sheetFormatPr defaultRowHeight="14.4" x14ac:dyDescent="0.3"/>
  <cols>
    <col min="1" max="1" width="28" customWidth="1"/>
    <col min="2" max="2" width="18" customWidth="1"/>
    <col min="3" max="3" width="22" customWidth="1"/>
    <col min="4" max="4" width="24" customWidth="1"/>
  </cols>
  <sheetData>
    <row r="1" spans="1:4" ht="21" x14ac:dyDescent="0.3">
      <c r="A1" s="8" t="s">
        <v>0</v>
      </c>
      <c r="B1" s="9"/>
      <c r="C1" s="9"/>
      <c r="D1" s="9"/>
    </row>
    <row r="2" spans="1:4" x14ac:dyDescent="0.3">
      <c r="A2" s="10" t="s">
        <v>20</v>
      </c>
      <c r="B2" s="9"/>
      <c r="C2" s="9"/>
      <c r="D2" s="9"/>
    </row>
    <row r="4" spans="1:4" ht="15.6" x14ac:dyDescent="0.3">
      <c r="A4" s="11" t="s">
        <v>1</v>
      </c>
      <c r="B4" s="9"/>
      <c r="C4" s="9"/>
      <c r="D4" s="9"/>
    </row>
    <row r="5" spans="1:4" x14ac:dyDescent="0.3">
      <c r="A5" s="1" t="s">
        <v>2</v>
      </c>
      <c r="C5" s="2">
        <v>350000</v>
      </c>
      <c r="D5" t="s">
        <v>18</v>
      </c>
    </row>
    <row r="6" spans="1:4" x14ac:dyDescent="0.3">
      <c r="A6" s="1" t="s">
        <v>3</v>
      </c>
      <c r="C6" s="3">
        <v>0.05</v>
      </c>
      <c r="D6" t="s">
        <v>18</v>
      </c>
    </row>
    <row r="7" spans="1:4" x14ac:dyDescent="0.3">
      <c r="A7" s="1" t="s">
        <v>4</v>
      </c>
      <c r="C7" s="2">
        <f>C5*C6</f>
        <v>17500</v>
      </c>
      <c r="D7" t="s">
        <v>19</v>
      </c>
    </row>
    <row r="8" spans="1:4" x14ac:dyDescent="0.3">
      <c r="A8" s="1" t="s">
        <v>5</v>
      </c>
      <c r="C8" s="2">
        <f>C5-C7</f>
        <v>332500</v>
      </c>
      <c r="D8" t="s">
        <v>19</v>
      </c>
    </row>
    <row r="9" spans="1:4" x14ac:dyDescent="0.3">
      <c r="A9" s="1" t="s">
        <v>6</v>
      </c>
      <c r="C9" s="4">
        <v>6.25E-2</v>
      </c>
      <c r="D9" t="s">
        <v>18</v>
      </c>
    </row>
    <row r="10" spans="1:4" x14ac:dyDescent="0.3">
      <c r="A10" s="1" t="s">
        <v>7</v>
      </c>
      <c r="C10" s="5">
        <v>30</v>
      </c>
      <c r="D10" t="s">
        <v>18</v>
      </c>
    </row>
    <row r="11" spans="1:4" x14ac:dyDescent="0.3">
      <c r="A11" s="1" t="s">
        <v>8</v>
      </c>
      <c r="C11" s="2">
        <v>3000</v>
      </c>
      <c r="D11" t="s">
        <v>18</v>
      </c>
    </row>
    <row r="12" spans="1:4" x14ac:dyDescent="0.3">
      <c r="A12" s="1" t="s">
        <v>9</v>
      </c>
      <c r="C12" s="2">
        <v>1200</v>
      </c>
      <c r="D12" t="s">
        <v>18</v>
      </c>
    </row>
    <row r="14" spans="1:4" ht="15.6" x14ac:dyDescent="0.3">
      <c r="A14" s="11" t="s">
        <v>10</v>
      </c>
      <c r="B14" s="9"/>
      <c r="C14" s="9"/>
      <c r="D14" s="9"/>
    </row>
    <row r="15" spans="1:4" x14ac:dyDescent="0.3">
      <c r="A15" s="1" t="s">
        <v>11</v>
      </c>
      <c r="C15" s="6">
        <f>-PMT(C9/12,C10*12,C8)</f>
        <v>2047.259691417752</v>
      </c>
    </row>
    <row r="16" spans="1:4" x14ac:dyDescent="0.3">
      <c r="A16" s="1" t="s">
        <v>12</v>
      </c>
      <c r="C16" s="6">
        <f>C11/12</f>
        <v>250</v>
      </c>
    </row>
    <row r="17" spans="1:14" x14ac:dyDescent="0.3">
      <c r="A17" s="1" t="s">
        <v>13</v>
      </c>
      <c r="C17" s="6">
        <f>C12/12</f>
        <v>100</v>
      </c>
    </row>
    <row r="18" spans="1:14" x14ac:dyDescent="0.3">
      <c r="A18" s="1" t="s">
        <v>14</v>
      </c>
      <c r="C18" s="7">
        <f>C15+C16+C17</f>
        <v>2397.259691417752</v>
      </c>
    </row>
    <row r="20" spans="1:14" x14ac:dyDescent="0.3">
      <c r="A20" s="12" t="s">
        <v>15</v>
      </c>
      <c r="B20" s="9"/>
      <c r="C20" s="9"/>
      <c r="D20" s="9"/>
    </row>
    <row r="21" spans="1:14" x14ac:dyDescent="0.3">
      <c r="A21" s="13" t="s">
        <v>16</v>
      </c>
      <c r="B21" s="9"/>
      <c r="C21" s="9"/>
      <c r="D21" s="14"/>
    </row>
    <row r="22" spans="1:14" x14ac:dyDescent="0.3">
      <c r="A22" s="14"/>
      <c r="B22" s="9"/>
      <c r="C22" s="9"/>
      <c r="D22" s="14"/>
      <c r="N22">
        <v>3000</v>
      </c>
    </row>
    <row r="23" spans="1:14" x14ac:dyDescent="0.3">
      <c r="A23" s="14"/>
      <c r="B23" s="9"/>
      <c r="C23" s="9"/>
      <c r="D23" s="14"/>
    </row>
    <row r="24" spans="1:14" x14ac:dyDescent="0.3">
      <c r="A24" s="14"/>
      <c r="B24" s="9"/>
      <c r="C24" s="9"/>
      <c r="D24" s="14"/>
    </row>
    <row r="26" spans="1:14" x14ac:dyDescent="0.3">
      <c r="A26" s="15" t="s">
        <v>17</v>
      </c>
      <c r="B26" s="9"/>
      <c r="C26" s="9"/>
      <c r="D26" s="9"/>
    </row>
  </sheetData>
  <mergeCells count="7">
    <mergeCell ref="A21:D24"/>
    <mergeCell ref="A26:D26"/>
    <mergeCell ref="A1:D1"/>
    <mergeCell ref="A2:D2"/>
    <mergeCell ref="A4:D4"/>
    <mergeCell ref="A14:D14"/>
    <mergeCell ref="A20:D20"/>
  </mergeCells>
  <dataValidations count="1">
    <dataValidation type="list" showInputMessage="1" showErrorMessage="1" sqref="C10" xr:uid="{00000000-0002-0000-0000-000000000000}">
      <formula1>"10,15,20,25,30"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Mortgage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Justin Allor</cp:lastModifiedBy>
  <dcterms:created xsi:type="dcterms:W3CDTF">2025-10-23T16:44:09Z</dcterms:created>
  <dcterms:modified xsi:type="dcterms:W3CDTF">2025-10-23T16:50:16Z</dcterms:modified>
</cp:coreProperties>
</file>