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in\TSR\2024\"/>
    </mc:Choice>
  </mc:AlternateContent>
  <xr:revisionPtr revIDLastSave="0" documentId="13_ncr:1_{1219D6B7-9291-44D2-97F3-23397F8CECFF}" xr6:coauthVersionLast="47" xr6:coauthVersionMax="47" xr10:uidLastSave="{00000000-0000-0000-0000-000000000000}"/>
  <bookViews>
    <workbookView xWindow="9034" yWindow="711" windowWidth="17735" windowHeight="17615" xr2:uid="{14B8E7EE-BE05-43FB-9CA9-B33F82E303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M32" i="1"/>
  <c r="I28" i="1"/>
  <c r="J28" i="1" s="1"/>
  <c r="I23" i="1"/>
  <c r="J23" i="1" s="1"/>
  <c r="I19" i="1"/>
  <c r="J19" i="1" s="1"/>
  <c r="I12" i="1"/>
  <c r="J12" i="1" s="1"/>
  <c r="I14" i="1"/>
  <c r="J14" i="1" s="1"/>
  <c r="I18" i="1"/>
  <c r="J18" i="1" s="1"/>
  <c r="I29" i="1"/>
  <c r="J29" i="1" s="1"/>
  <c r="I27" i="1"/>
  <c r="J27" i="1" s="1"/>
  <c r="I22" i="1"/>
  <c r="J22" i="1" s="1"/>
  <c r="I21" i="1"/>
  <c r="J21" i="1" s="1"/>
  <c r="I25" i="1"/>
  <c r="J25" i="1" s="1"/>
  <c r="I15" i="1"/>
  <c r="J15" i="1" s="1"/>
  <c r="I26" i="1"/>
  <c r="J26" i="1" s="1"/>
  <c r="I17" i="1"/>
  <c r="J17" i="1" s="1"/>
  <c r="I13" i="1"/>
  <c r="J13" i="1" s="1"/>
  <c r="I9" i="1"/>
  <c r="J9" i="1" s="1"/>
  <c r="I24" i="1"/>
  <c r="J24" i="1" s="1"/>
  <c r="I20" i="1"/>
  <c r="J20" i="1" s="1"/>
  <c r="I16" i="1"/>
  <c r="J16" i="1" s="1"/>
  <c r="I11" i="1"/>
  <c r="J11" i="1" s="1"/>
  <c r="I10" i="1"/>
  <c r="J10" i="1" s="1"/>
</calcChain>
</file>

<file path=xl/sharedStrings.xml><?xml version="1.0" encoding="utf-8"?>
<sst xmlns="http://schemas.openxmlformats.org/spreadsheetml/2006/main" count="164" uniqueCount="107">
  <si>
    <t>2024 Tri-Service Regatta</t>
  </si>
  <si>
    <t>length - 8.141 (east) or 8.224 (west)</t>
  </si>
  <si>
    <t xml:space="preserve">Start Times </t>
  </si>
  <si>
    <t>Racing</t>
  </si>
  <si>
    <t>Racing 2</t>
  </si>
  <si>
    <t>Cruising 1</t>
  </si>
  <si>
    <t>Cruising 2</t>
  </si>
  <si>
    <t>Started by:  Tim Dull</t>
  </si>
  <si>
    <t>Length   (NM)</t>
  </si>
  <si>
    <t>Date</t>
  </si>
  <si>
    <t>Wind -------</t>
  </si>
  <si>
    <t>Yacht</t>
  </si>
  <si>
    <t>Sail</t>
  </si>
  <si>
    <t>PHRF</t>
  </si>
  <si>
    <t>Finish</t>
  </si>
  <si>
    <t>Elapsed</t>
  </si>
  <si>
    <t>Corrected</t>
  </si>
  <si>
    <t>Club</t>
  </si>
  <si>
    <t>Make</t>
  </si>
  <si>
    <t>Name</t>
  </si>
  <si>
    <t>No.</t>
  </si>
  <si>
    <t>Skipper</t>
  </si>
  <si>
    <t>Rating</t>
  </si>
  <si>
    <t>Class</t>
  </si>
  <si>
    <t>Time</t>
  </si>
  <si>
    <t>Place</t>
  </si>
  <si>
    <t>Points</t>
  </si>
  <si>
    <t>NNSA</t>
  </si>
  <si>
    <t>OPCYC</t>
  </si>
  <si>
    <t>Cal 39</t>
  </si>
  <si>
    <t>Courageous</t>
  </si>
  <si>
    <t>Dick McCrillis</t>
  </si>
  <si>
    <t>J Boat - 127</t>
  </si>
  <si>
    <t>Creek Water</t>
  </si>
  <si>
    <t>Andrew Spittler</t>
  </si>
  <si>
    <t>J/105 (34.5')</t>
  </si>
  <si>
    <t>Loose Cannon</t>
  </si>
  <si>
    <t>Jason Abernathy</t>
  </si>
  <si>
    <t xml:space="preserve">J92 / 30 </t>
  </si>
  <si>
    <t>Excelsior</t>
  </si>
  <si>
    <t>Stephen Ritz</t>
  </si>
  <si>
    <t>Oceanis 37</t>
  </si>
  <si>
    <t>41 North</t>
  </si>
  <si>
    <t>Ron Ruszala</t>
  </si>
  <si>
    <t>Colombia 28-2</t>
  </si>
  <si>
    <t>Halaha</t>
  </si>
  <si>
    <t>Jeff Rogers</t>
  </si>
  <si>
    <t>Tartan 34C</t>
  </si>
  <si>
    <t>Skymark</t>
  </si>
  <si>
    <t>Tim Dull</t>
  </si>
  <si>
    <t>Bristol 39</t>
  </si>
  <si>
    <t>Luna Blu</t>
  </si>
  <si>
    <t>USA 1710</t>
  </si>
  <si>
    <t>Keith Midgette</t>
  </si>
  <si>
    <t>O'Day 34</t>
  </si>
  <si>
    <t>Incentive III</t>
  </si>
  <si>
    <t>Steve Snaidman</t>
  </si>
  <si>
    <t>Tartan 37C</t>
  </si>
  <si>
    <t>Base Runner</t>
  </si>
  <si>
    <t>Lawrence Baun</t>
  </si>
  <si>
    <t>DNS</t>
  </si>
  <si>
    <t>Catalina 445</t>
  </si>
  <si>
    <t>Mattapoisett</t>
  </si>
  <si>
    <t>Sean Neilan</t>
  </si>
  <si>
    <t>Cruising</t>
  </si>
  <si>
    <t>Island Packet 38</t>
  </si>
  <si>
    <t>Belle of Virginia</t>
  </si>
  <si>
    <t>Pineapple</t>
  </si>
  <si>
    <t>Chess Harris</t>
  </si>
  <si>
    <t>Outbound 46</t>
  </si>
  <si>
    <t>Heureka</t>
  </si>
  <si>
    <t>David Somers</t>
  </si>
  <si>
    <t>Hunter 37.5</t>
  </si>
  <si>
    <t>Old Crow</t>
  </si>
  <si>
    <t>Scottie Neilsen</t>
  </si>
  <si>
    <t>Wauquiez 35</t>
  </si>
  <si>
    <t>Bonne Chance</t>
  </si>
  <si>
    <t>None</t>
  </si>
  <si>
    <t>Grant Reineberg</t>
  </si>
  <si>
    <t>Catalina 36</t>
  </si>
  <si>
    <t>Starchaser</t>
  </si>
  <si>
    <t>Ron Leta</t>
  </si>
  <si>
    <t>Catalina 22</t>
  </si>
  <si>
    <t>Allegory</t>
  </si>
  <si>
    <t>Jim Gordon</t>
  </si>
  <si>
    <t>Watkins 32</t>
  </si>
  <si>
    <t>Arete</t>
  </si>
  <si>
    <t>Roy Weisert</t>
  </si>
  <si>
    <t>J28 (28 ft)</t>
  </si>
  <si>
    <t>Pisces</t>
  </si>
  <si>
    <t>John Wandling</t>
  </si>
  <si>
    <t>Dickerson 37</t>
  </si>
  <si>
    <t>Crew Rest</t>
  </si>
  <si>
    <t>Barry Creighton</t>
  </si>
  <si>
    <t>Watkins 33</t>
  </si>
  <si>
    <t>Finally</t>
  </si>
  <si>
    <t>Kenneth Damon</t>
  </si>
  <si>
    <t>Rhodes 22</t>
  </si>
  <si>
    <t>Ranger</t>
  </si>
  <si>
    <t>R22</t>
  </si>
  <si>
    <t>Jonathan Corley</t>
  </si>
  <si>
    <t>Hunter 30</t>
  </si>
  <si>
    <t>Felicita</t>
  </si>
  <si>
    <t>David Jennings</t>
  </si>
  <si>
    <t>dns</t>
  </si>
  <si>
    <t>DNA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</si>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</sst>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3">
    <font>
      <sz val="11"/>
      <color theme="1"/>
      <name val="Calibri"/>
      <family val="2"/>
      <scheme val="minor"/>
    </font>
    <font>
      <b/>
      <sz val="12"/>
      <name val="CARRINA"/>
    </font>
    <font>
      <b/>
      <sz val="28"/>
      <name val="CARRINA"/>
    </font>
    <font>
      <b/>
      <sz val="12"/>
      <name val="Times New Roman"/>
    </font>
    <font>
      <b/>
      <u/>
      <sz val="12"/>
      <name val="Times New Roman"/>
      <family val="1"/>
    </font>
    <font>
      <b/>
      <u/>
      <sz val="12"/>
      <name val="Times New Roman"/>
    </font>
    <font>
      <b/>
      <sz val="12"/>
      <name val="Times New Roman"/>
      <family val="1"/>
    </font>
    <font>
      <b/>
      <sz val="12"/>
      <color indexed="8"/>
      <name val="Times New Roman"/>
    </font>
    <font>
      <b/>
      <u/>
      <sz val="12"/>
      <color indexed="8"/>
      <name val="Times New Roman"/>
    </font>
    <font>
      <b/>
      <sz val="12"/>
      <color indexed="8"/>
      <name val="CARRINA"/>
    </font>
    <font>
      <b/>
      <sz val="10"/>
      <name val="Times New Roman"/>
      <family val="1"/>
    </font>
    <font>
      <b/>
      <sz val="18"/>
      <name val="Times New Roman"/>
      <family val="1"/>
    </font>
    <font>
      <b/>
      <sz val="18"/>
      <name val="CARRINA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dashed">
        <color indexed="64"/>
      </right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4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/>
    <xf numFmtId="16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/>
    </xf>
    <xf numFmtId="20" fontId="3" fillId="0" borderId="5" xfId="0" applyNumberFormat="1" applyFont="1" applyBorder="1" applyAlignment="1">
      <alignment horizontal="center" vertical="center"/>
    </xf>
    <xf numFmtId="20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8" xfId="0" applyFont="1" applyFill="1" applyBorder="1"/>
    <xf numFmtId="164" fontId="7" fillId="2" borderId="7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1" fontId="7" fillId="2" borderId="9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21" fontId="3" fillId="0" borderId="11" xfId="0" applyNumberFormat="1" applyFont="1" applyBorder="1" applyAlignment="1">
      <alignment horizontal="center" vertical="center"/>
    </xf>
    <xf numFmtId="21" fontId="10" fillId="0" borderId="10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 vertical="center"/>
    </xf>
    <xf numFmtId="21" fontId="6" fillId="0" borderId="11" xfId="0" applyNumberFormat="1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21" fontId="10" fillId="0" borderId="11" xfId="0" applyNumberFormat="1" applyFont="1" applyBorder="1" applyAlignment="1">
      <alignment horizontal="center"/>
    </xf>
    <xf numFmtId="21" fontId="10" fillId="0" borderId="12" xfId="0" applyNumberFormat="1" applyFont="1" applyBorder="1" applyAlignment="1">
      <alignment horizontal="center"/>
    </xf>
    <xf numFmtId="0" fontId="1" fillId="0" borderId="0" xfId="0" applyFont="1"/>
    <xf numFmtId="21" fontId="6" fillId="0" borderId="10" xfId="0" applyNumberFormat="1" applyFont="1" applyBorder="1" applyAlignment="1">
      <alignment horizontal="center"/>
    </xf>
    <xf numFmtId="1" fontId="11" fillId="5" borderId="11" xfId="0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327201</xdr:colOff>
      <xdr:row>0</xdr:row>
      <xdr:rowOff>54428</xdr:rowOff>
    </xdr:from>
    <xdr:to>
      <xdr:col>9</xdr:col>
      <xdr:colOff>327517</xdr:colOff>
      <xdr:row>1</xdr:row>
      <xdr:rowOff>2431</xdr:rowOff>
    </xdr:to>
    <xdr:pic>
      <xdr:nvPicPr>
        <xdr:cNvPr id="3" name="Picture 1" descr="C:\Documents and Settings\boumaj.TELEINC\Desktop\NNSABanner.jpg">
          <a:extLst>
            <a:ext uri="{FF2B5EF4-FFF2-40B4-BE49-F238E27FC236}">
              <a16:creationId xmlns:a16="http://schemas.microsoft.com/office/drawing/2014/main" id="{1E12FCFD-109A-43F6-9A4B-337754C30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6444" y="54428"/>
          <a:ext cx="6292259" cy="2084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06F0F-3BF6-487A-A468-EAAE6F5423B8}">
  <sheetPr>
    <pageSetUpPr fitToPage="1"/>
  </sheetPr>
  <dimension ref="A1:N42"/>
  <sheetViews>
    <sheetView tabSelected="1" topLeftCell="D1" zoomScale="94" zoomScaleNormal="94" workbookViewId="0">
      <selection activeCell="D28" sqref="A28:XFD28"/>
    </sheetView>
  </sheetViews>
  <sheetFormatPr defaultColWidth="9.15234375" defaultRowHeight="15.45"/>
  <cols>
    <col min="1" max="1" width="17.69140625" style="1" customWidth="1"/>
    <col min="2" max="2" width="20.84375" style="1" customWidth="1"/>
    <col min="3" max="3" width="14.3046875" style="1" customWidth="1"/>
    <col min="4" max="4" width="19" style="1" customWidth="1"/>
    <col min="5" max="5" width="12.3046875" style="1" customWidth="1"/>
    <col min="6" max="6" width="12.3828125" style="1" customWidth="1"/>
    <col min="7" max="7" width="16.3828125" style="1" customWidth="1"/>
    <col min="8" max="8" width="13.3046875" style="9" customWidth="1"/>
    <col min="9" max="9" width="15.53515625" style="1" customWidth="1"/>
    <col min="10" max="10" width="17.3046875" style="1" customWidth="1"/>
    <col min="11" max="11" width="11.3046875" style="1" customWidth="1"/>
    <col min="12" max="12" width="9.15234375" style="4"/>
    <col min="13" max="14" width="18.4609375" style="1" bestFit="1" customWidth="1"/>
    <col min="15" max="256" width="9.15234375" style="1"/>
    <col min="257" max="257" width="17.69140625" style="1" customWidth="1"/>
    <col min="258" max="258" width="20.84375" style="1" customWidth="1"/>
    <col min="259" max="259" width="14.3046875" style="1" customWidth="1"/>
    <col min="260" max="260" width="19" style="1" customWidth="1"/>
    <col min="261" max="261" width="12.3046875" style="1" customWidth="1"/>
    <col min="262" max="262" width="12.3828125" style="1" customWidth="1"/>
    <col min="263" max="263" width="16.3828125" style="1" customWidth="1"/>
    <col min="264" max="264" width="13.3046875" style="1" customWidth="1"/>
    <col min="265" max="265" width="15.53515625" style="1" customWidth="1"/>
    <col min="266" max="266" width="17.3046875" style="1" customWidth="1"/>
    <col min="267" max="267" width="11.3046875" style="1" customWidth="1"/>
    <col min="268" max="268" width="9.15234375" style="1"/>
    <col min="269" max="270" width="18.4609375" style="1" bestFit="1" customWidth="1"/>
    <col min="271" max="512" width="9.15234375" style="1"/>
    <col min="513" max="513" width="17.69140625" style="1" customWidth="1"/>
    <col min="514" max="514" width="20.84375" style="1" customWidth="1"/>
    <col min="515" max="515" width="14.3046875" style="1" customWidth="1"/>
    <col min="516" max="516" width="19" style="1" customWidth="1"/>
    <col min="517" max="517" width="12.3046875" style="1" customWidth="1"/>
    <col min="518" max="518" width="12.3828125" style="1" customWidth="1"/>
    <col min="519" max="519" width="16.3828125" style="1" customWidth="1"/>
    <col min="520" max="520" width="13.3046875" style="1" customWidth="1"/>
    <col min="521" max="521" width="15.53515625" style="1" customWidth="1"/>
    <col min="522" max="522" width="17.3046875" style="1" customWidth="1"/>
    <col min="523" max="523" width="11.3046875" style="1" customWidth="1"/>
    <col min="524" max="524" width="9.15234375" style="1"/>
    <col min="525" max="526" width="18.4609375" style="1" bestFit="1" customWidth="1"/>
    <col min="527" max="768" width="9.15234375" style="1"/>
    <col min="769" max="769" width="17.69140625" style="1" customWidth="1"/>
    <col min="770" max="770" width="20.84375" style="1" customWidth="1"/>
    <col min="771" max="771" width="14.3046875" style="1" customWidth="1"/>
    <col min="772" max="772" width="19" style="1" customWidth="1"/>
    <col min="773" max="773" width="12.3046875" style="1" customWidth="1"/>
    <col min="774" max="774" width="12.3828125" style="1" customWidth="1"/>
    <col min="775" max="775" width="16.3828125" style="1" customWidth="1"/>
    <col min="776" max="776" width="13.3046875" style="1" customWidth="1"/>
    <col min="777" max="777" width="15.53515625" style="1" customWidth="1"/>
    <col min="778" max="778" width="17.3046875" style="1" customWidth="1"/>
    <col min="779" max="779" width="11.3046875" style="1" customWidth="1"/>
    <col min="780" max="780" width="9.15234375" style="1"/>
    <col min="781" max="782" width="18.4609375" style="1" bestFit="1" customWidth="1"/>
    <col min="783" max="1024" width="9.15234375" style="1"/>
    <col min="1025" max="1025" width="17.69140625" style="1" customWidth="1"/>
    <col min="1026" max="1026" width="20.84375" style="1" customWidth="1"/>
    <col min="1027" max="1027" width="14.3046875" style="1" customWidth="1"/>
    <col min="1028" max="1028" width="19" style="1" customWidth="1"/>
    <col min="1029" max="1029" width="12.3046875" style="1" customWidth="1"/>
    <col min="1030" max="1030" width="12.3828125" style="1" customWidth="1"/>
    <col min="1031" max="1031" width="16.3828125" style="1" customWidth="1"/>
    <col min="1032" max="1032" width="13.3046875" style="1" customWidth="1"/>
    <col min="1033" max="1033" width="15.53515625" style="1" customWidth="1"/>
    <col min="1034" max="1034" width="17.3046875" style="1" customWidth="1"/>
    <col min="1035" max="1035" width="11.3046875" style="1" customWidth="1"/>
    <col min="1036" max="1036" width="9.15234375" style="1"/>
    <col min="1037" max="1038" width="18.4609375" style="1" bestFit="1" customWidth="1"/>
    <col min="1039" max="1280" width="9.15234375" style="1"/>
    <col min="1281" max="1281" width="17.69140625" style="1" customWidth="1"/>
    <col min="1282" max="1282" width="20.84375" style="1" customWidth="1"/>
    <col min="1283" max="1283" width="14.3046875" style="1" customWidth="1"/>
    <col min="1284" max="1284" width="19" style="1" customWidth="1"/>
    <col min="1285" max="1285" width="12.3046875" style="1" customWidth="1"/>
    <col min="1286" max="1286" width="12.3828125" style="1" customWidth="1"/>
    <col min="1287" max="1287" width="16.3828125" style="1" customWidth="1"/>
    <col min="1288" max="1288" width="13.3046875" style="1" customWidth="1"/>
    <col min="1289" max="1289" width="15.53515625" style="1" customWidth="1"/>
    <col min="1290" max="1290" width="17.3046875" style="1" customWidth="1"/>
    <col min="1291" max="1291" width="11.3046875" style="1" customWidth="1"/>
    <col min="1292" max="1292" width="9.15234375" style="1"/>
    <col min="1293" max="1294" width="18.4609375" style="1" bestFit="1" customWidth="1"/>
    <col min="1295" max="1536" width="9.15234375" style="1"/>
    <col min="1537" max="1537" width="17.69140625" style="1" customWidth="1"/>
    <col min="1538" max="1538" width="20.84375" style="1" customWidth="1"/>
    <col min="1539" max="1539" width="14.3046875" style="1" customWidth="1"/>
    <col min="1540" max="1540" width="19" style="1" customWidth="1"/>
    <col min="1541" max="1541" width="12.3046875" style="1" customWidth="1"/>
    <col min="1542" max="1542" width="12.3828125" style="1" customWidth="1"/>
    <col min="1543" max="1543" width="16.3828125" style="1" customWidth="1"/>
    <col min="1544" max="1544" width="13.3046875" style="1" customWidth="1"/>
    <col min="1545" max="1545" width="15.53515625" style="1" customWidth="1"/>
    <col min="1546" max="1546" width="17.3046875" style="1" customWidth="1"/>
    <col min="1547" max="1547" width="11.3046875" style="1" customWidth="1"/>
    <col min="1548" max="1548" width="9.15234375" style="1"/>
    <col min="1549" max="1550" width="18.4609375" style="1" bestFit="1" customWidth="1"/>
    <col min="1551" max="1792" width="9.15234375" style="1"/>
    <col min="1793" max="1793" width="17.69140625" style="1" customWidth="1"/>
    <col min="1794" max="1794" width="20.84375" style="1" customWidth="1"/>
    <col min="1795" max="1795" width="14.3046875" style="1" customWidth="1"/>
    <col min="1796" max="1796" width="19" style="1" customWidth="1"/>
    <col min="1797" max="1797" width="12.3046875" style="1" customWidth="1"/>
    <col min="1798" max="1798" width="12.3828125" style="1" customWidth="1"/>
    <col min="1799" max="1799" width="16.3828125" style="1" customWidth="1"/>
    <col min="1800" max="1800" width="13.3046875" style="1" customWidth="1"/>
    <col min="1801" max="1801" width="15.53515625" style="1" customWidth="1"/>
    <col min="1802" max="1802" width="17.3046875" style="1" customWidth="1"/>
    <col min="1803" max="1803" width="11.3046875" style="1" customWidth="1"/>
    <col min="1804" max="1804" width="9.15234375" style="1"/>
    <col min="1805" max="1806" width="18.4609375" style="1" bestFit="1" customWidth="1"/>
    <col min="1807" max="2048" width="9.15234375" style="1"/>
    <col min="2049" max="2049" width="17.69140625" style="1" customWidth="1"/>
    <col min="2050" max="2050" width="20.84375" style="1" customWidth="1"/>
    <col min="2051" max="2051" width="14.3046875" style="1" customWidth="1"/>
    <col min="2052" max="2052" width="19" style="1" customWidth="1"/>
    <col min="2053" max="2053" width="12.3046875" style="1" customWidth="1"/>
    <col min="2054" max="2054" width="12.3828125" style="1" customWidth="1"/>
    <col min="2055" max="2055" width="16.3828125" style="1" customWidth="1"/>
    <col min="2056" max="2056" width="13.3046875" style="1" customWidth="1"/>
    <col min="2057" max="2057" width="15.53515625" style="1" customWidth="1"/>
    <col min="2058" max="2058" width="17.3046875" style="1" customWidth="1"/>
    <col min="2059" max="2059" width="11.3046875" style="1" customWidth="1"/>
    <col min="2060" max="2060" width="9.15234375" style="1"/>
    <col min="2061" max="2062" width="18.4609375" style="1" bestFit="1" customWidth="1"/>
    <col min="2063" max="2304" width="9.15234375" style="1"/>
    <col min="2305" max="2305" width="17.69140625" style="1" customWidth="1"/>
    <col min="2306" max="2306" width="20.84375" style="1" customWidth="1"/>
    <col min="2307" max="2307" width="14.3046875" style="1" customWidth="1"/>
    <col min="2308" max="2308" width="19" style="1" customWidth="1"/>
    <col min="2309" max="2309" width="12.3046875" style="1" customWidth="1"/>
    <col min="2310" max="2310" width="12.3828125" style="1" customWidth="1"/>
    <col min="2311" max="2311" width="16.3828125" style="1" customWidth="1"/>
    <col min="2312" max="2312" width="13.3046875" style="1" customWidth="1"/>
    <col min="2313" max="2313" width="15.53515625" style="1" customWidth="1"/>
    <col min="2314" max="2314" width="17.3046875" style="1" customWidth="1"/>
    <col min="2315" max="2315" width="11.3046875" style="1" customWidth="1"/>
    <col min="2316" max="2316" width="9.15234375" style="1"/>
    <col min="2317" max="2318" width="18.4609375" style="1" bestFit="1" customWidth="1"/>
    <col min="2319" max="2560" width="9.15234375" style="1"/>
    <col min="2561" max="2561" width="17.69140625" style="1" customWidth="1"/>
    <col min="2562" max="2562" width="20.84375" style="1" customWidth="1"/>
    <col min="2563" max="2563" width="14.3046875" style="1" customWidth="1"/>
    <col min="2564" max="2564" width="19" style="1" customWidth="1"/>
    <col min="2565" max="2565" width="12.3046875" style="1" customWidth="1"/>
    <col min="2566" max="2566" width="12.3828125" style="1" customWidth="1"/>
    <col min="2567" max="2567" width="16.3828125" style="1" customWidth="1"/>
    <col min="2568" max="2568" width="13.3046875" style="1" customWidth="1"/>
    <col min="2569" max="2569" width="15.53515625" style="1" customWidth="1"/>
    <col min="2570" max="2570" width="17.3046875" style="1" customWidth="1"/>
    <col min="2571" max="2571" width="11.3046875" style="1" customWidth="1"/>
    <col min="2572" max="2572" width="9.15234375" style="1"/>
    <col min="2573" max="2574" width="18.4609375" style="1" bestFit="1" customWidth="1"/>
    <col min="2575" max="2816" width="9.15234375" style="1"/>
    <col min="2817" max="2817" width="17.69140625" style="1" customWidth="1"/>
    <col min="2818" max="2818" width="20.84375" style="1" customWidth="1"/>
    <col min="2819" max="2819" width="14.3046875" style="1" customWidth="1"/>
    <col min="2820" max="2820" width="19" style="1" customWidth="1"/>
    <col min="2821" max="2821" width="12.3046875" style="1" customWidth="1"/>
    <col min="2822" max="2822" width="12.3828125" style="1" customWidth="1"/>
    <col min="2823" max="2823" width="16.3828125" style="1" customWidth="1"/>
    <col min="2824" max="2824" width="13.3046875" style="1" customWidth="1"/>
    <col min="2825" max="2825" width="15.53515625" style="1" customWidth="1"/>
    <col min="2826" max="2826" width="17.3046875" style="1" customWidth="1"/>
    <col min="2827" max="2827" width="11.3046875" style="1" customWidth="1"/>
    <col min="2828" max="2828" width="9.15234375" style="1"/>
    <col min="2829" max="2830" width="18.4609375" style="1" bestFit="1" customWidth="1"/>
    <col min="2831" max="3072" width="9.15234375" style="1"/>
    <col min="3073" max="3073" width="17.69140625" style="1" customWidth="1"/>
    <col min="3074" max="3074" width="20.84375" style="1" customWidth="1"/>
    <col min="3075" max="3075" width="14.3046875" style="1" customWidth="1"/>
    <col min="3076" max="3076" width="19" style="1" customWidth="1"/>
    <col min="3077" max="3077" width="12.3046875" style="1" customWidth="1"/>
    <col min="3078" max="3078" width="12.3828125" style="1" customWidth="1"/>
    <col min="3079" max="3079" width="16.3828125" style="1" customWidth="1"/>
    <col min="3080" max="3080" width="13.3046875" style="1" customWidth="1"/>
    <col min="3081" max="3081" width="15.53515625" style="1" customWidth="1"/>
    <col min="3082" max="3082" width="17.3046875" style="1" customWidth="1"/>
    <col min="3083" max="3083" width="11.3046875" style="1" customWidth="1"/>
    <col min="3084" max="3084" width="9.15234375" style="1"/>
    <col min="3085" max="3086" width="18.4609375" style="1" bestFit="1" customWidth="1"/>
    <col min="3087" max="3328" width="9.15234375" style="1"/>
    <col min="3329" max="3329" width="17.69140625" style="1" customWidth="1"/>
    <col min="3330" max="3330" width="20.84375" style="1" customWidth="1"/>
    <col min="3331" max="3331" width="14.3046875" style="1" customWidth="1"/>
    <col min="3332" max="3332" width="19" style="1" customWidth="1"/>
    <col min="3333" max="3333" width="12.3046875" style="1" customWidth="1"/>
    <col min="3334" max="3334" width="12.3828125" style="1" customWidth="1"/>
    <col min="3335" max="3335" width="16.3828125" style="1" customWidth="1"/>
    <col min="3336" max="3336" width="13.3046875" style="1" customWidth="1"/>
    <col min="3337" max="3337" width="15.53515625" style="1" customWidth="1"/>
    <col min="3338" max="3338" width="17.3046875" style="1" customWidth="1"/>
    <col min="3339" max="3339" width="11.3046875" style="1" customWidth="1"/>
    <col min="3340" max="3340" width="9.15234375" style="1"/>
    <col min="3341" max="3342" width="18.4609375" style="1" bestFit="1" customWidth="1"/>
    <col min="3343" max="3584" width="9.15234375" style="1"/>
    <col min="3585" max="3585" width="17.69140625" style="1" customWidth="1"/>
    <col min="3586" max="3586" width="20.84375" style="1" customWidth="1"/>
    <col min="3587" max="3587" width="14.3046875" style="1" customWidth="1"/>
    <col min="3588" max="3588" width="19" style="1" customWidth="1"/>
    <col min="3589" max="3589" width="12.3046875" style="1" customWidth="1"/>
    <col min="3590" max="3590" width="12.3828125" style="1" customWidth="1"/>
    <col min="3591" max="3591" width="16.3828125" style="1" customWidth="1"/>
    <col min="3592" max="3592" width="13.3046875" style="1" customWidth="1"/>
    <col min="3593" max="3593" width="15.53515625" style="1" customWidth="1"/>
    <col min="3594" max="3594" width="17.3046875" style="1" customWidth="1"/>
    <col min="3595" max="3595" width="11.3046875" style="1" customWidth="1"/>
    <col min="3596" max="3596" width="9.15234375" style="1"/>
    <col min="3597" max="3598" width="18.4609375" style="1" bestFit="1" customWidth="1"/>
    <col min="3599" max="3840" width="9.15234375" style="1"/>
    <col min="3841" max="3841" width="17.69140625" style="1" customWidth="1"/>
    <col min="3842" max="3842" width="20.84375" style="1" customWidth="1"/>
    <col min="3843" max="3843" width="14.3046875" style="1" customWidth="1"/>
    <col min="3844" max="3844" width="19" style="1" customWidth="1"/>
    <col min="3845" max="3845" width="12.3046875" style="1" customWidth="1"/>
    <col min="3846" max="3846" width="12.3828125" style="1" customWidth="1"/>
    <col min="3847" max="3847" width="16.3828125" style="1" customWidth="1"/>
    <col min="3848" max="3848" width="13.3046875" style="1" customWidth="1"/>
    <col min="3849" max="3849" width="15.53515625" style="1" customWidth="1"/>
    <col min="3850" max="3850" width="17.3046875" style="1" customWidth="1"/>
    <col min="3851" max="3851" width="11.3046875" style="1" customWidth="1"/>
    <col min="3852" max="3852" width="9.15234375" style="1"/>
    <col min="3853" max="3854" width="18.4609375" style="1" bestFit="1" customWidth="1"/>
    <col min="3855" max="4096" width="9.15234375" style="1"/>
    <col min="4097" max="4097" width="17.69140625" style="1" customWidth="1"/>
    <col min="4098" max="4098" width="20.84375" style="1" customWidth="1"/>
    <col min="4099" max="4099" width="14.3046875" style="1" customWidth="1"/>
    <col min="4100" max="4100" width="19" style="1" customWidth="1"/>
    <col min="4101" max="4101" width="12.3046875" style="1" customWidth="1"/>
    <col min="4102" max="4102" width="12.3828125" style="1" customWidth="1"/>
    <col min="4103" max="4103" width="16.3828125" style="1" customWidth="1"/>
    <col min="4104" max="4104" width="13.3046875" style="1" customWidth="1"/>
    <col min="4105" max="4105" width="15.53515625" style="1" customWidth="1"/>
    <col min="4106" max="4106" width="17.3046875" style="1" customWidth="1"/>
    <col min="4107" max="4107" width="11.3046875" style="1" customWidth="1"/>
    <col min="4108" max="4108" width="9.15234375" style="1"/>
    <col min="4109" max="4110" width="18.4609375" style="1" bestFit="1" customWidth="1"/>
    <col min="4111" max="4352" width="9.15234375" style="1"/>
    <col min="4353" max="4353" width="17.69140625" style="1" customWidth="1"/>
    <col min="4354" max="4354" width="20.84375" style="1" customWidth="1"/>
    <col min="4355" max="4355" width="14.3046875" style="1" customWidth="1"/>
    <col min="4356" max="4356" width="19" style="1" customWidth="1"/>
    <col min="4357" max="4357" width="12.3046875" style="1" customWidth="1"/>
    <col min="4358" max="4358" width="12.3828125" style="1" customWidth="1"/>
    <col min="4359" max="4359" width="16.3828125" style="1" customWidth="1"/>
    <col min="4360" max="4360" width="13.3046875" style="1" customWidth="1"/>
    <col min="4361" max="4361" width="15.53515625" style="1" customWidth="1"/>
    <col min="4362" max="4362" width="17.3046875" style="1" customWidth="1"/>
    <col min="4363" max="4363" width="11.3046875" style="1" customWidth="1"/>
    <col min="4364" max="4364" width="9.15234375" style="1"/>
    <col min="4365" max="4366" width="18.4609375" style="1" bestFit="1" customWidth="1"/>
    <col min="4367" max="4608" width="9.15234375" style="1"/>
    <col min="4609" max="4609" width="17.69140625" style="1" customWidth="1"/>
    <col min="4610" max="4610" width="20.84375" style="1" customWidth="1"/>
    <col min="4611" max="4611" width="14.3046875" style="1" customWidth="1"/>
    <col min="4612" max="4612" width="19" style="1" customWidth="1"/>
    <col min="4613" max="4613" width="12.3046875" style="1" customWidth="1"/>
    <col min="4614" max="4614" width="12.3828125" style="1" customWidth="1"/>
    <col min="4615" max="4615" width="16.3828125" style="1" customWidth="1"/>
    <col min="4616" max="4616" width="13.3046875" style="1" customWidth="1"/>
    <col min="4617" max="4617" width="15.53515625" style="1" customWidth="1"/>
    <col min="4618" max="4618" width="17.3046875" style="1" customWidth="1"/>
    <col min="4619" max="4619" width="11.3046875" style="1" customWidth="1"/>
    <col min="4620" max="4620" width="9.15234375" style="1"/>
    <col min="4621" max="4622" width="18.4609375" style="1" bestFit="1" customWidth="1"/>
    <col min="4623" max="4864" width="9.15234375" style="1"/>
    <col min="4865" max="4865" width="17.69140625" style="1" customWidth="1"/>
    <col min="4866" max="4866" width="20.84375" style="1" customWidth="1"/>
    <col min="4867" max="4867" width="14.3046875" style="1" customWidth="1"/>
    <col min="4868" max="4868" width="19" style="1" customWidth="1"/>
    <col min="4869" max="4869" width="12.3046875" style="1" customWidth="1"/>
    <col min="4870" max="4870" width="12.3828125" style="1" customWidth="1"/>
    <col min="4871" max="4871" width="16.3828125" style="1" customWidth="1"/>
    <col min="4872" max="4872" width="13.3046875" style="1" customWidth="1"/>
    <col min="4873" max="4873" width="15.53515625" style="1" customWidth="1"/>
    <col min="4874" max="4874" width="17.3046875" style="1" customWidth="1"/>
    <col min="4875" max="4875" width="11.3046875" style="1" customWidth="1"/>
    <col min="4876" max="4876" width="9.15234375" style="1"/>
    <col min="4877" max="4878" width="18.4609375" style="1" bestFit="1" customWidth="1"/>
    <col min="4879" max="5120" width="9.15234375" style="1"/>
    <col min="5121" max="5121" width="17.69140625" style="1" customWidth="1"/>
    <col min="5122" max="5122" width="20.84375" style="1" customWidth="1"/>
    <col min="5123" max="5123" width="14.3046875" style="1" customWidth="1"/>
    <col min="5124" max="5124" width="19" style="1" customWidth="1"/>
    <col min="5125" max="5125" width="12.3046875" style="1" customWidth="1"/>
    <col min="5126" max="5126" width="12.3828125" style="1" customWidth="1"/>
    <col min="5127" max="5127" width="16.3828125" style="1" customWidth="1"/>
    <col min="5128" max="5128" width="13.3046875" style="1" customWidth="1"/>
    <col min="5129" max="5129" width="15.53515625" style="1" customWidth="1"/>
    <col min="5130" max="5130" width="17.3046875" style="1" customWidth="1"/>
    <col min="5131" max="5131" width="11.3046875" style="1" customWidth="1"/>
    <col min="5132" max="5132" width="9.15234375" style="1"/>
    <col min="5133" max="5134" width="18.4609375" style="1" bestFit="1" customWidth="1"/>
    <col min="5135" max="5376" width="9.15234375" style="1"/>
    <col min="5377" max="5377" width="17.69140625" style="1" customWidth="1"/>
    <col min="5378" max="5378" width="20.84375" style="1" customWidth="1"/>
    <col min="5379" max="5379" width="14.3046875" style="1" customWidth="1"/>
    <col min="5380" max="5380" width="19" style="1" customWidth="1"/>
    <col min="5381" max="5381" width="12.3046875" style="1" customWidth="1"/>
    <col min="5382" max="5382" width="12.3828125" style="1" customWidth="1"/>
    <col min="5383" max="5383" width="16.3828125" style="1" customWidth="1"/>
    <col min="5384" max="5384" width="13.3046875" style="1" customWidth="1"/>
    <col min="5385" max="5385" width="15.53515625" style="1" customWidth="1"/>
    <col min="5386" max="5386" width="17.3046875" style="1" customWidth="1"/>
    <col min="5387" max="5387" width="11.3046875" style="1" customWidth="1"/>
    <col min="5388" max="5388" width="9.15234375" style="1"/>
    <col min="5389" max="5390" width="18.4609375" style="1" bestFit="1" customWidth="1"/>
    <col min="5391" max="5632" width="9.15234375" style="1"/>
    <col min="5633" max="5633" width="17.69140625" style="1" customWidth="1"/>
    <col min="5634" max="5634" width="20.84375" style="1" customWidth="1"/>
    <col min="5635" max="5635" width="14.3046875" style="1" customWidth="1"/>
    <col min="5636" max="5636" width="19" style="1" customWidth="1"/>
    <col min="5637" max="5637" width="12.3046875" style="1" customWidth="1"/>
    <col min="5638" max="5638" width="12.3828125" style="1" customWidth="1"/>
    <col min="5639" max="5639" width="16.3828125" style="1" customWidth="1"/>
    <col min="5640" max="5640" width="13.3046875" style="1" customWidth="1"/>
    <col min="5641" max="5641" width="15.53515625" style="1" customWidth="1"/>
    <col min="5642" max="5642" width="17.3046875" style="1" customWidth="1"/>
    <col min="5643" max="5643" width="11.3046875" style="1" customWidth="1"/>
    <col min="5644" max="5644" width="9.15234375" style="1"/>
    <col min="5645" max="5646" width="18.4609375" style="1" bestFit="1" customWidth="1"/>
    <col min="5647" max="5888" width="9.15234375" style="1"/>
    <col min="5889" max="5889" width="17.69140625" style="1" customWidth="1"/>
    <col min="5890" max="5890" width="20.84375" style="1" customWidth="1"/>
    <col min="5891" max="5891" width="14.3046875" style="1" customWidth="1"/>
    <col min="5892" max="5892" width="19" style="1" customWidth="1"/>
    <col min="5893" max="5893" width="12.3046875" style="1" customWidth="1"/>
    <col min="5894" max="5894" width="12.3828125" style="1" customWidth="1"/>
    <col min="5895" max="5895" width="16.3828125" style="1" customWidth="1"/>
    <col min="5896" max="5896" width="13.3046875" style="1" customWidth="1"/>
    <col min="5897" max="5897" width="15.53515625" style="1" customWidth="1"/>
    <col min="5898" max="5898" width="17.3046875" style="1" customWidth="1"/>
    <col min="5899" max="5899" width="11.3046875" style="1" customWidth="1"/>
    <col min="5900" max="5900" width="9.15234375" style="1"/>
    <col min="5901" max="5902" width="18.4609375" style="1" bestFit="1" customWidth="1"/>
    <col min="5903" max="6144" width="9.15234375" style="1"/>
    <col min="6145" max="6145" width="17.69140625" style="1" customWidth="1"/>
    <col min="6146" max="6146" width="20.84375" style="1" customWidth="1"/>
    <col min="6147" max="6147" width="14.3046875" style="1" customWidth="1"/>
    <col min="6148" max="6148" width="19" style="1" customWidth="1"/>
    <col min="6149" max="6149" width="12.3046875" style="1" customWidth="1"/>
    <col min="6150" max="6150" width="12.3828125" style="1" customWidth="1"/>
    <col min="6151" max="6151" width="16.3828125" style="1" customWidth="1"/>
    <col min="6152" max="6152" width="13.3046875" style="1" customWidth="1"/>
    <col min="6153" max="6153" width="15.53515625" style="1" customWidth="1"/>
    <col min="6154" max="6154" width="17.3046875" style="1" customWidth="1"/>
    <col min="6155" max="6155" width="11.3046875" style="1" customWidth="1"/>
    <col min="6156" max="6156" width="9.15234375" style="1"/>
    <col min="6157" max="6158" width="18.4609375" style="1" bestFit="1" customWidth="1"/>
    <col min="6159" max="6400" width="9.15234375" style="1"/>
    <col min="6401" max="6401" width="17.69140625" style="1" customWidth="1"/>
    <col min="6402" max="6402" width="20.84375" style="1" customWidth="1"/>
    <col min="6403" max="6403" width="14.3046875" style="1" customWidth="1"/>
    <col min="6404" max="6404" width="19" style="1" customWidth="1"/>
    <col min="6405" max="6405" width="12.3046875" style="1" customWidth="1"/>
    <col min="6406" max="6406" width="12.3828125" style="1" customWidth="1"/>
    <col min="6407" max="6407" width="16.3828125" style="1" customWidth="1"/>
    <col min="6408" max="6408" width="13.3046875" style="1" customWidth="1"/>
    <col min="6409" max="6409" width="15.53515625" style="1" customWidth="1"/>
    <col min="6410" max="6410" width="17.3046875" style="1" customWidth="1"/>
    <col min="6411" max="6411" width="11.3046875" style="1" customWidth="1"/>
    <col min="6412" max="6412" width="9.15234375" style="1"/>
    <col min="6413" max="6414" width="18.4609375" style="1" bestFit="1" customWidth="1"/>
    <col min="6415" max="6656" width="9.15234375" style="1"/>
    <col min="6657" max="6657" width="17.69140625" style="1" customWidth="1"/>
    <col min="6658" max="6658" width="20.84375" style="1" customWidth="1"/>
    <col min="6659" max="6659" width="14.3046875" style="1" customWidth="1"/>
    <col min="6660" max="6660" width="19" style="1" customWidth="1"/>
    <col min="6661" max="6661" width="12.3046875" style="1" customWidth="1"/>
    <col min="6662" max="6662" width="12.3828125" style="1" customWidth="1"/>
    <col min="6663" max="6663" width="16.3828125" style="1" customWidth="1"/>
    <col min="6664" max="6664" width="13.3046875" style="1" customWidth="1"/>
    <col min="6665" max="6665" width="15.53515625" style="1" customWidth="1"/>
    <col min="6666" max="6666" width="17.3046875" style="1" customWidth="1"/>
    <col min="6667" max="6667" width="11.3046875" style="1" customWidth="1"/>
    <col min="6668" max="6668" width="9.15234375" style="1"/>
    <col min="6669" max="6670" width="18.4609375" style="1" bestFit="1" customWidth="1"/>
    <col min="6671" max="6912" width="9.15234375" style="1"/>
    <col min="6913" max="6913" width="17.69140625" style="1" customWidth="1"/>
    <col min="6914" max="6914" width="20.84375" style="1" customWidth="1"/>
    <col min="6915" max="6915" width="14.3046875" style="1" customWidth="1"/>
    <col min="6916" max="6916" width="19" style="1" customWidth="1"/>
    <col min="6917" max="6917" width="12.3046875" style="1" customWidth="1"/>
    <col min="6918" max="6918" width="12.3828125" style="1" customWidth="1"/>
    <col min="6919" max="6919" width="16.3828125" style="1" customWidth="1"/>
    <col min="6920" max="6920" width="13.3046875" style="1" customWidth="1"/>
    <col min="6921" max="6921" width="15.53515625" style="1" customWidth="1"/>
    <col min="6922" max="6922" width="17.3046875" style="1" customWidth="1"/>
    <col min="6923" max="6923" width="11.3046875" style="1" customWidth="1"/>
    <col min="6924" max="6924" width="9.15234375" style="1"/>
    <col min="6925" max="6926" width="18.4609375" style="1" bestFit="1" customWidth="1"/>
    <col min="6927" max="7168" width="9.15234375" style="1"/>
    <col min="7169" max="7169" width="17.69140625" style="1" customWidth="1"/>
    <col min="7170" max="7170" width="20.84375" style="1" customWidth="1"/>
    <col min="7171" max="7171" width="14.3046875" style="1" customWidth="1"/>
    <col min="7172" max="7172" width="19" style="1" customWidth="1"/>
    <col min="7173" max="7173" width="12.3046875" style="1" customWidth="1"/>
    <col min="7174" max="7174" width="12.3828125" style="1" customWidth="1"/>
    <col min="7175" max="7175" width="16.3828125" style="1" customWidth="1"/>
    <col min="7176" max="7176" width="13.3046875" style="1" customWidth="1"/>
    <col min="7177" max="7177" width="15.53515625" style="1" customWidth="1"/>
    <col min="7178" max="7178" width="17.3046875" style="1" customWidth="1"/>
    <col min="7179" max="7179" width="11.3046875" style="1" customWidth="1"/>
    <col min="7180" max="7180" width="9.15234375" style="1"/>
    <col min="7181" max="7182" width="18.4609375" style="1" bestFit="1" customWidth="1"/>
    <col min="7183" max="7424" width="9.15234375" style="1"/>
    <col min="7425" max="7425" width="17.69140625" style="1" customWidth="1"/>
    <col min="7426" max="7426" width="20.84375" style="1" customWidth="1"/>
    <col min="7427" max="7427" width="14.3046875" style="1" customWidth="1"/>
    <col min="7428" max="7428" width="19" style="1" customWidth="1"/>
    <col min="7429" max="7429" width="12.3046875" style="1" customWidth="1"/>
    <col min="7430" max="7430" width="12.3828125" style="1" customWidth="1"/>
    <col min="7431" max="7431" width="16.3828125" style="1" customWidth="1"/>
    <col min="7432" max="7432" width="13.3046875" style="1" customWidth="1"/>
    <col min="7433" max="7433" width="15.53515625" style="1" customWidth="1"/>
    <col min="7434" max="7434" width="17.3046875" style="1" customWidth="1"/>
    <col min="7435" max="7435" width="11.3046875" style="1" customWidth="1"/>
    <col min="7436" max="7436" width="9.15234375" style="1"/>
    <col min="7437" max="7438" width="18.4609375" style="1" bestFit="1" customWidth="1"/>
    <col min="7439" max="7680" width="9.15234375" style="1"/>
    <col min="7681" max="7681" width="17.69140625" style="1" customWidth="1"/>
    <col min="7682" max="7682" width="20.84375" style="1" customWidth="1"/>
    <col min="7683" max="7683" width="14.3046875" style="1" customWidth="1"/>
    <col min="7684" max="7684" width="19" style="1" customWidth="1"/>
    <col min="7685" max="7685" width="12.3046875" style="1" customWidth="1"/>
    <col min="7686" max="7686" width="12.3828125" style="1" customWidth="1"/>
    <col min="7687" max="7687" width="16.3828125" style="1" customWidth="1"/>
    <col min="7688" max="7688" width="13.3046875" style="1" customWidth="1"/>
    <col min="7689" max="7689" width="15.53515625" style="1" customWidth="1"/>
    <col min="7690" max="7690" width="17.3046875" style="1" customWidth="1"/>
    <col min="7691" max="7691" width="11.3046875" style="1" customWidth="1"/>
    <col min="7692" max="7692" width="9.15234375" style="1"/>
    <col min="7693" max="7694" width="18.4609375" style="1" bestFit="1" customWidth="1"/>
    <col min="7695" max="7936" width="9.15234375" style="1"/>
    <col min="7937" max="7937" width="17.69140625" style="1" customWidth="1"/>
    <col min="7938" max="7938" width="20.84375" style="1" customWidth="1"/>
    <col min="7939" max="7939" width="14.3046875" style="1" customWidth="1"/>
    <col min="7940" max="7940" width="19" style="1" customWidth="1"/>
    <col min="7941" max="7941" width="12.3046875" style="1" customWidth="1"/>
    <col min="7942" max="7942" width="12.3828125" style="1" customWidth="1"/>
    <col min="7943" max="7943" width="16.3828125" style="1" customWidth="1"/>
    <col min="7944" max="7944" width="13.3046875" style="1" customWidth="1"/>
    <col min="7945" max="7945" width="15.53515625" style="1" customWidth="1"/>
    <col min="7946" max="7946" width="17.3046875" style="1" customWidth="1"/>
    <col min="7947" max="7947" width="11.3046875" style="1" customWidth="1"/>
    <col min="7948" max="7948" width="9.15234375" style="1"/>
    <col min="7949" max="7950" width="18.4609375" style="1" bestFit="1" customWidth="1"/>
    <col min="7951" max="8192" width="9.15234375" style="1"/>
    <col min="8193" max="8193" width="17.69140625" style="1" customWidth="1"/>
    <col min="8194" max="8194" width="20.84375" style="1" customWidth="1"/>
    <col min="8195" max="8195" width="14.3046875" style="1" customWidth="1"/>
    <col min="8196" max="8196" width="19" style="1" customWidth="1"/>
    <col min="8197" max="8197" width="12.3046875" style="1" customWidth="1"/>
    <col min="8198" max="8198" width="12.3828125" style="1" customWidth="1"/>
    <col min="8199" max="8199" width="16.3828125" style="1" customWidth="1"/>
    <col min="8200" max="8200" width="13.3046875" style="1" customWidth="1"/>
    <col min="8201" max="8201" width="15.53515625" style="1" customWidth="1"/>
    <col min="8202" max="8202" width="17.3046875" style="1" customWidth="1"/>
    <col min="8203" max="8203" width="11.3046875" style="1" customWidth="1"/>
    <col min="8204" max="8204" width="9.15234375" style="1"/>
    <col min="8205" max="8206" width="18.4609375" style="1" bestFit="1" customWidth="1"/>
    <col min="8207" max="8448" width="9.15234375" style="1"/>
    <col min="8449" max="8449" width="17.69140625" style="1" customWidth="1"/>
    <col min="8450" max="8450" width="20.84375" style="1" customWidth="1"/>
    <col min="8451" max="8451" width="14.3046875" style="1" customWidth="1"/>
    <col min="8452" max="8452" width="19" style="1" customWidth="1"/>
    <col min="8453" max="8453" width="12.3046875" style="1" customWidth="1"/>
    <col min="8454" max="8454" width="12.3828125" style="1" customWidth="1"/>
    <col min="8455" max="8455" width="16.3828125" style="1" customWidth="1"/>
    <col min="8456" max="8456" width="13.3046875" style="1" customWidth="1"/>
    <col min="8457" max="8457" width="15.53515625" style="1" customWidth="1"/>
    <col min="8458" max="8458" width="17.3046875" style="1" customWidth="1"/>
    <col min="8459" max="8459" width="11.3046875" style="1" customWidth="1"/>
    <col min="8460" max="8460" width="9.15234375" style="1"/>
    <col min="8461" max="8462" width="18.4609375" style="1" bestFit="1" customWidth="1"/>
    <col min="8463" max="8704" width="9.15234375" style="1"/>
    <col min="8705" max="8705" width="17.69140625" style="1" customWidth="1"/>
    <col min="8706" max="8706" width="20.84375" style="1" customWidth="1"/>
    <col min="8707" max="8707" width="14.3046875" style="1" customWidth="1"/>
    <col min="8708" max="8708" width="19" style="1" customWidth="1"/>
    <col min="8709" max="8709" width="12.3046875" style="1" customWidth="1"/>
    <col min="8710" max="8710" width="12.3828125" style="1" customWidth="1"/>
    <col min="8711" max="8711" width="16.3828125" style="1" customWidth="1"/>
    <col min="8712" max="8712" width="13.3046875" style="1" customWidth="1"/>
    <col min="8713" max="8713" width="15.53515625" style="1" customWidth="1"/>
    <col min="8714" max="8714" width="17.3046875" style="1" customWidth="1"/>
    <col min="8715" max="8715" width="11.3046875" style="1" customWidth="1"/>
    <col min="8716" max="8716" width="9.15234375" style="1"/>
    <col min="8717" max="8718" width="18.4609375" style="1" bestFit="1" customWidth="1"/>
    <col min="8719" max="8960" width="9.15234375" style="1"/>
    <col min="8961" max="8961" width="17.69140625" style="1" customWidth="1"/>
    <col min="8962" max="8962" width="20.84375" style="1" customWidth="1"/>
    <col min="8963" max="8963" width="14.3046875" style="1" customWidth="1"/>
    <col min="8964" max="8964" width="19" style="1" customWidth="1"/>
    <col min="8965" max="8965" width="12.3046875" style="1" customWidth="1"/>
    <col min="8966" max="8966" width="12.3828125" style="1" customWidth="1"/>
    <col min="8967" max="8967" width="16.3828125" style="1" customWidth="1"/>
    <col min="8968" max="8968" width="13.3046875" style="1" customWidth="1"/>
    <col min="8969" max="8969" width="15.53515625" style="1" customWidth="1"/>
    <col min="8970" max="8970" width="17.3046875" style="1" customWidth="1"/>
    <col min="8971" max="8971" width="11.3046875" style="1" customWidth="1"/>
    <col min="8972" max="8972" width="9.15234375" style="1"/>
    <col min="8973" max="8974" width="18.4609375" style="1" bestFit="1" customWidth="1"/>
    <col min="8975" max="9216" width="9.15234375" style="1"/>
    <col min="9217" max="9217" width="17.69140625" style="1" customWidth="1"/>
    <col min="9218" max="9218" width="20.84375" style="1" customWidth="1"/>
    <col min="9219" max="9219" width="14.3046875" style="1" customWidth="1"/>
    <col min="9220" max="9220" width="19" style="1" customWidth="1"/>
    <col min="9221" max="9221" width="12.3046875" style="1" customWidth="1"/>
    <col min="9222" max="9222" width="12.3828125" style="1" customWidth="1"/>
    <col min="9223" max="9223" width="16.3828125" style="1" customWidth="1"/>
    <col min="9224" max="9224" width="13.3046875" style="1" customWidth="1"/>
    <col min="9225" max="9225" width="15.53515625" style="1" customWidth="1"/>
    <col min="9226" max="9226" width="17.3046875" style="1" customWidth="1"/>
    <col min="9227" max="9227" width="11.3046875" style="1" customWidth="1"/>
    <col min="9228" max="9228" width="9.15234375" style="1"/>
    <col min="9229" max="9230" width="18.4609375" style="1" bestFit="1" customWidth="1"/>
    <col min="9231" max="9472" width="9.15234375" style="1"/>
    <col min="9473" max="9473" width="17.69140625" style="1" customWidth="1"/>
    <col min="9474" max="9474" width="20.84375" style="1" customWidth="1"/>
    <col min="9475" max="9475" width="14.3046875" style="1" customWidth="1"/>
    <col min="9476" max="9476" width="19" style="1" customWidth="1"/>
    <col min="9477" max="9477" width="12.3046875" style="1" customWidth="1"/>
    <col min="9478" max="9478" width="12.3828125" style="1" customWidth="1"/>
    <col min="9479" max="9479" width="16.3828125" style="1" customWidth="1"/>
    <col min="9480" max="9480" width="13.3046875" style="1" customWidth="1"/>
    <col min="9481" max="9481" width="15.53515625" style="1" customWidth="1"/>
    <col min="9482" max="9482" width="17.3046875" style="1" customWidth="1"/>
    <col min="9483" max="9483" width="11.3046875" style="1" customWidth="1"/>
    <col min="9484" max="9484" width="9.15234375" style="1"/>
    <col min="9485" max="9486" width="18.4609375" style="1" bestFit="1" customWidth="1"/>
    <col min="9487" max="9728" width="9.15234375" style="1"/>
    <col min="9729" max="9729" width="17.69140625" style="1" customWidth="1"/>
    <col min="9730" max="9730" width="20.84375" style="1" customWidth="1"/>
    <col min="9731" max="9731" width="14.3046875" style="1" customWidth="1"/>
    <col min="9732" max="9732" width="19" style="1" customWidth="1"/>
    <col min="9733" max="9733" width="12.3046875" style="1" customWidth="1"/>
    <col min="9734" max="9734" width="12.3828125" style="1" customWidth="1"/>
    <col min="9735" max="9735" width="16.3828125" style="1" customWidth="1"/>
    <col min="9736" max="9736" width="13.3046875" style="1" customWidth="1"/>
    <col min="9737" max="9737" width="15.53515625" style="1" customWidth="1"/>
    <col min="9738" max="9738" width="17.3046875" style="1" customWidth="1"/>
    <col min="9739" max="9739" width="11.3046875" style="1" customWidth="1"/>
    <col min="9740" max="9740" width="9.15234375" style="1"/>
    <col min="9741" max="9742" width="18.4609375" style="1" bestFit="1" customWidth="1"/>
    <col min="9743" max="9984" width="9.15234375" style="1"/>
    <col min="9985" max="9985" width="17.69140625" style="1" customWidth="1"/>
    <col min="9986" max="9986" width="20.84375" style="1" customWidth="1"/>
    <col min="9987" max="9987" width="14.3046875" style="1" customWidth="1"/>
    <col min="9988" max="9988" width="19" style="1" customWidth="1"/>
    <col min="9989" max="9989" width="12.3046875" style="1" customWidth="1"/>
    <col min="9990" max="9990" width="12.3828125" style="1" customWidth="1"/>
    <col min="9991" max="9991" width="16.3828125" style="1" customWidth="1"/>
    <col min="9992" max="9992" width="13.3046875" style="1" customWidth="1"/>
    <col min="9993" max="9993" width="15.53515625" style="1" customWidth="1"/>
    <col min="9994" max="9994" width="17.3046875" style="1" customWidth="1"/>
    <col min="9995" max="9995" width="11.3046875" style="1" customWidth="1"/>
    <col min="9996" max="9996" width="9.15234375" style="1"/>
    <col min="9997" max="9998" width="18.4609375" style="1" bestFit="1" customWidth="1"/>
    <col min="9999" max="10240" width="9.15234375" style="1"/>
    <col min="10241" max="10241" width="17.69140625" style="1" customWidth="1"/>
    <col min="10242" max="10242" width="20.84375" style="1" customWidth="1"/>
    <col min="10243" max="10243" width="14.3046875" style="1" customWidth="1"/>
    <col min="10244" max="10244" width="19" style="1" customWidth="1"/>
    <col min="10245" max="10245" width="12.3046875" style="1" customWidth="1"/>
    <col min="10246" max="10246" width="12.3828125" style="1" customWidth="1"/>
    <col min="10247" max="10247" width="16.3828125" style="1" customWidth="1"/>
    <col min="10248" max="10248" width="13.3046875" style="1" customWidth="1"/>
    <col min="10249" max="10249" width="15.53515625" style="1" customWidth="1"/>
    <col min="10250" max="10250" width="17.3046875" style="1" customWidth="1"/>
    <col min="10251" max="10251" width="11.3046875" style="1" customWidth="1"/>
    <col min="10252" max="10252" width="9.15234375" style="1"/>
    <col min="10253" max="10254" width="18.4609375" style="1" bestFit="1" customWidth="1"/>
    <col min="10255" max="10496" width="9.15234375" style="1"/>
    <col min="10497" max="10497" width="17.69140625" style="1" customWidth="1"/>
    <col min="10498" max="10498" width="20.84375" style="1" customWidth="1"/>
    <col min="10499" max="10499" width="14.3046875" style="1" customWidth="1"/>
    <col min="10500" max="10500" width="19" style="1" customWidth="1"/>
    <col min="10501" max="10501" width="12.3046875" style="1" customWidth="1"/>
    <col min="10502" max="10502" width="12.3828125" style="1" customWidth="1"/>
    <col min="10503" max="10503" width="16.3828125" style="1" customWidth="1"/>
    <col min="10504" max="10504" width="13.3046875" style="1" customWidth="1"/>
    <col min="10505" max="10505" width="15.53515625" style="1" customWidth="1"/>
    <col min="10506" max="10506" width="17.3046875" style="1" customWidth="1"/>
    <col min="10507" max="10507" width="11.3046875" style="1" customWidth="1"/>
    <col min="10508" max="10508" width="9.15234375" style="1"/>
    <col min="10509" max="10510" width="18.4609375" style="1" bestFit="1" customWidth="1"/>
    <col min="10511" max="10752" width="9.15234375" style="1"/>
    <col min="10753" max="10753" width="17.69140625" style="1" customWidth="1"/>
    <col min="10754" max="10754" width="20.84375" style="1" customWidth="1"/>
    <col min="10755" max="10755" width="14.3046875" style="1" customWidth="1"/>
    <col min="10756" max="10756" width="19" style="1" customWidth="1"/>
    <col min="10757" max="10757" width="12.3046875" style="1" customWidth="1"/>
    <col min="10758" max="10758" width="12.3828125" style="1" customWidth="1"/>
    <col min="10759" max="10759" width="16.3828125" style="1" customWidth="1"/>
    <col min="10760" max="10760" width="13.3046875" style="1" customWidth="1"/>
    <col min="10761" max="10761" width="15.53515625" style="1" customWidth="1"/>
    <col min="10762" max="10762" width="17.3046875" style="1" customWidth="1"/>
    <col min="10763" max="10763" width="11.3046875" style="1" customWidth="1"/>
    <col min="10764" max="10764" width="9.15234375" style="1"/>
    <col min="10765" max="10766" width="18.4609375" style="1" bestFit="1" customWidth="1"/>
    <col min="10767" max="11008" width="9.15234375" style="1"/>
    <col min="11009" max="11009" width="17.69140625" style="1" customWidth="1"/>
    <col min="11010" max="11010" width="20.84375" style="1" customWidth="1"/>
    <col min="11011" max="11011" width="14.3046875" style="1" customWidth="1"/>
    <col min="11012" max="11012" width="19" style="1" customWidth="1"/>
    <col min="11013" max="11013" width="12.3046875" style="1" customWidth="1"/>
    <col min="11014" max="11014" width="12.3828125" style="1" customWidth="1"/>
    <col min="11015" max="11015" width="16.3828125" style="1" customWidth="1"/>
    <col min="11016" max="11016" width="13.3046875" style="1" customWidth="1"/>
    <col min="11017" max="11017" width="15.53515625" style="1" customWidth="1"/>
    <col min="11018" max="11018" width="17.3046875" style="1" customWidth="1"/>
    <col min="11019" max="11019" width="11.3046875" style="1" customWidth="1"/>
    <col min="11020" max="11020" width="9.15234375" style="1"/>
    <col min="11021" max="11022" width="18.4609375" style="1" bestFit="1" customWidth="1"/>
    <col min="11023" max="11264" width="9.15234375" style="1"/>
    <col min="11265" max="11265" width="17.69140625" style="1" customWidth="1"/>
    <col min="11266" max="11266" width="20.84375" style="1" customWidth="1"/>
    <col min="11267" max="11267" width="14.3046875" style="1" customWidth="1"/>
    <col min="11268" max="11268" width="19" style="1" customWidth="1"/>
    <col min="11269" max="11269" width="12.3046875" style="1" customWidth="1"/>
    <col min="11270" max="11270" width="12.3828125" style="1" customWidth="1"/>
    <col min="11271" max="11271" width="16.3828125" style="1" customWidth="1"/>
    <col min="11272" max="11272" width="13.3046875" style="1" customWidth="1"/>
    <col min="11273" max="11273" width="15.53515625" style="1" customWidth="1"/>
    <col min="11274" max="11274" width="17.3046875" style="1" customWidth="1"/>
    <col min="11275" max="11275" width="11.3046875" style="1" customWidth="1"/>
    <col min="11276" max="11276" width="9.15234375" style="1"/>
    <col min="11277" max="11278" width="18.4609375" style="1" bestFit="1" customWidth="1"/>
    <col min="11279" max="11520" width="9.15234375" style="1"/>
    <col min="11521" max="11521" width="17.69140625" style="1" customWidth="1"/>
    <col min="11522" max="11522" width="20.84375" style="1" customWidth="1"/>
    <col min="11523" max="11523" width="14.3046875" style="1" customWidth="1"/>
    <col min="11524" max="11524" width="19" style="1" customWidth="1"/>
    <col min="11525" max="11525" width="12.3046875" style="1" customWidth="1"/>
    <col min="11526" max="11526" width="12.3828125" style="1" customWidth="1"/>
    <col min="11527" max="11527" width="16.3828125" style="1" customWidth="1"/>
    <col min="11528" max="11528" width="13.3046875" style="1" customWidth="1"/>
    <col min="11529" max="11529" width="15.53515625" style="1" customWidth="1"/>
    <col min="11530" max="11530" width="17.3046875" style="1" customWidth="1"/>
    <col min="11531" max="11531" width="11.3046875" style="1" customWidth="1"/>
    <col min="11532" max="11532" width="9.15234375" style="1"/>
    <col min="11533" max="11534" width="18.4609375" style="1" bestFit="1" customWidth="1"/>
    <col min="11535" max="11776" width="9.15234375" style="1"/>
    <col min="11777" max="11777" width="17.69140625" style="1" customWidth="1"/>
    <col min="11778" max="11778" width="20.84375" style="1" customWidth="1"/>
    <col min="11779" max="11779" width="14.3046875" style="1" customWidth="1"/>
    <col min="11780" max="11780" width="19" style="1" customWidth="1"/>
    <col min="11781" max="11781" width="12.3046875" style="1" customWidth="1"/>
    <col min="11782" max="11782" width="12.3828125" style="1" customWidth="1"/>
    <col min="11783" max="11783" width="16.3828125" style="1" customWidth="1"/>
    <col min="11784" max="11784" width="13.3046875" style="1" customWidth="1"/>
    <col min="11785" max="11785" width="15.53515625" style="1" customWidth="1"/>
    <col min="11786" max="11786" width="17.3046875" style="1" customWidth="1"/>
    <col min="11787" max="11787" width="11.3046875" style="1" customWidth="1"/>
    <col min="11788" max="11788" width="9.15234375" style="1"/>
    <col min="11789" max="11790" width="18.4609375" style="1" bestFit="1" customWidth="1"/>
    <col min="11791" max="12032" width="9.15234375" style="1"/>
    <col min="12033" max="12033" width="17.69140625" style="1" customWidth="1"/>
    <col min="12034" max="12034" width="20.84375" style="1" customWidth="1"/>
    <col min="12035" max="12035" width="14.3046875" style="1" customWidth="1"/>
    <col min="12036" max="12036" width="19" style="1" customWidth="1"/>
    <col min="12037" max="12037" width="12.3046875" style="1" customWidth="1"/>
    <col min="12038" max="12038" width="12.3828125" style="1" customWidth="1"/>
    <col min="12039" max="12039" width="16.3828125" style="1" customWidth="1"/>
    <col min="12040" max="12040" width="13.3046875" style="1" customWidth="1"/>
    <col min="12041" max="12041" width="15.53515625" style="1" customWidth="1"/>
    <col min="12042" max="12042" width="17.3046875" style="1" customWidth="1"/>
    <col min="12043" max="12043" width="11.3046875" style="1" customWidth="1"/>
    <col min="12044" max="12044" width="9.15234375" style="1"/>
    <col min="12045" max="12046" width="18.4609375" style="1" bestFit="1" customWidth="1"/>
    <col min="12047" max="12288" width="9.15234375" style="1"/>
    <col min="12289" max="12289" width="17.69140625" style="1" customWidth="1"/>
    <col min="12290" max="12290" width="20.84375" style="1" customWidth="1"/>
    <col min="12291" max="12291" width="14.3046875" style="1" customWidth="1"/>
    <col min="12292" max="12292" width="19" style="1" customWidth="1"/>
    <col min="12293" max="12293" width="12.3046875" style="1" customWidth="1"/>
    <col min="12294" max="12294" width="12.3828125" style="1" customWidth="1"/>
    <col min="12295" max="12295" width="16.3828125" style="1" customWidth="1"/>
    <col min="12296" max="12296" width="13.3046875" style="1" customWidth="1"/>
    <col min="12297" max="12297" width="15.53515625" style="1" customWidth="1"/>
    <col min="12298" max="12298" width="17.3046875" style="1" customWidth="1"/>
    <col min="12299" max="12299" width="11.3046875" style="1" customWidth="1"/>
    <col min="12300" max="12300" width="9.15234375" style="1"/>
    <col min="12301" max="12302" width="18.4609375" style="1" bestFit="1" customWidth="1"/>
    <col min="12303" max="12544" width="9.15234375" style="1"/>
    <col min="12545" max="12545" width="17.69140625" style="1" customWidth="1"/>
    <col min="12546" max="12546" width="20.84375" style="1" customWidth="1"/>
    <col min="12547" max="12547" width="14.3046875" style="1" customWidth="1"/>
    <col min="12548" max="12548" width="19" style="1" customWidth="1"/>
    <col min="12549" max="12549" width="12.3046875" style="1" customWidth="1"/>
    <col min="12550" max="12550" width="12.3828125" style="1" customWidth="1"/>
    <col min="12551" max="12551" width="16.3828125" style="1" customWidth="1"/>
    <col min="12552" max="12552" width="13.3046875" style="1" customWidth="1"/>
    <col min="12553" max="12553" width="15.53515625" style="1" customWidth="1"/>
    <col min="12554" max="12554" width="17.3046875" style="1" customWidth="1"/>
    <col min="12555" max="12555" width="11.3046875" style="1" customWidth="1"/>
    <col min="12556" max="12556" width="9.15234375" style="1"/>
    <col min="12557" max="12558" width="18.4609375" style="1" bestFit="1" customWidth="1"/>
    <col min="12559" max="12800" width="9.15234375" style="1"/>
    <col min="12801" max="12801" width="17.69140625" style="1" customWidth="1"/>
    <col min="12802" max="12802" width="20.84375" style="1" customWidth="1"/>
    <col min="12803" max="12803" width="14.3046875" style="1" customWidth="1"/>
    <col min="12804" max="12804" width="19" style="1" customWidth="1"/>
    <col min="12805" max="12805" width="12.3046875" style="1" customWidth="1"/>
    <col min="12806" max="12806" width="12.3828125" style="1" customWidth="1"/>
    <col min="12807" max="12807" width="16.3828125" style="1" customWidth="1"/>
    <col min="12808" max="12808" width="13.3046875" style="1" customWidth="1"/>
    <col min="12809" max="12809" width="15.53515625" style="1" customWidth="1"/>
    <col min="12810" max="12810" width="17.3046875" style="1" customWidth="1"/>
    <col min="12811" max="12811" width="11.3046875" style="1" customWidth="1"/>
    <col min="12812" max="12812" width="9.15234375" style="1"/>
    <col min="12813" max="12814" width="18.4609375" style="1" bestFit="1" customWidth="1"/>
    <col min="12815" max="13056" width="9.15234375" style="1"/>
    <col min="13057" max="13057" width="17.69140625" style="1" customWidth="1"/>
    <col min="13058" max="13058" width="20.84375" style="1" customWidth="1"/>
    <col min="13059" max="13059" width="14.3046875" style="1" customWidth="1"/>
    <col min="13060" max="13060" width="19" style="1" customWidth="1"/>
    <col min="13061" max="13061" width="12.3046875" style="1" customWidth="1"/>
    <col min="13062" max="13062" width="12.3828125" style="1" customWidth="1"/>
    <col min="13063" max="13063" width="16.3828125" style="1" customWidth="1"/>
    <col min="13064" max="13064" width="13.3046875" style="1" customWidth="1"/>
    <col min="13065" max="13065" width="15.53515625" style="1" customWidth="1"/>
    <col min="13066" max="13066" width="17.3046875" style="1" customWidth="1"/>
    <col min="13067" max="13067" width="11.3046875" style="1" customWidth="1"/>
    <col min="13068" max="13068" width="9.15234375" style="1"/>
    <col min="13069" max="13070" width="18.4609375" style="1" bestFit="1" customWidth="1"/>
    <col min="13071" max="13312" width="9.15234375" style="1"/>
    <col min="13313" max="13313" width="17.69140625" style="1" customWidth="1"/>
    <col min="13314" max="13314" width="20.84375" style="1" customWidth="1"/>
    <col min="13315" max="13315" width="14.3046875" style="1" customWidth="1"/>
    <col min="13316" max="13316" width="19" style="1" customWidth="1"/>
    <col min="13317" max="13317" width="12.3046875" style="1" customWidth="1"/>
    <col min="13318" max="13318" width="12.3828125" style="1" customWidth="1"/>
    <col min="13319" max="13319" width="16.3828125" style="1" customWidth="1"/>
    <col min="13320" max="13320" width="13.3046875" style="1" customWidth="1"/>
    <col min="13321" max="13321" width="15.53515625" style="1" customWidth="1"/>
    <col min="13322" max="13322" width="17.3046875" style="1" customWidth="1"/>
    <col min="13323" max="13323" width="11.3046875" style="1" customWidth="1"/>
    <col min="13324" max="13324" width="9.15234375" style="1"/>
    <col min="13325" max="13326" width="18.4609375" style="1" bestFit="1" customWidth="1"/>
    <col min="13327" max="13568" width="9.15234375" style="1"/>
    <col min="13569" max="13569" width="17.69140625" style="1" customWidth="1"/>
    <col min="13570" max="13570" width="20.84375" style="1" customWidth="1"/>
    <col min="13571" max="13571" width="14.3046875" style="1" customWidth="1"/>
    <col min="13572" max="13572" width="19" style="1" customWidth="1"/>
    <col min="13573" max="13573" width="12.3046875" style="1" customWidth="1"/>
    <col min="13574" max="13574" width="12.3828125" style="1" customWidth="1"/>
    <col min="13575" max="13575" width="16.3828125" style="1" customWidth="1"/>
    <col min="13576" max="13576" width="13.3046875" style="1" customWidth="1"/>
    <col min="13577" max="13577" width="15.53515625" style="1" customWidth="1"/>
    <col min="13578" max="13578" width="17.3046875" style="1" customWidth="1"/>
    <col min="13579" max="13579" width="11.3046875" style="1" customWidth="1"/>
    <col min="13580" max="13580" width="9.15234375" style="1"/>
    <col min="13581" max="13582" width="18.4609375" style="1" bestFit="1" customWidth="1"/>
    <col min="13583" max="13824" width="9.15234375" style="1"/>
    <col min="13825" max="13825" width="17.69140625" style="1" customWidth="1"/>
    <col min="13826" max="13826" width="20.84375" style="1" customWidth="1"/>
    <col min="13827" max="13827" width="14.3046875" style="1" customWidth="1"/>
    <col min="13828" max="13828" width="19" style="1" customWidth="1"/>
    <col min="13829" max="13829" width="12.3046875" style="1" customWidth="1"/>
    <col min="13830" max="13830" width="12.3828125" style="1" customWidth="1"/>
    <col min="13831" max="13831" width="16.3828125" style="1" customWidth="1"/>
    <col min="13832" max="13832" width="13.3046875" style="1" customWidth="1"/>
    <col min="13833" max="13833" width="15.53515625" style="1" customWidth="1"/>
    <col min="13834" max="13834" width="17.3046875" style="1" customWidth="1"/>
    <col min="13835" max="13835" width="11.3046875" style="1" customWidth="1"/>
    <col min="13836" max="13836" width="9.15234375" style="1"/>
    <col min="13837" max="13838" width="18.4609375" style="1" bestFit="1" customWidth="1"/>
    <col min="13839" max="14080" width="9.15234375" style="1"/>
    <col min="14081" max="14081" width="17.69140625" style="1" customWidth="1"/>
    <col min="14082" max="14082" width="20.84375" style="1" customWidth="1"/>
    <col min="14083" max="14083" width="14.3046875" style="1" customWidth="1"/>
    <col min="14084" max="14084" width="19" style="1" customWidth="1"/>
    <col min="14085" max="14085" width="12.3046875" style="1" customWidth="1"/>
    <col min="14086" max="14086" width="12.3828125" style="1" customWidth="1"/>
    <col min="14087" max="14087" width="16.3828125" style="1" customWidth="1"/>
    <col min="14088" max="14088" width="13.3046875" style="1" customWidth="1"/>
    <col min="14089" max="14089" width="15.53515625" style="1" customWidth="1"/>
    <col min="14090" max="14090" width="17.3046875" style="1" customWidth="1"/>
    <col min="14091" max="14091" width="11.3046875" style="1" customWidth="1"/>
    <col min="14092" max="14092" width="9.15234375" style="1"/>
    <col min="14093" max="14094" width="18.4609375" style="1" bestFit="1" customWidth="1"/>
    <col min="14095" max="14336" width="9.15234375" style="1"/>
    <col min="14337" max="14337" width="17.69140625" style="1" customWidth="1"/>
    <col min="14338" max="14338" width="20.84375" style="1" customWidth="1"/>
    <col min="14339" max="14339" width="14.3046875" style="1" customWidth="1"/>
    <col min="14340" max="14340" width="19" style="1" customWidth="1"/>
    <col min="14341" max="14341" width="12.3046875" style="1" customWidth="1"/>
    <col min="14342" max="14342" width="12.3828125" style="1" customWidth="1"/>
    <col min="14343" max="14343" width="16.3828125" style="1" customWidth="1"/>
    <col min="14344" max="14344" width="13.3046875" style="1" customWidth="1"/>
    <col min="14345" max="14345" width="15.53515625" style="1" customWidth="1"/>
    <col min="14346" max="14346" width="17.3046875" style="1" customWidth="1"/>
    <col min="14347" max="14347" width="11.3046875" style="1" customWidth="1"/>
    <col min="14348" max="14348" width="9.15234375" style="1"/>
    <col min="14349" max="14350" width="18.4609375" style="1" bestFit="1" customWidth="1"/>
    <col min="14351" max="14592" width="9.15234375" style="1"/>
    <col min="14593" max="14593" width="17.69140625" style="1" customWidth="1"/>
    <col min="14594" max="14594" width="20.84375" style="1" customWidth="1"/>
    <col min="14595" max="14595" width="14.3046875" style="1" customWidth="1"/>
    <col min="14596" max="14596" width="19" style="1" customWidth="1"/>
    <col min="14597" max="14597" width="12.3046875" style="1" customWidth="1"/>
    <col min="14598" max="14598" width="12.3828125" style="1" customWidth="1"/>
    <col min="14599" max="14599" width="16.3828125" style="1" customWidth="1"/>
    <col min="14600" max="14600" width="13.3046875" style="1" customWidth="1"/>
    <col min="14601" max="14601" width="15.53515625" style="1" customWidth="1"/>
    <col min="14602" max="14602" width="17.3046875" style="1" customWidth="1"/>
    <col min="14603" max="14603" width="11.3046875" style="1" customWidth="1"/>
    <col min="14604" max="14604" width="9.15234375" style="1"/>
    <col min="14605" max="14606" width="18.4609375" style="1" bestFit="1" customWidth="1"/>
    <col min="14607" max="14848" width="9.15234375" style="1"/>
    <col min="14849" max="14849" width="17.69140625" style="1" customWidth="1"/>
    <col min="14850" max="14850" width="20.84375" style="1" customWidth="1"/>
    <col min="14851" max="14851" width="14.3046875" style="1" customWidth="1"/>
    <col min="14852" max="14852" width="19" style="1" customWidth="1"/>
    <col min="14853" max="14853" width="12.3046875" style="1" customWidth="1"/>
    <col min="14854" max="14854" width="12.3828125" style="1" customWidth="1"/>
    <col min="14855" max="14855" width="16.3828125" style="1" customWidth="1"/>
    <col min="14856" max="14856" width="13.3046875" style="1" customWidth="1"/>
    <col min="14857" max="14857" width="15.53515625" style="1" customWidth="1"/>
    <col min="14858" max="14858" width="17.3046875" style="1" customWidth="1"/>
    <col min="14859" max="14859" width="11.3046875" style="1" customWidth="1"/>
    <col min="14860" max="14860" width="9.15234375" style="1"/>
    <col min="14861" max="14862" width="18.4609375" style="1" bestFit="1" customWidth="1"/>
    <col min="14863" max="15104" width="9.15234375" style="1"/>
    <col min="15105" max="15105" width="17.69140625" style="1" customWidth="1"/>
    <col min="15106" max="15106" width="20.84375" style="1" customWidth="1"/>
    <col min="15107" max="15107" width="14.3046875" style="1" customWidth="1"/>
    <col min="15108" max="15108" width="19" style="1" customWidth="1"/>
    <col min="15109" max="15109" width="12.3046875" style="1" customWidth="1"/>
    <col min="15110" max="15110" width="12.3828125" style="1" customWidth="1"/>
    <col min="15111" max="15111" width="16.3828125" style="1" customWidth="1"/>
    <col min="15112" max="15112" width="13.3046875" style="1" customWidth="1"/>
    <col min="15113" max="15113" width="15.53515625" style="1" customWidth="1"/>
    <col min="15114" max="15114" width="17.3046875" style="1" customWidth="1"/>
    <col min="15115" max="15115" width="11.3046875" style="1" customWidth="1"/>
    <col min="15116" max="15116" width="9.15234375" style="1"/>
    <col min="15117" max="15118" width="18.4609375" style="1" bestFit="1" customWidth="1"/>
    <col min="15119" max="15360" width="9.15234375" style="1"/>
    <col min="15361" max="15361" width="17.69140625" style="1" customWidth="1"/>
    <col min="15362" max="15362" width="20.84375" style="1" customWidth="1"/>
    <col min="15363" max="15363" width="14.3046875" style="1" customWidth="1"/>
    <col min="15364" max="15364" width="19" style="1" customWidth="1"/>
    <col min="15365" max="15365" width="12.3046875" style="1" customWidth="1"/>
    <col min="15366" max="15366" width="12.3828125" style="1" customWidth="1"/>
    <col min="15367" max="15367" width="16.3828125" style="1" customWidth="1"/>
    <col min="15368" max="15368" width="13.3046875" style="1" customWidth="1"/>
    <col min="15369" max="15369" width="15.53515625" style="1" customWidth="1"/>
    <col min="15370" max="15370" width="17.3046875" style="1" customWidth="1"/>
    <col min="15371" max="15371" width="11.3046875" style="1" customWidth="1"/>
    <col min="15372" max="15372" width="9.15234375" style="1"/>
    <col min="15373" max="15374" width="18.4609375" style="1" bestFit="1" customWidth="1"/>
    <col min="15375" max="15616" width="9.15234375" style="1"/>
    <col min="15617" max="15617" width="17.69140625" style="1" customWidth="1"/>
    <col min="15618" max="15618" width="20.84375" style="1" customWidth="1"/>
    <col min="15619" max="15619" width="14.3046875" style="1" customWidth="1"/>
    <col min="15620" max="15620" width="19" style="1" customWidth="1"/>
    <col min="15621" max="15621" width="12.3046875" style="1" customWidth="1"/>
    <col min="15622" max="15622" width="12.3828125" style="1" customWidth="1"/>
    <col min="15623" max="15623" width="16.3828125" style="1" customWidth="1"/>
    <col min="15624" max="15624" width="13.3046875" style="1" customWidth="1"/>
    <col min="15625" max="15625" width="15.53515625" style="1" customWidth="1"/>
    <col min="15626" max="15626" width="17.3046875" style="1" customWidth="1"/>
    <col min="15627" max="15627" width="11.3046875" style="1" customWidth="1"/>
    <col min="15628" max="15628" width="9.15234375" style="1"/>
    <col min="15629" max="15630" width="18.4609375" style="1" bestFit="1" customWidth="1"/>
    <col min="15631" max="15872" width="9.15234375" style="1"/>
    <col min="15873" max="15873" width="17.69140625" style="1" customWidth="1"/>
    <col min="15874" max="15874" width="20.84375" style="1" customWidth="1"/>
    <col min="15875" max="15875" width="14.3046875" style="1" customWidth="1"/>
    <col min="15876" max="15876" width="19" style="1" customWidth="1"/>
    <col min="15877" max="15877" width="12.3046875" style="1" customWidth="1"/>
    <col min="15878" max="15878" width="12.3828125" style="1" customWidth="1"/>
    <col min="15879" max="15879" width="16.3828125" style="1" customWidth="1"/>
    <col min="15880" max="15880" width="13.3046875" style="1" customWidth="1"/>
    <col min="15881" max="15881" width="15.53515625" style="1" customWidth="1"/>
    <col min="15882" max="15882" width="17.3046875" style="1" customWidth="1"/>
    <col min="15883" max="15883" width="11.3046875" style="1" customWidth="1"/>
    <col min="15884" max="15884" width="9.15234375" style="1"/>
    <col min="15885" max="15886" width="18.4609375" style="1" bestFit="1" customWidth="1"/>
    <col min="15887" max="16128" width="9.15234375" style="1"/>
    <col min="16129" max="16129" width="17.69140625" style="1" customWidth="1"/>
    <col min="16130" max="16130" width="20.84375" style="1" customWidth="1"/>
    <col min="16131" max="16131" width="14.3046875" style="1" customWidth="1"/>
    <col min="16132" max="16132" width="19" style="1" customWidth="1"/>
    <col min="16133" max="16133" width="12.3046875" style="1" customWidth="1"/>
    <col min="16134" max="16134" width="12.3828125" style="1" customWidth="1"/>
    <col min="16135" max="16135" width="16.3828125" style="1" customWidth="1"/>
    <col min="16136" max="16136" width="13.3046875" style="1" customWidth="1"/>
    <col min="16137" max="16137" width="15.53515625" style="1" customWidth="1"/>
    <col min="16138" max="16138" width="17.3046875" style="1" customWidth="1"/>
    <col min="16139" max="16139" width="11.3046875" style="1" customWidth="1"/>
    <col min="16140" max="16140" width="9.15234375" style="1"/>
    <col min="16141" max="16142" width="18.4609375" style="1" bestFit="1" customWidth="1"/>
    <col min="16143" max="16384" width="9.15234375" style="1"/>
  </cols>
  <sheetData>
    <row r="1" spans="1:14" ht="168.7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4" ht="35.1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4" ht="15.9" thickBot="1">
      <c r="A3" s="42"/>
      <c r="B3" s="42"/>
      <c r="C3" s="2"/>
      <c r="D3" s="2"/>
      <c r="E3" s="2"/>
      <c r="F3" s="2"/>
      <c r="G3" s="2"/>
      <c r="H3" s="3"/>
      <c r="I3" s="2"/>
      <c r="J3" s="2"/>
      <c r="K3" s="2" t="s">
        <v>1</v>
      </c>
    </row>
    <row r="4" spans="1:14">
      <c r="A4" s="5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8"/>
      <c r="G4" s="2" t="s">
        <v>7</v>
      </c>
      <c r="I4" s="10" t="s">
        <v>8</v>
      </c>
      <c r="J4" s="10"/>
      <c r="K4" s="11" t="s">
        <v>9</v>
      </c>
    </row>
    <row r="5" spans="1:14" ht="15.9" thickBot="1">
      <c r="A5" s="12"/>
      <c r="B5" s="13">
        <v>0.4201388888888889</v>
      </c>
      <c r="C5" s="13">
        <v>0.4201388888888889</v>
      </c>
      <c r="D5" s="13">
        <v>0.4236111111111111</v>
      </c>
      <c r="E5" s="14">
        <v>0.4236111111111111</v>
      </c>
      <c r="F5" s="8"/>
      <c r="G5" s="15" t="s">
        <v>10</v>
      </c>
      <c r="I5" s="2">
        <v>4.07</v>
      </c>
      <c r="J5" s="10"/>
      <c r="K5" s="16">
        <v>45542</v>
      </c>
    </row>
    <row r="6" spans="1:14" ht="15.9" thickBot="1">
      <c r="D6" s="17"/>
      <c r="E6" s="2"/>
      <c r="F6" s="2"/>
      <c r="G6" s="2"/>
      <c r="J6" s="2"/>
      <c r="K6" s="2"/>
    </row>
    <row r="7" spans="1:14" s="22" customFormat="1" ht="15.9" thickTop="1">
      <c r="A7" s="18" t="s">
        <v>11</v>
      </c>
      <c r="B7" s="18" t="s">
        <v>11</v>
      </c>
      <c r="C7" s="18" t="s">
        <v>12</v>
      </c>
      <c r="D7" s="19"/>
      <c r="E7" s="18" t="s">
        <v>13</v>
      </c>
      <c r="F7" s="18" t="s">
        <v>11</v>
      </c>
      <c r="G7" s="18"/>
      <c r="H7" s="20" t="s">
        <v>14</v>
      </c>
      <c r="I7" s="18" t="s">
        <v>15</v>
      </c>
      <c r="J7" s="18" t="s">
        <v>16</v>
      </c>
      <c r="K7" s="18" t="s">
        <v>14</v>
      </c>
      <c r="L7" s="21" t="s">
        <v>17</v>
      </c>
    </row>
    <row r="8" spans="1:14" s="22" customFormat="1" ht="15.9" thickBot="1">
      <c r="A8" s="23" t="s">
        <v>18</v>
      </c>
      <c r="B8" s="23" t="s">
        <v>19</v>
      </c>
      <c r="C8" s="23" t="s">
        <v>20</v>
      </c>
      <c r="D8" s="23" t="s">
        <v>21</v>
      </c>
      <c r="E8" s="23" t="s">
        <v>22</v>
      </c>
      <c r="F8" s="23" t="s">
        <v>17</v>
      </c>
      <c r="G8" s="23" t="s">
        <v>23</v>
      </c>
      <c r="H8" s="24" t="s">
        <v>24</v>
      </c>
      <c r="I8" s="23" t="s">
        <v>24</v>
      </c>
      <c r="J8" s="23" t="s">
        <v>24</v>
      </c>
      <c r="K8" s="23" t="s">
        <v>25</v>
      </c>
      <c r="L8" s="25" t="s">
        <v>26</v>
      </c>
      <c r="M8" s="22" t="s">
        <v>27</v>
      </c>
      <c r="N8" s="22" t="s">
        <v>28</v>
      </c>
    </row>
    <row r="9" spans="1:14" ht="15.9" thickTop="1">
      <c r="A9" s="26" t="s">
        <v>44</v>
      </c>
      <c r="B9" s="27" t="s">
        <v>45</v>
      </c>
      <c r="C9" s="28">
        <v>83</v>
      </c>
      <c r="D9" s="28" t="s">
        <v>46</v>
      </c>
      <c r="E9" s="28">
        <v>234</v>
      </c>
      <c r="F9" s="28" t="s">
        <v>28</v>
      </c>
      <c r="G9" s="28" t="s">
        <v>3</v>
      </c>
      <c r="H9" s="29">
        <v>0.46690972222222221</v>
      </c>
      <c r="I9" s="30">
        <f>H9-$B$5</f>
        <v>4.6770833333333317E-2</v>
      </c>
      <c r="J9" s="31">
        <f>I9-($I$5*E9/3600/24)</f>
        <v>3.574791666666665E-2</v>
      </c>
      <c r="K9" s="28">
        <v>1</v>
      </c>
      <c r="L9" s="32">
        <v>21</v>
      </c>
      <c r="N9" s="1">
        <v>21</v>
      </c>
    </row>
    <row r="10" spans="1:14">
      <c r="A10" s="26" t="s">
        <v>29</v>
      </c>
      <c r="B10" s="27" t="s">
        <v>30</v>
      </c>
      <c r="C10" s="28">
        <v>33407</v>
      </c>
      <c r="D10" s="28" t="s">
        <v>31</v>
      </c>
      <c r="E10" s="28">
        <v>138</v>
      </c>
      <c r="F10" s="28" t="s">
        <v>27</v>
      </c>
      <c r="G10" s="28" t="s">
        <v>3</v>
      </c>
      <c r="H10" s="29">
        <v>0.46380787037037036</v>
      </c>
      <c r="I10" s="30">
        <f>H10-$B$5</f>
        <v>4.3668981481481461E-2</v>
      </c>
      <c r="J10" s="31">
        <f>I10-($I$5*E10/3600/24)</f>
        <v>3.7168287037037014E-2</v>
      </c>
      <c r="K10" s="28">
        <v>2</v>
      </c>
      <c r="L10" s="32">
        <v>20</v>
      </c>
      <c r="M10" s="1">
        <v>20</v>
      </c>
    </row>
    <row r="11" spans="1:14">
      <c r="A11" s="26" t="s">
        <v>32</v>
      </c>
      <c r="B11" s="27" t="s">
        <v>33</v>
      </c>
      <c r="C11" s="28">
        <v>166</v>
      </c>
      <c r="D11" s="28" t="s">
        <v>34</v>
      </c>
      <c r="E11" s="28">
        <v>132</v>
      </c>
      <c r="F11" s="28" t="s">
        <v>27</v>
      </c>
      <c r="G11" s="28" t="s">
        <v>3</v>
      </c>
      <c r="H11" s="29">
        <v>0.46392361111111113</v>
      </c>
      <c r="I11" s="30">
        <f>H11-$B$5</f>
        <v>4.3784722222222239E-2</v>
      </c>
      <c r="J11" s="31">
        <f>I11-($I$5*E11/3600/24)</f>
        <v>3.7566666666666686E-2</v>
      </c>
      <c r="K11" s="28">
        <v>3</v>
      </c>
      <c r="L11" s="32">
        <v>19</v>
      </c>
      <c r="M11" s="1">
        <v>19</v>
      </c>
    </row>
    <row r="12" spans="1:14">
      <c r="A12" s="26" t="s">
        <v>88</v>
      </c>
      <c r="B12" s="27" t="s">
        <v>89</v>
      </c>
      <c r="C12" s="28">
        <v>67</v>
      </c>
      <c r="D12" s="28" t="s">
        <v>90</v>
      </c>
      <c r="E12" s="28">
        <v>195</v>
      </c>
      <c r="F12" s="28" t="s">
        <v>28</v>
      </c>
      <c r="G12" s="28" t="s">
        <v>64</v>
      </c>
      <c r="H12" s="29">
        <v>0.47090277777777778</v>
      </c>
      <c r="I12" s="30">
        <f>H12-$D$5</f>
        <v>4.7291666666666676E-2</v>
      </c>
      <c r="J12" s="31">
        <f>I12-($I$5*E12/3600/24)</f>
        <v>3.8105902777777784E-2</v>
      </c>
      <c r="K12" s="28">
        <v>4</v>
      </c>
      <c r="L12" s="32">
        <v>18</v>
      </c>
      <c r="N12" s="1">
        <v>18</v>
      </c>
    </row>
    <row r="13" spans="1:14">
      <c r="A13" s="26" t="s">
        <v>47</v>
      </c>
      <c r="B13" s="27" t="s">
        <v>48</v>
      </c>
      <c r="C13" s="28">
        <v>12190</v>
      </c>
      <c r="D13" s="27" t="s">
        <v>49</v>
      </c>
      <c r="E13" s="28">
        <v>201</v>
      </c>
      <c r="F13" s="28" t="s">
        <v>27</v>
      </c>
      <c r="G13" s="28" t="s">
        <v>3</v>
      </c>
      <c r="H13" s="29">
        <v>0.46780092592592593</v>
      </c>
      <c r="I13" s="30">
        <f>H13-$B$5</f>
        <v>4.7662037037037031E-2</v>
      </c>
      <c r="J13" s="31">
        <f>I13-($I$5*E13/3600/24)</f>
        <v>3.819363425925925E-2</v>
      </c>
      <c r="K13" s="28">
        <v>5</v>
      </c>
      <c r="L13" s="32">
        <v>17</v>
      </c>
      <c r="M13" s="1">
        <v>17</v>
      </c>
    </row>
    <row r="14" spans="1:14">
      <c r="A14" s="26" t="s">
        <v>85</v>
      </c>
      <c r="B14" s="27" t="s">
        <v>86</v>
      </c>
      <c r="C14" s="28">
        <v>93131</v>
      </c>
      <c r="D14" s="28" t="s">
        <v>87</v>
      </c>
      <c r="E14" s="28">
        <v>222</v>
      </c>
      <c r="F14" s="28" t="s">
        <v>27</v>
      </c>
      <c r="G14" s="28" t="s">
        <v>64</v>
      </c>
      <c r="H14" s="29">
        <v>0.4730787037037037</v>
      </c>
      <c r="I14" s="30">
        <f>H14-$D$5</f>
        <v>4.9467592592592591E-2</v>
      </c>
      <c r="J14" s="37">
        <f>I14-($I$5*E14/3600/24)</f>
        <v>3.9009953703703699E-2</v>
      </c>
      <c r="K14" s="28">
        <v>6</v>
      </c>
      <c r="L14" s="32">
        <v>16</v>
      </c>
      <c r="M14" s="1">
        <v>16</v>
      </c>
    </row>
    <row r="15" spans="1:14">
      <c r="A15" s="26" t="s">
        <v>61</v>
      </c>
      <c r="B15" s="27" t="s">
        <v>62</v>
      </c>
      <c r="C15" s="28">
        <v>445</v>
      </c>
      <c r="D15" s="28" t="s">
        <v>63</v>
      </c>
      <c r="E15" s="28">
        <v>138</v>
      </c>
      <c r="F15" s="28" t="s">
        <v>27</v>
      </c>
      <c r="G15" s="28" t="s">
        <v>64</v>
      </c>
      <c r="H15" s="29">
        <v>0.46987268518518521</v>
      </c>
      <c r="I15" s="30">
        <f>H15-$D$5</f>
        <v>4.6261574074074108E-2</v>
      </c>
      <c r="J15" s="36">
        <f>I15-($I$5*E15/3600/24)</f>
        <v>3.976087962962966E-2</v>
      </c>
      <c r="K15" s="28">
        <v>7</v>
      </c>
      <c r="L15" s="32">
        <v>15</v>
      </c>
      <c r="M15" s="1">
        <v>15</v>
      </c>
    </row>
    <row r="16" spans="1:14">
      <c r="A16" s="26" t="s">
        <v>35</v>
      </c>
      <c r="B16" s="27" t="s">
        <v>36</v>
      </c>
      <c r="C16" s="28">
        <v>650</v>
      </c>
      <c r="D16" s="28" t="s">
        <v>37</v>
      </c>
      <c r="E16" s="28">
        <v>96</v>
      </c>
      <c r="F16" s="28" t="s">
        <v>27</v>
      </c>
      <c r="G16" s="28" t="s">
        <v>3</v>
      </c>
      <c r="H16" s="33">
        <v>0.46557870370370369</v>
      </c>
      <c r="I16" s="30">
        <f>H16-$B$5</f>
        <v>4.5439814814814794E-2</v>
      </c>
      <c r="J16" s="31">
        <f>I16-($I$5*E16/3600/24)</f>
        <v>4.0917592592592575E-2</v>
      </c>
      <c r="K16" s="28">
        <v>8</v>
      </c>
      <c r="L16" s="32">
        <v>14</v>
      </c>
      <c r="M16" s="1">
        <v>14</v>
      </c>
    </row>
    <row r="17" spans="1:14">
      <c r="A17" s="26" t="s">
        <v>50</v>
      </c>
      <c r="B17" s="27" t="s">
        <v>51</v>
      </c>
      <c r="C17" s="28" t="s">
        <v>52</v>
      </c>
      <c r="D17" s="28" t="s">
        <v>53</v>
      </c>
      <c r="E17" s="28">
        <v>204</v>
      </c>
      <c r="F17" s="28" t="s">
        <v>28</v>
      </c>
      <c r="G17" s="28" t="s">
        <v>3</v>
      </c>
      <c r="H17" s="29">
        <v>0.47128472222222223</v>
      </c>
      <c r="I17" s="30">
        <f>H17-$B$5</f>
        <v>5.1145833333333335E-2</v>
      </c>
      <c r="J17" s="31">
        <f>I17-($I$5*E17/3600/24)</f>
        <v>4.1536111111111114E-2</v>
      </c>
      <c r="K17" s="28">
        <v>9</v>
      </c>
      <c r="L17" s="32">
        <v>13</v>
      </c>
      <c r="N17" s="1">
        <v>13</v>
      </c>
    </row>
    <row r="18" spans="1:14">
      <c r="A18" s="26" t="s">
        <v>82</v>
      </c>
      <c r="B18" s="27" t="s">
        <v>83</v>
      </c>
      <c r="C18" s="28">
        <v>14267</v>
      </c>
      <c r="D18" s="28" t="s">
        <v>84</v>
      </c>
      <c r="E18" s="28">
        <v>282</v>
      </c>
      <c r="F18" s="28" t="s">
        <v>27</v>
      </c>
      <c r="G18" s="28" t="s">
        <v>64</v>
      </c>
      <c r="H18" s="29">
        <v>0.47869212962962965</v>
      </c>
      <c r="I18" s="30">
        <f>H18-$D$5</f>
        <v>5.5081018518518543E-2</v>
      </c>
      <c r="J18" s="31">
        <f>I18-($I$5*E18/3600/24)</f>
        <v>4.1796990740740766E-2</v>
      </c>
      <c r="K18" s="28">
        <v>10</v>
      </c>
      <c r="L18" s="32">
        <v>12</v>
      </c>
      <c r="M18" s="1">
        <v>12</v>
      </c>
    </row>
    <row r="19" spans="1:14">
      <c r="A19" s="26" t="s">
        <v>91</v>
      </c>
      <c r="B19" s="27" t="s">
        <v>92</v>
      </c>
      <c r="C19" s="28">
        <v>22</v>
      </c>
      <c r="D19" s="28" t="s">
        <v>93</v>
      </c>
      <c r="E19" s="28">
        <v>192</v>
      </c>
      <c r="F19" s="28" t="s">
        <v>28</v>
      </c>
      <c r="G19" s="28" t="s">
        <v>64</v>
      </c>
      <c r="H19" s="29">
        <v>0.47445601851851854</v>
      </c>
      <c r="I19" s="30">
        <f>H19-$D$5</f>
        <v>5.0844907407407436E-2</v>
      </c>
      <c r="J19" s="31">
        <f>I19-($I$5*E19/3600/24)</f>
        <v>4.1800462962962991E-2</v>
      </c>
      <c r="K19" s="28">
        <v>11</v>
      </c>
      <c r="L19" s="32">
        <v>11</v>
      </c>
      <c r="N19" s="1">
        <v>11</v>
      </c>
    </row>
    <row r="20" spans="1:14">
      <c r="A20" s="26" t="s">
        <v>38</v>
      </c>
      <c r="B20" s="27" t="s">
        <v>39</v>
      </c>
      <c r="C20" s="28">
        <v>22</v>
      </c>
      <c r="D20" s="28" t="s">
        <v>40</v>
      </c>
      <c r="E20" s="28">
        <v>102</v>
      </c>
      <c r="F20" s="28" t="s">
        <v>28</v>
      </c>
      <c r="G20" s="28" t="s">
        <v>3</v>
      </c>
      <c r="H20" s="29">
        <v>0.46695601851851853</v>
      </c>
      <c r="I20" s="30">
        <f>H20-$B$5</f>
        <v>4.6817129629629639E-2</v>
      </c>
      <c r="J20" s="31">
        <f>I20-($I$5*E20/3600/24)</f>
        <v>4.2012268518518525E-2</v>
      </c>
      <c r="K20" s="28">
        <v>12</v>
      </c>
      <c r="L20" s="32">
        <v>10</v>
      </c>
      <c r="N20" s="1">
        <v>10</v>
      </c>
    </row>
    <row r="21" spans="1:14">
      <c r="A21" s="35" t="s">
        <v>69</v>
      </c>
      <c r="B21" s="27" t="s">
        <v>70</v>
      </c>
      <c r="C21" s="28">
        <v>71</v>
      </c>
      <c r="D21" s="28" t="s">
        <v>71</v>
      </c>
      <c r="E21" s="28">
        <v>93</v>
      </c>
      <c r="F21" s="28" t="s">
        <v>27</v>
      </c>
      <c r="G21" s="28" t="s">
        <v>64</v>
      </c>
      <c r="H21" s="29">
        <v>0.47021990740740743</v>
      </c>
      <c r="I21" s="30">
        <f>H21-$D$5</f>
        <v>4.6608796296296329E-2</v>
      </c>
      <c r="J21" s="36">
        <f>I21-($I$5*E21/3600/24)</f>
        <v>4.222789351851855E-2</v>
      </c>
      <c r="K21" s="28">
        <v>13</v>
      </c>
      <c r="L21" s="32">
        <v>9</v>
      </c>
      <c r="M21" s="1">
        <v>9</v>
      </c>
    </row>
    <row r="22" spans="1:14">
      <c r="A22" s="26" t="s">
        <v>72</v>
      </c>
      <c r="B22" s="27" t="s">
        <v>73</v>
      </c>
      <c r="C22" s="28">
        <v>37.5</v>
      </c>
      <c r="D22" s="28" t="s">
        <v>74</v>
      </c>
      <c r="E22" s="28">
        <v>132</v>
      </c>
      <c r="F22" s="28" t="s">
        <v>27</v>
      </c>
      <c r="G22" s="28" t="s">
        <v>64</v>
      </c>
      <c r="H22" s="29">
        <v>0.47472222222222221</v>
      </c>
      <c r="I22" s="30">
        <f>H22-$D$5</f>
        <v>5.1111111111111107E-2</v>
      </c>
      <c r="J22" s="36">
        <f>I22-($I$5*E22/3600/24)</f>
        <v>4.4893055555555554E-2</v>
      </c>
      <c r="K22" s="28">
        <v>14</v>
      </c>
      <c r="L22" s="32">
        <v>8</v>
      </c>
      <c r="M22" s="1">
        <v>8</v>
      </c>
    </row>
    <row r="23" spans="1:14">
      <c r="A23" s="26" t="s">
        <v>94</v>
      </c>
      <c r="B23" s="27" t="s">
        <v>95</v>
      </c>
      <c r="C23" s="28">
        <v>33</v>
      </c>
      <c r="D23" s="28" t="s">
        <v>96</v>
      </c>
      <c r="E23" s="28">
        <v>231</v>
      </c>
      <c r="F23" s="28" t="s">
        <v>28</v>
      </c>
      <c r="G23" s="28" t="s">
        <v>64</v>
      </c>
      <c r="H23" s="29">
        <v>0.47997685185185185</v>
      </c>
      <c r="I23" s="30">
        <f>H23-$D$5</f>
        <v>5.6365740740740744E-2</v>
      </c>
      <c r="J23" s="31">
        <f>I23-($I$5*E23/3600/24)</f>
        <v>4.5484143518518518E-2</v>
      </c>
      <c r="K23" s="28">
        <v>15</v>
      </c>
      <c r="L23" s="32">
        <v>7</v>
      </c>
      <c r="N23" s="1">
        <v>7</v>
      </c>
    </row>
    <row r="24" spans="1:14">
      <c r="A24" s="26" t="s">
        <v>41</v>
      </c>
      <c r="B24" s="27" t="s">
        <v>42</v>
      </c>
      <c r="C24" s="28">
        <v>61769</v>
      </c>
      <c r="D24" s="28" t="s">
        <v>43</v>
      </c>
      <c r="E24" s="28">
        <v>144</v>
      </c>
      <c r="F24" s="28" t="s">
        <v>28</v>
      </c>
      <c r="G24" s="28" t="s">
        <v>3</v>
      </c>
      <c r="H24" s="29">
        <v>0.47275462962962961</v>
      </c>
      <c r="I24" s="30">
        <f>H24-$B$5</f>
        <v>5.2615740740740713E-2</v>
      </c>
      <c r="J24" s="31">
        <f>I24-($I$5*E24/3600/24)</f>
        <v>4.5832407407407377E-2</v>
      </c>
      <c r="K24" s="28">
        <v>16</v>
      </c>
      <c r="L24" s="32">
        <v>6</v>
      </c>
      <c r="N24" s="1">
        <v>6</v>
      </c>
    </row>
    <row r="25" spans="1:14">
      <c r="A25" s="26" t="s">
        <v>65</v>
      </c>
      <c r="B25" s="27" t="s">
        <v>66</v>
      </c>
      <c r="C25" s="28" t="s">
        <v>67</v>
      </c>
      <c r="D25" s="28" t="s">
        <v>68</v>
      </c>
      <c r="E25" s="28">
        <v>180</v>
      </c>
      <c r="F25" s="28" t="s">
        <v>27</v>
      </c>
      <c r="G25" s="28" t="s">
        <v>64</v>
      </c>
      <c r="H25" s="29">
        <v>0.47805555555555557</v>
      </c>
      <c r="I25" s="30">
        <f>H25-$D$5</f>
        <v>5.4444444444444462E-2</v>
      </c>
      <c r="J25" s="31">
        <f>I25-($I$5*E25/3600/24)</f>
        <v>4.5965277777777792E-2</v>
      </c>
      <c r="K25" s="28">
        <v>17</v>
      </c>
      <c r="L25" s="32">
        <v>5</v>
      </c>
      <c r="M25" s="1">
        <v>5</v>
      </c>
    </row>
    <row r="26" spans="1:14">
      <c r="A26" s="26" t="s">
        <v>54</v>
      </c>
      <c r="B26" s="27" t="s">
        <v>55</v>
      </c>
      <c r="C26" s="28">
        <v>83104</v>
      </c>
      <c r="D26" s="28" t="s">
        <v>56</v>
      </c>
      <c r="E26" s="28">
        <v>174</v>
      </c>
      <c r="F26" s="28" t="s">
        <v>28</v>
      </c>
      <c r="G26" s="28" t="s">
        <v>3</v>
      </c>
      <c r="H26" s="29">
        <v>0.47559027777777779</v>
      </c>
      <c r="I26" s="30">
        <f>H26-$B$5</f>
        <v>5.5451388888888897E-2</v>
      </c>
      <c r="J26" s="36">
        <f>I26-($I$5*E26/3600/24)</f>
        <v>4.7254861111111116E-2</v>
      </c>
      <c r="K26" s="28">
        <v>18</v>
      </c>
      <c r="L26" s="32">
        <v>4</v>
      </c>
      <c r="N26" s="1">
        <v>4</v>
      </c>
    </row>
    <row r="27" spans="1:14">
      <c r="A27" s="26" t="s">
        <v>75</v>
      </c>
      <c r="B27" s="27" t="s">
        <v>76</v>
      </c>
      <c r="C27" s="28" t="s">
        <v>77</v>
      </c>
      <c r="D27" s="28" t="s">
        <v>78</v>
      </c>
      <c r="E27" s="28">
        <v>144</v>
      </c>
      <c r="F27" s="28" t="s">
        <v>27</v>
      </c>
      <c r="G27" s="28" t="s">
        <v>64</v>
      </c>
      <c r="H27" s="29">
        <v>0.47887731481481483</v>
      </c>
      <c r="I27" s="30">
        <f>H27-$D$5</f>
        <v>5.526620370370372E-2</v>
      </c>
      <c r="J27" s="31">
        <f>I27-($I$5*E27/3600/24)</f>
        <v>4.8482870370370384E-2</v>
      </c>
      <c r="K27" s="28">
        <v>19</v>
      </c>
      <c r="L27" s="32">
        <v>3</v>
      </c>
      <c r="M27" s="1">
        <v>3</v>
      </c>
    </row>
    <row r="28" spans="1:14">
      <c r="A28" s="35" t="s">
        <v>97</v>
      </c>
      <c r="B28" s="27" t="s">
        <v>98</v>
      </c>
      <c r="C28" s="28" t="s">
        <v>99</v>
      </c>
      <c r="D28" s="28" t="s">
        <v>100</v>
      </c>
      <c r="E28" s="28">
        <v>280</v>
      </c>
      <c r="F28" s="28" t="s">
        <v>28</v>
      </c>
      <c r="G28" s="28" t="s">
        <v>64</v>
      </c>
      <c r="H28" s="33">
        <v>0.48846064814814816</v>
      </c>
      <c r="I28" s="30">
        <f>H28-$D$5</f>
        <v>6.4849537037037053E-2</v>
      </c>
      <c r="J28" s="31">
        <f>I28-($I$5*E28/3600/24)</f>
        <v>5.1659722222222239E-2</v>
      </c>
      <c r="K28" s="28">
        <v>20</v>
      </c>
      <c r="L28" s="32">
        <v>2</v>
      </c>
      <c r="N28" s="1">
        <v>2</v>
      </c>
    </row>
    <row r="29" spans="1:14">
      <c r="A29" s="26" t="s">
        <v>79</v>
      </c>
      <c r="B29" s="27" t="s">
        <v>80</v>
      </c>
      <c r="C29" s="28">
        <v>1855</v>
      </c>
      <c r="D29" s="28" t="s">
        <v>81</v>
      </c>
      <c r="E29" s="28">
        <v>156</v>
      </c>
      <c r="F29" s="28" t="s">
        <v>28</v>
      </c>
      <c r="G29" s="28" t="s">
        <v>64</v>
      </c>
      <c r="H29" s="29">
        <v>0.48452546296296295</v>
      </c>
      <c r="I29" s="30">
        <f>H29-$D$5</f>
        <v>6.0914351851851845E-2</v>
      </c>
      <c r="J29" s="36">
        <f>I29-($I$5*E29/3600/24)</f>
        <v>5.3565740740740733E-2</v>
      </c>
      <c r="K29" s="28">
        <v>21</v>
      </c>
      <c r="L29" s="32">
        <v>1</v>
      </c>
      <c r="N29" s="1">
        <v>1</v>
      </c>
    </row>
    <row r="30" spans="1:14">
      <c r="A30" s="26" t="s">
        <v>57</v>
      </c>
      <c r="B30" s="27" t="s">
        <v>58</v>
      </c>
      <c r="C30" s="28">
        <v>21607</v>
      </c>
      <c r="D30" s="28" t="s">
        <v>59</v>
      </c>
      <c r="E30" s="28">
        <v>153</v>
      </c>
      <c r="F30" s="28" t="s">
        <v>27</v>
      </c>
      <c r="G30" s="28" t="s">
        <v>3</v>
      </c>
      <c r="H30" s="33" t="s">
        <v>60</v>
      </c>
      <c r="I30" s="34" t="s">
        <v>60</v>
      </c>
      <c r="J30" s="36" t="s">
        <v>60</v>
      </c>
      <c r="K30" s="28" t="s">
        <v>60</v>
      </c>
      <c r="L30" s="32"/>
    </row>
    <row r="31" spans="1:14">
      <c r="A31" s="26" t="s">
        <v>101</v>
      </c>
      <c r="B31" s="27" t="s">
        <v>102</v>
      </c>
      <c r="C31" s="28" t="s">
        <v>77</v>
      </c>
      <c r="D31" s="28" t="s">
        <v>103</v>
      </c>
      <c r="E31" s="28">
        <v>204</v>
      </c>
      <c r="F31" s="28" t="s">
        <v>28</v>
      </c>
      <c r="G31" s="28" t="s">
        <v>64</v>
      </c>
      <c r="H31" s="33" t="s">
        <v>60</v>
      </c>
      <c r="I31" s="34" t="s">
        <v>104</v>
      </c>
      <c r="J31" s="31" t="s">
        <v>104</v>
      </c>
      <c r="K31" s="28" t="s">
        <v>105</v>
      </c>
      <c r="L31" s="32"/>
    </row>
    <row r="32" spans="1:14" ht="22.75">
      <c r="A32" s="26"/>
      <c r="B32" s="27"/>
      <c r="C32" s="28"/>
      <c r="D32" s="28"/>
      <c r="E32" s="28"/>
      <c r="F32" s="28"/>
      <c r="G32" s="28"/>
      <c r="H32" s="29"/>
      <c r="I32" s="30"/>
      <c r="J32" s="39"/>
      <c r="K32" s="28"/>
      <c r="L32" s="40" t="s">
        <v>106</v>
      </c>
      <c r="M32" s="41">
        <f>SUM(M9:M31)</f>
        <v>138</v>
      </c>
      <c r="N32" s="41">
        <f>SUM(N9:N31)</f>
        <v>93</v>
      </c>
    </row>
    <row r="33" spans="1:12">
      <c r="A33" s="26"/>
      <c r="B33" s="27"/>
      <c r="C33" s="28"/>
      <c r="D33" s="28"/>
      <c r="E33" s="28"/>
      <c r="F33" s="28"/>
      <c r="G33" s="28"/>
      <c r="H33" s="29"/>
      <c r="I33" s="30"/>
      <c r="J33" s="39"/>
      <c r="K33" s="28"/>
      <c r="L33" s="32"/>
    </row>
    <row r="34" spans="1:12">
      <c r="A34" s="26"/>
      <c r="B34" s="27"/>
      <c r="C34" s="28"/>
      <c r="D34" s="28"/>
      <c r="E34" s="28"/>
      <c r="F34" s="28"/>
      <c r="G34" s="28"/>
      <c r="H34" s="29"/>
      <c r="I34" s="30"/>
      <c r="J34" s="39"/>
      <c r="K34" s="28"/>
      <c r="L34" s="32"/>
    </row>
    <row r="35" spans="1:12">
      <c r="B35" s="38"/>
    </row>
    <row r="36" spans="1:12">
      <c r="B36" s="38"/>
    </row>
    <row r="37" spans="1:12">
      <c r="B37" s="38"/>
    </row>
    <row r="38" spans="1:12">
      <c r="B38" s="38"/>
    </row>
    <row r="39" spans="1:12">
      <c r="B39" s="38"/>
    </row>
    <row r="40" spans="1:12">
      <c r="B40" s="38"/>
    </row>
    <row r="41" spans="1:12">
      <c r="B41" s="38"/>
    </row>
    <row r="42" spans="1:12">
      <c r="B42" s="38"/>
    </row>
  </sheetData>
  <sortState xmlns:xlrd2="http://schemas.microsoft.com/office/spreadsheetml/2017/richdata2" ref="A9:N29">
    <sortCondition ref="J9:J29"/>
  </sortState>
  <mergeCells count="3">
    <mergeCell ref="A1:L1"/>
    <mergeCell ref="A2:L2"/>
    <mergeCell ref="A3:B3"/>
  </mergeCells>
  <pageMargins left="0.7" right="0.7" top="0.75" bottom="0.75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Bouma</dc:creator>
  <cp:lastModifiedBy>John Bouma</cp:lastModifiedBy>
  <cp:lastPrinted>2024-09-07T19:43:51Z</cp:lastPrinted>
  <dcterms:created xsi:type="dcterms:W3CDTF">2024-09-07T16:59:55Z</dcterms:created>
  <dcterms:modified xsi:type="dcterms:W3CDTF">2024-09-07T19:59:57Z</dcterms:modified>
</cp:coreProperties>
</file>