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jwilkin\Desktop\MAAS PTO\MAAS PTO\Treasurer Reports and Financial Statements\2024-25\8.12 meeting\"/>
    </mc:Choice>
  </mc:AlternateContent>
  <xr:revisionPtr revIDLastSave="0" documentId="13_ncr:1_{69D16E86-2465-4D14-A59F-AA80056E7E90}" xr6:coauthVersionLast="36" xr6:coauthVersionMax="36" xr10:uidLastSave="{00000000-0000-0000-0000-000000000000}"/>
  <bookViews>
    <workbookView xWindow="0" yWindow="0" windowWidth="12930" windowHeight="4680" xr2:uid="{45FF5AD5-3FF0-4141-8A24-45BFE67DBB96}"/>
  </bookViews>
  <sheets>
    <sheet name="24-25 Budget" sheetId="1" r:id="rId1"/>
    <sheet name="Club and IB Requests" sheetId="2" r:id="rId2"/>
    <sheet name="Teacher Grant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1" i="1" l="1"/>
  <c r="C103" i="1"/>
  <c r="C96" i="1"/>
  <c r="C90" i="1"/>
  <c r="C82" i="1"/>
  <c r="C52" i="1"/>
  <c r="C46" i="1"/>
  <c r="C40" i="1"/>
  <c r="C33" i="1"/>
  <c r="C20" i="1"/>
  <c r="C16" i="1"/>
  <c r="C11" i="1"/>
  <c r="B115" i="1"/>
  <c r="B113" i="1"/>
  <c r="B111" i="1"/>
  <c r="B103" i="1"/>
  <c r="B96" i="1"/>
  <c r="B90" i="1"/>
  <c r="B82" i="1"/>
  <c r="B52" i="1"/>
  <c r="B46" i="1"/>
  <c r="B40" i="1"/>
  <c r="B33" i="1"/>
  <c r="B20" i="1"/>
  <c r="B16" i="1"/>
  <c r="B11" i="1"/>
  <c r="C113" i="1" l="1"/>
  <c r="C56" i="1"/>
  <c r="B56" i="1"/>
  <c r="C115" i="1" l="1"/>
</calcChain>
</file>

<file path=xl/sharedStrings.xml><?xml version="1.0" encoding="utf-8"?>
<sst xmlns="http://schemas.openxmlformats.org/spreadsheetml/2006/main" count="91" uniqueCount="90">
  <si>
    <t>Revenue</t>
  </si>
  <si>
    <t>Corporate Profit Sharing</t>
  </si>
  <si>
    <t>Box Tops for Education</t>
  </si>
  <si>
    <t>Escrip (Fry's)`</t>
  </si>
  <si>
    <t>Land's End</t>
  </si>
  <si>
    <t>Total Corporate Profit Sharing</t>
  </si>
  <si>
    <t>Direct Public Grants</t>
  </si>
  <si>
    <t>Corporate and Business Grants</t>
  </si>
  <si>
    <t>Corporate Contributions</t>
  </si>
  <si>
    <t>Total Direct Public Grants</t>
  </si>
  <si>
    <t>Direct Public Support</t>
  </si>
  <si>
    <t>Cash Donations</t>
  </si>
  <si>
    <t>Total Direct Public Support</t>
  </si>
  <si>
    <t>Eating for Education</t>
  </si>
  <si>
    <t>Total Eating for Education</t>
  </si>
  <si>
    <t>Fundraising Events - Products</t>
  </si>
  <si>
    <t>Fun Run - Cash &amp; Checks</t>
  </si>
  <si>
    <t>FunRun - Online donations</t>
  </si>
  <si>
    <t>Spirit Shirt Sales</t>
  </si>
  <si>
    <t>Uniform Sales</t>
  </si>
  <si>
    <t>Total Fundraising Events - Products</t>
  </si>
  <si>
    <t>Interest-Savings</t>
  </si>
  <si>
    <t>Other Types of Income</t>
  </si>
  <si>
    <t>Miscellaneous Revenue</t>
  </si>
  <si>
    <t>Total Other Types of Income</t>
  </si>
  <si>
    <t>Special Events Income</t>
  </si>
  <si>
    <t>Fat Cats</t>
  </si>
  <si>
    <t>School Dance Revenue</t>
  </si>
  <si>
    <t>International Festival</t>
  </si>
  <si>
    <t>Total Special Events Income</t>
  </si>
  <si>
    <t>Teacher Appreciation - Gifts</t>
  </si>
  <si>
    <t>Total Revenue</t>
  </si>
  <si>
    <t>Expenditures</t>
  </si>
  <si>
    <t>Academy Equipment and Upgrades</t>
  </si>
  <si>
    <t>Awards and Grants</t>
  </si>
  <si>
    <t xml:space="preserve">Principal - Discretionary Fund </t>
  </si>
  <si>
    <t>Club/IB Requests</t>
  </si>
  <si>
    <t>Teacher Grant - Art</t>
  </si>
  <si>
    <t>Teacher Grant - Counseling</t>
  </si>
  <si>
    <t>Teacher Grant - English</t>
  </si>
  <si>
    <t>Teacher Grant - Health &amp; Wellness (nurse)</t>
  </si>
  <si>
    <t>Teacher Grant - Library</t>
  </si>
  <si>
    <t>Teacher Grant - Math</t>
  </si>
  <si>
    <t>Teacher Grant - Music</t>
  </si>
  <si>
    <t>Teacher Grant - Physical Education</t>
  </si>
  <si>
    <t>Teacher Grant - Science</t>
  </si>
  <si>
    <t>Teacher Grant - Social Studies</t>
  </si>
  <si>
    <t>Teacher Grant - Technology</t>
  </si>
  <si>
    <t>Teacher Grant - World Language</t>
  </si>
  <si>
    <t>Teacher Grant - Instructional Coach</t>
  </si>
  <si>
    <t>Math Department Request IXL</t>
  </si>
  <si>
    <t>Total Awards and Grants</t>
  </si>
  <si>
    <t>Event Expenses</t>
  </si>
  <si>
    <t>8th Grade Promotion</t>
  </si>
  <si>
    <t>School Dance Expenses</t>
  </si>
  <si>
    <t>Fall Pie and Bingo Night</t>
  </si>
  <si>
    <t>Fall Veteran's  Breakfast</t>
  </si>
  <si>
    <t>Total Event Expenses</t>
  </si>
  <si>
    <t>Food &amp; Drink for kids and teachers</t>
  </si>
  <si>
    <t>Fundraising Events - Product Expenses</t>
  </si>
  <si>
    <t>Fun Run Expenses</t>
  </si>
  <si>
    <t>Total Fundraising Events - Product Expenses</t>
  </si>
  <si>
    <t>Operations</t>
  </si>
  <si>
    <t>Bank and Paypal Fees</t>
  </si>
  <si>
    <t>Books, Subscriptions, Reference</t>
  </si>
  <si>
    <t>Go Daddy</t>
  </si>
  <si>
    <t>Supplies</t>
  </si>
  <si>
    <t>Arizona Corporation Commission</t>
  </si>
  <si>
    <t>Total Operations</t>
  </si>
  <si>
    <t>Spring Event Expenses--International Festival</t>
  </si>
  <si>
    <t>Teacher Appreciation</t>
  </si>
  <si>
    <t>Teacher Appreciation -General Events</t>
  </si>
  <si>
    <t>Teacher Appreciation--Week</t>
  </si>
  <si>
    <t>Total Teacher Appreciation</t>
  </si>
  <si>
    <t>Total Expenditures</t>
  </si>
  <si>
    <t>Net Revenue</t>
  </si>
  <si>
    <t>2024-2025 Projected</t>
  </si>
  <si>
    <t>2024-2025 Actual</t>
  </si>
  <si>
    <t>Aug. 2024</t>
  </si>
  <si>
    <t>Sept. 2024</t>
  </si>
  <si>
    <t>Oct. 2024</t>
  </si>
  <si>
    <t>Nov. 2024</t>
  </si>
  <si>
    <t>Dec. 2024</t>
  </si>
  <si>
    <t>Jan. 2025</t>
  </si>
  <si>
    <t>Feb. 2025</t>
  </si>
  <si>
    <t>Mar. 2025</t>
  </si>
  <si>
    <t>Apr. 2025</t>
  </si>
  <si>
    <t>New Knight Dinner</t>
  </si>
  <si>
    <t>Teacher Grant - Garden</t>
  </si>
  <si>
    <t>Teacher Grant - Orchestra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</si>
</sst>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&quot;$&quot;#,##0.00;[Red]&quot;$&quot;#,##0.00"/>
  </numFmts>
  <fonts count="22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name val="Calibri"/>
      <family val="2"/>
      <scheme val="minor"/>
    </font>
    <font>
      <b/>
      <i/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8"/>
      <color indexed="8"/>
      <name val="Arial"/>
      <family val="2"/>
    </font>
    <font>
      <sz val="11"/>
      <name val="Calibri"/>
      <family val="2"/>
      <scheme val="minor"/>
    </font>
    <font>
      <b/>
      <i/>
      <sz val="12"/>
      <color indexed="8"/>
      <name val="Arial"/>
      <family val="2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left"/>
    </xf>
    <xf numFmtId="164" fontId="5" fillId="0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164" fontId="0" fillId="0" borderId="1" xfId="0" applyNumberFormat="1" applyFill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164" fontId="8" fillId="0" borderId="1" xfId="0" applyNumberFormat="1" applyFont="1" applyFill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17" fontId="6" fillId="0" borderId="1" xfId="0" applyNumberFormat="1" applyFont="1" applyBorder="1" applyAlignment="1">
      <alignment horizontal="left" wrapText="1"/>
    </xf>
    <xf numFmtId="164" fontId="4" fillId="0" borderId="1" xfId="0" quotePrefix="1" applyNumberFormat="1" applyFont="1" applyBorder="1" applyAlignment="1">
      <alignment horizontal="left"/>
    </xf>
    <xf numFmtId="0" fontId="11" fillId="0" borderId="2" xfId="0" applyFont="1" applyBorder="1" applyAlignment="1">
      <alignment horizontal="left" wrapText="1"/>
    </xf>
    <xf numFmtId="164" fontId="12" fillId="0" borderId="1" xfId="0" applyNumberFormat="1" applyFont="1" applyBorder="1" applyAlignment="1">
      <alignment horizontal="left"/>
    </xf>
    <xf numFmtId="0" fontId="13" fillId="0" borderId="3" xfId="0" applyFont="1" applyBorder="1" applyAlignment="1">
      <alignment horizontal="left" wrapText="1"/>
    </xf>
    <xf numFmtId="164" fontId="14" fillId="0" borderId="4" xfId="0" applyNumberFormat="1" applyFont="1" applyBorder="1" applyAlignment="1">
      <alignment horizontal="left"/>
    </xf>
    <xf numFmtId="164" fontId="15" fillId="0" borderId="4" xfId="0" applyNumberFormat="1" applyFont="1" applyFill="1" applyBorder="1" applyAlignment="1">
      <alignment horizontal="left"/>
    </xf>
    <xf numFmtId="0" fontId="11" fillId="0" borderId="5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164" fontId="5" fillId="0" borderId="1" xfId="0" quotePrefix="1" applyNumberFormat="1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left"/>
    </xf>
    <xf numFmtId="0" fontId="16" fillId="0" borderId="0" xfId="0" applyFont="1" applyAlignment="1">
      <alignment horizontal="left"/>
    </xf>
    <xf numFmtId="164" fontId="17" fillId="0" borderId="1" xfId="0" applyNumberFormat="1" applyFont="1" applyBorder="1" applyAlignment="1">
      <alignment horizontal="left"/>
    </xf>
    <xf numFmtId="164" fontId="18" fillId="0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/>
    </xf>
    <xf numFmtId="164" fontId="5" fillId="0" borderId="1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9" fillId="0" borderId="0" xfId="0" applyFont="1" applyAlignment="1">
      <alignment horizontal="left"/>
    </xf>
    <xf numFmtId="164" fontId="20" fillId="0" borderId="1" xfId="0" applyNumberFormat="1" applyFont="1" applyBorder="1" applyAlignment="1">
      <alignment horizontal="left"/>
    </xf>
    <xf numFmtId="164" fontId="21" fillId="0" borderId="1" xfId="0" applyNumberFormat="1" applyFont="1" applyFill="1" applyBorder="1" applyAlignment="1">
      <alignment horizontal="left"/>
    </xf>
    <xf numFmtId="0" fontId="9" fillId="0" borderId="2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165" fontId="15" fillId="0" borderId="4" xfId="0" applyNumberFormat="1" applyFont="1" applyFill="1" applyBorder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164" fontId="0" fillId="0" borderId="0" xfId="0" applyNumberFormat="1" applyFill="1" applyAlignment="1">
      <alignment horizontal="left"/>
    </xf>
    <xf numFmtId="8" fontId="14" fillId="0" borderId="4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1096107</xdr:colOff>
      <xdr:row>0</xdr:row>
      <xdr:rowOff>0</xdr:rowOff>
    </xdr:from>
    <xdr:to>
      <xdr:col>2</xdr:col>
      <xdr:colOff>179509</xdr:colOff>
      <xdr:row>4</xdr:row>
      <xdr:rowOff>174770</xdr:rowOff>
    </xdr:to>
    <xdr:pic>
      <xdr:nvPicPr>
        <xdr:cNvPr id="2" name="Picture 1" descr="Mesa Academy PTO">
          <a:extLst>
            <a:ext uri="{FF2B5EF4-FFF2-40B4-BE49-F238E27FC236}">
              <a16:creationId xmlns:a16="http://schemas.microsoft.com/office/drawing/2014/main" id="{29BB3C7A-0A7B-465B-9788-CFDE4D6470A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932" y="0"/>
          <a:ext cx="2944202" cy="911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2C873-8AAC-4221-BB64-2B4AEEB86020}">
  <dimension ref="A6:D116"/>
  <sheetViews>
    <sheetView tabSelected="1" zoomScale="108" workbookViewId="0">
      <selection activeCell="G109" sqref="G109"/>
    </sheetView>
  </sheetViews>
  <sheetFormatPr defaultColWidth="8.81640625" defaultRowHeight="14.5" x14ac:dyDescent="0.35"/>
  <cols>
    <col min="1" max="1" width="36.08984375" style="4" customWidth="1"/>
    <col min="2" max="2" width="19.54296875" style="39" bestFit="1" customWidth="1"/>
    <col min="3" max="3" width="16.54296875" style="40" bestFit="1" customWidth="1"/>
    <col min="5" max="16384" width="8.81640625" style="4"/>
  </cols>
  <sheetData>
    <row r="6" spans="1:3" ht="15.5" x14ac:dyDescent="0.35">
      <c r="A6" s="1" t="s">
        <v>0</v>
      </c>
      <c r="B6" s="2" t="s">
        <v>76</v>
      </c>
      <c r="C6" s="3" t="s">
        <v>77</v>
      </c>
    </row>
    <row r="7" spans="1:3" x14ac:dyDescent="0.35">
      <c r="A7" s="5" t="s">
        <v>1</v>
      </c>
      <c r="B7" s="6"/>
      <c r="C7" s="7"/>
    </row>
    <row r="8" spans="1:3" x14ac:dyDescent="0.35">
      <c r="A8" s="8" t="s">
        <v>2</v>
      </c>
      <c r="B8" s="6">
        <v>50</v>
      </c>
      <c r="C8" s="9"/>
    </row>
    <row r="9" spans="1:3" x14ac:dyDescent="0.35">
      <c r="A9" s="8" t="s">
        <v>3</v>
      </c>
      <c r="B9" s="6">
        <v>550</v>
      </c>
      <c r="C9" s="7">
        <v>227.8</v>
      </c>
    </row>
    <row r="10" spans="1:3" x14ac:dyDescent="0.35">
      <c r="A10" s="8" t="s">
        <v>4</v>
      </c>
      <c r="B10" s="6">
        <v>100</v>
      </c>
      <c r="C10" s="7"/>
    </row>
    <row r="11" spans="1:3" x14ac:dyDescent="0.35">
      <c r="A11" s="5" t="s">
        <v>5</v>
      </c>
      <c r="B11" s="10">
        <f>SUM(B8:B10)</f>
        <v>700</v>
      </c>
      <c r="C11" s="11">
        <f>SUM(C8:C10)</f>
        <v>227.8</v>
      </c>
    </row>
    <row r="12" spans="1:3" x14ac:dyDescent="0.35">
      <c r="A12" s="12"/>
      <c r="B12" s="6"/>
      <c r="C12" s="7"/>
    </row>
    <row r="13" spans="1:3" x14ac:dyDescent="0.35">
      <c r="A13" s="5" t="s">
        <v>6</v>
      </c>
      <c r="B13" s="6"/>
      <c r="C13" s="7"/>
    </row>
    <row r="14" spans="1:3" x14ac:dyDescent="0.35">
      <c r="A14" s="8" t="s">
        <v>7</v>
      </c>
      <c r="B14" s="6">
        <v>400</v>
      </c>
      <c r="C14" s="7"/>
    </row>
    <row r="15" spans="1:3" x14ac:dyDescent="0.35">
      <c r="A15" s="8" t="s">
        <v>8</v>
      </c>
      <c r="B15" s="6">
        <v>100</v>
      </c>
      <c r="C15" s="7"/>
    </row>
    <row r="16" spans="1:3" x14ac:dyDescent="0.35">
      <c r="A16" s="5" t="s">
        <v>9</v>
      </c>
      <c r="B16" s="10">
        <f>SUM(B14:B15)</f>
        <v>500</v>
      </c>
      <c r="C16" s="11">
        <f>SUM(C14:C15)</f>
        <v>0</v>
      </c>
    </row>
    <row r="17" spans="1:3" x14ac:dyDescent="0.35">
      <c r="A17" s="12"/>
      <c r="B17" s="6"/>
      <c r="C17" s="7"/>
    </row>
    <row r="18" spans="1:3" x14ac:dyDescent="0.35">
      <c r="A18" s="5" t="s">
        <v>10</v>
      </c>
      <c r="B18" s="6"/>
      <c r="C18" s="7"/>
    </row>
    <row r="19" spans="1:3" x14ac:dyDescent="0.35">
      <c r="A19" s="8" t="s">
        <v>11</v>
      </c>
      <c r="B19" s="6">
        <v>0</v>
      </c>
      <c r="C19" s="7">
        <v>450</v>
      </c>
    </row>
    <row r="20" spans="1:3" x14ac:dyDescent="0.35">
      <c r="A20" s="5" t="s">
        <v>12</v>
      </c>
      <c r="B20" s="10">
        <f>SUM(B19:B19)</f>
        <v>0</v>
      </c>
      <c r="C20" s="11">
        <f>SUM(C19:C19)</f>
        <v>450</v>
      </c>
    </row>
    <row r="21" spans="1:3" x14ac:dyDescent="0.35">
      <c r="A21" s="12"/>
      <c r="B21" s="6"/>
      <c r="C21" s="7"/>
    </row>
    <row r="22" spans="1:3" x14ac:dyDescent="0.35">
      <c r="A22" s="5" t="s">
        <v>13</v>
      </c>
      <c r="B22" s="6"/>
      <c r="C22" s="7"/>
    </row>
    <row r="23" spans="1:3" x14ac:dyDescent="0.35">
      <c r="A23" s="13" t="s">
        <v>78</v>
      </c>
      <c r="B23" s="6">
        <v>175</v>
      </c>
      <c r="C23" s="7"/>
    </row>
    <row r="24" spans="1:3" x14ac:dyDescent="0.35">
      <c r="A24" s="14" t="s">
        <v>79</v>
      </c>
      <c r="B24" s="6">
        <v>175</v>
      </c>
      <c r="C24" s="7"/>
    </row>
    <row r="25" spans="1:3" x14ac:dyDescent="0.35">
      <c r="A25" s="14" t="s">
        <v>80</v>
      </c>
      <c r="B25" s="6">
        <v>175</v>
      </c>
      <c r="C25" s="7"/>
    </row>
    <row r="26" spans="1:3" x14ac:dyDescent="0.35">
      <c r="A26" s="14" t="s">
        <v>81</v>
      </c>
      <c r="B26" s="6">
        <v>175</v>
      </c>
      <c r="C26" s="7"/>
    </row>
    <row r="27" spans="1:3" x14ac:dyDescent="0.35">
      <c r="A27" s="14" t="s">
        <v>82</v>
      </c>
      <c r="B27" s="6">
        <v>175</v>
      </c>
      <c r="C27" s="7"/>
    </row>
    <row r="28" spans="1:3" x14ac:dyDescent="0.35">
      <c r="A28" s="14" t="s">
        <v>83</v>
      </c>
      <c r="B28" s="6">
        <v>175</v>
      </c>
      <c r="C28" s="7"/>
    </row>
    <row r="29" spans="1:3" x14ac:dyDescent="0.35">
      <c r="A29" s="14" t="s">
        <v>84</v>
      </c>
      <c r="B29" s="6">
        <v>175</v>
      </c>
      <c r="C29" s="7"/>
    </row>
    <row r="30" spans="1:3" x14ac:dyDescent="0.35">
      <c r="A30" s="14" t="s">
        <v>85</v>
      </c>
      <c r="B30" s="6">
        <v>175</v>
      </c>
      <c r="C30" s="7"/>
    </row>
    <row r="31" spans="1:3" x14ac:dyDescent="0.35">
      <c r="A31" s="14" t="s">
        <v>86</v>
      </c>
      <c r="B31" s="6">
        <v>175</v>
      </c>
      <c r="C31" s="7"/>
    </row>
    <row r="32" spans="1:3" x14ac:dyDescent="0.35">
      <c r="A32" s="14">
        <v>45778</v>
      </c>
      <c r="B32" s="6">
        <v>175</v>
      </c>
      <c r="C32" s="7"/>
    </row>
    <row r="33" spans="1:3" x14ac:dyDescent="0.35">
      <c r="A33" s="5" t="s">
        <v>14</v>
      </c>
      <c r="B33" s="10">
        <f>SUM(B23:B32)</f>
        <v>1750</v>
      </c>
      <c r="C33" s="11">
        <f>SUM(C23:C32)</f>
        <v>0</v>
      </c>
    </row>
    <row r="34" spans="1:3" x14ac:dyDescent="0.35">
      <c r="A34" s="12"/>
      <c r="B34" s="6"/>
      <c r="C34" s="7"/>
    </row>
    <row r="35" spans="1:3" x14ac:dyDescent="0.35">
      <c r="A35" s="5" t="s">
        <v>15</v>
      </c>
      <c r="B35" s="6"/>
      <c r="C35" s="7"/>
    </row>
    <row r="36" spans="1:3" x14ac:dyDescent="0.35">
      <c r="A36" s="8" t="s">
        <v>16</v>
      </c>
      <c r="B36" s="15">
        <v>1000</v>
      </c>
      <c r="C36" s="7"/>
    </row>
    <row r="37" spans="1:3" x14ac:dyDescent="0.35">
      <c r="A37" s="8" t="s">
        <v>17</v>
      </c>
      <c r="B37" s="6">
        <v>11000</v>
      </c>
      <c r="C37" s="7"/>
    </row>
    <row r="38" spans="1:3" x14ac:dyDescent="0.35">
      <c r="A38" s="8" t="s">
        <v>18</v>
      </c>
      <c r="B38" s="6">
        <v>1200</v>
      </c>
      <c r="C38" s="7"/>
    </row>
    <row r="39" spans="1:3" x14ac:dyDescent="0.35">
      <c r="A39" s="8" t="s">
        <v>19</v>
      </c>
      <c r="B39" s="6">
        <v>5500</v>
      </c>
      <c r="C39" s="7">
        <v>3075</v>
      </c>
    </row>
    <row r="40" spans="1:3" x14ac:dyDescent="0.35">
      <c r="A40" s="5" t="s">
        <v>20</v>
      </c>
      <c r="B40" s="10">
        <f>SUM(B36:B39)</f>
        <v>18700</v>
      </c>
      <c r="C40" s="11">
        <f>SUM(C36:C39)</f>
        <v>3075</v>
      </c>
    </row>
    <row r="41" spans="1:3" x14ac:dyDescent="0.35">
      <c r="A41" s="12"/>
      <c r="B41" s="6"/>
      <c r="C41" s="7"/>
    </row>
    <row r="42" spans="1:3" x14ac:dyDescent="0.35">
      <c r="A42" s="5" t="s">
        <v>21</v>
      </c>
      <c r="B42" s="10">
        <v>10</v>
      </c>
      <c r="C42" s="11">
        <v>0.1</v>
      </c>
    </row>
    <row r="43" spans="1:3" x14ac:dyDescent="0.35">
      <c r="A43" s="12"/>
      <c r="B43" s="6"/>
      <c r="C43" s="7"/>
    </row>
    <row r="44" spans="1:3" x14ac:dyDescent="0.35">
      <c r="A44" s="5" t="s">
        <v>22</v>
      </c>
      <c r="B44" s="6"/>
      <c r="C44" s="7"/>
    </row>
    <row r="45" spans="1:3" x14ac:dyDescent="0.35">
      <c r="A45" s="8" t="s">
        <v>23</v>
      </c>
      <c r="B45" s="6">
        <v>0</v>
      </c>
      <c r="C45" s="7">
        <v>0</v>
      </c>
    </row>
    <row r="46" spans="1:3" x14ac:dyDescent="0.35">
      <c r="A46" s="5" t="s">
        <v>24</v>
      </c>
      <c r="B46" s="10">
        <f>SUM(B45:B45)</f>
        <v>0</v>
      </c>
      <c r="C46" s="11">
        <f>SUM(C45:C45)</f>
        <v>0</v>
      </c>
    </row>
    <row r="47" spans="1:3" x14ac:dyDescent="0.35">
      <c r="A47" s="12"/>
      <c r="B47" s="6"/>
      <c r="C47" s="7"/>
    </row>
    <row r="48" spans="1:3" x14ac:dyDescent="0.35">
      <c r="A48" s="5" t="s">
        <v>25</v>
      </c>
      <c r="B48" s="6"/>
      <c r="C48" s="7"/>
    </row>
    <row r="49" spans="1:3" x14ac:dyDescent="0.35">
      <c r="A49" s="8" t="s">
        <v>26</v>
      </c>
      <c r="B49" s="6">
        <v>900</v>
      </c>
      <c r="C49" s="7"/>
    </row>
    <row r="50" spans="1:3" x14ac:dyDescent="0.35">
      <c r="A50" s="8" t="s">
        <v>27</v>
      </c>
      <c r="B50" s="6">
        <v>700</v>
      </c>
      <c r="C50" s="7"/>
    </row>
    <row r="51" spans="1:3" x14ac:dyDescent="0.35">
      <c r="A51" s="8" t="s">
        <v>28</v>
      </c>
      <c r="B51" s="6">
        <v>3000</v>
      </c>
      <c r="C51" s="7"/>
    </row>
    <row r="52" spans="1:3" x14ac:dyDescent="0.35">
      <c r="A52" s="5" t="s">
        <v>29</v>
      </c>
      <c r="B52" s="10">
        <f>SUM(B49:B51)</f>
        <v>4600</v>
      </c>
      <c r="C52" s="11">
        <f>SUM(C49:C51)</f>
        <v>0</v>
      </c>
    </row>
    <row r="53" spans="1:3" x14ac:dyDescent="0.35">
      <c r="A53" s="12"/>
      <c r="B53" s="6"/>
      <c r="C53" s="7"/>
    </row>
    <row r="54" spans="1:3" x14ac:dyDescent="0.35">
      <c r="A54" s="5" t="s">
        <v>30</v>
      </c>
      <c r="B54" s="10">
        <v>2000</v>
      </c>
      <c r="C54" s="11"/>
    </row>
    <row r="55" spans="1:3" ht="15" thickBot="1" x14ac:dyDescent="0.4">
      <c r="A55" s="16"/>
      <c r="B55" s="17"/>
      <c r="C55" s="9"/>
    </row>
    <row r="56" spans="1:3" ht="16" thickBot="1" x14ac:dyDescent="0.4">
      <c r="A56" s="18" t="s">
        <v>31</v>
      </c>
      <c r="B56" s="19">
        <f>B54++B52+B46+B42+B40+B33+B20+B16+B11</f>
        <v>28260</v>
      </c>
      <c r="C56" s="20">
        <f>C54++C52+C46+C42+C40+C33+C20+C16+C11</f>
        <v>3752.9</v>
      </c>
    </row>
    <row r="57" spans="1:3" x14ac:dyDescent="0.35">
      <c r="A57" s="21"/>
      <c r="B57" s="17"/>
      <c r="C57" s="9"/>
    </row>
    <row r="58" spans="1:3" x14ac:dyDescent="0.35">
      <c r="A58" s="22"/>
      <c r="B58" s="17"/>
      <c r="C58" s="9"/>
    </row>
    <row r="59" spans="1:3" x14ac:dyDescent="0.35">
      <c r="A59" s="12" t="s">
        <v>32</v>
      </c>
      <c r="B59" s="6"/>
      <c r="C59" s="7"/>
    </row>
    <row r="60" spans="1:3" x14ac:dyDescent="0.35">
      <c r="A60" s="5" t="s">
        <v>33</v>
      </c>
      <c r="B60" s="10">
        <v>5000</v>
      </c>
      <c r="C60" s="11">
        <v>3553.29</v>
      </c>
    </row>
    <row r="61" spans="1:3" x14ac:dyDescent="0.35">
      <c r="A61" s="12"/>
      <c r="B61" s="6"/>
      <c r="C61" s="7"/>
    </row>
    <row r="62" spans="1:3" x14ac:dyDescent="0.35">
      <c r="A62" s="5" t="s">
        <v>34</v>
      </c>
      <c r="B62" s="6"/>
      <c r="C62" s="7"/>
    </row>
    <row r="63" spans="1:3" x14ac:dyDescent="0.35">
      <c r="A63" s="8" t="s">
        <v>35</v>
      </c>
      <c r="B63" s="6">
        <v>1000</v>
      </c>
      <c r="C63" s="7">
        <v>328.36</v>
      </c>
    </row>
    <row r="64" spans="1:3" x14ac:dyDescent="0.35">
      <c r="A64" s="8" t="s">
        <v>36</v>
      </c>
      <c r="B64" s="15">
        <v>1000</v>
      </c>
      <c r="C64" s="7"/>
    </row>
    <row r="65" spans="1:3" x14ac:dyDescent="0.35">
      <c r="A65" s="8" t="s">
        <v>37</v>
      </c>
      <c r="B65" s="6">
        <v>150</v>
      </c>
      <c r="C65" s="7"/>
    </row>
    <row r="66" spans="1:3" x14ac:dyDescent="0.35">
      <c r="A66" s="8" t="s">
        <v>38</v>
      </c>
      <c r="B66" s="6">
        <v>150</v>
      </c>
      <c r="C66" s="7"/>
    </row>
    <row r="67" spans="1:3" x14ac:dyDescent="0.35">
      <c r="A67" s="8" t="s">
        <v>39</v>
      </c>
      <c r="B67" s="6">
        <v>450</v>
      </c>
      <c r="C67" s="7"/>
    </row>
    <row r="68" spans="1:3" x14ac:dyDescent="0.35">
      <c r="A68" s="8" t="s">
        <v>40</v>
      </c>
      <c r="B68" s="6">
        <v>150</v>
      </c>
      <c r="C68" s="7"/>
    </row>
    <row r="69" spans="1:3" x14ac:dyDescent="0.35">
      <c r="A69" s="8" t="s">
        <v>41</v>
      </c>
      <c r="B69" s="6">
        <v>150</v>
      </c>
      <c r="C69" s="23"/>
    </row>
    <row r="70" spans="1:3" x14ac:dyDescent="0.35">
      <c r="A70" s="8" t="s">
        <v>42</v>
      </c>
      <c r="B70" s="6">
        <v>450</v>
      </c>
      <c r="C70" s="7"/>
    </row>
    <row r="71" spans="1:3" x14ac:dyDescent="0.35">
      <c r="A71" s="8" t="s">
        <v>43</v>
      </c>
      <c r="B71" s="6">
        <v>1000</v>
      </c>
      <c r="C71" s="7"/>
    </row>
    <row r="72" spans="1:3" x14ac:dyDescent="0.35">
      <c r="A72" s="8" t="s">
        <v>44</v>
      </c>
      <c r="B72" s="6">
        <v>150</v>
      </c>
      <c r="C72" s="7"/>
    </row>
    <row r="73" spans="1:3" x14ac:dyDescent="0.35">
      <c r="A73" s="8" t="s">
        <v>45</v>
      </c>
      <c r="B73" s="6">
        <v>750</v>
      </c>
      <c r="C73" s="24"/>
    </row>
    <row r="74" spans="1:3" x14ac:dyDescent="0.35">
      <c r="A74" s="8" t="s">
        <v>46</v>
      </c>
      <c r="B74" s="6">
        <v>300</v>
      </c>
      <c r="C74" s="7"/>
    </row>
    <row r="75" spans="1:3" x14ac:dyDescent="0.35">
      <c r="A75" s="8" t="s">
        <v>47</v>
      </c>
      <c r="B75" s="6">
        <v>300</v>
      </c>
      <c r="C75" s="7"/>
    </row>
    <row r="76" spans="1:3" x14ac:dyDescent="0.35">
      <c r="A76" s="8" t="s">
        <v>48</v>
      </c>
      <c r="B76" s="6">
        <v>450</v>
      </c>
      <c r="C76" s="7"/>
    </row>
    <row r="77" spans="1:3" x14ac:dyDescent="0.35">
      <c r="A77" s="8" t="s">
        <v>88</v>
      </c>
      <c r="B77" s="6">
        <v>500</v>
      </c>
      <c r="C77" s="7"/>
    </row>
    <row r="78" spans="1:3" x14ac:dyDescent="0.35">
      <c r="A78" s="8" t="s">
        <v>89</v>
      </c>
      <c r="B78" s="6">
        <v>500</v>
      </c>
      <c r="C78" s="7"/>
    </row>
    <row r="79" spans="1:3" x14ac:dyDescent="0.35">
      <c r="A79" s="8" t="s">
        <v>49</v>
      </c>
      <c r="B79" s="6">
        <v>150</v>
      </c>
      <c r="C79" s="7"/>
    </row>
    <row r="80" spans="1:3" x14ac:dyDescent="0.35">
      <c r="A80" s="8" t="s">
        <v>50</v>
      </c>
      <c r="B80" s="6">
        <v>3675</v>
      </c>
      <c r="C80" s="7"/>
    </row>
    <row r="81" spans="1:3" ht="8.5" customHeight="1" x14ac:dyDescent="0.35">
      <c r="A81" s="8"/>
      <c r="B81" s="6"/>
      <c r="C81" s="7"/>
    </row>
    <row r="82" spans="1:3" s="25" customFormat="1" x14ac:dyDescent="0.35">
      <c r="A82" s="5" t="s">
        <v>51</v>
      </c>
      <c r="B82" s="10">
        <f>SUM(B63:B81)</f>
        <v>11275</v>
      </c>
      <c r="C82" s="11">
        <f>SUM(C63:C81)</f>
        <v>328.36</v>
      </c>
    </row>
    <row r="83" spans="1:3" x14ac:dyDescent="0.35">
      <c r="A83" s="12"/>
      <c r="B83" s="6"/>
      <c r="C83" s="7"/>
    </row>
    <row r="84" spans="1:3" s="25" customFormat="1" x14ac:dyDescent="0.35">
      <c r="A84" s="5" t="s">
        <v>52</v>
      </c>
      <c r="B84" s="26"/>
      <c r="C84" s="27"/>
    </row>
    <row r="85" spans="1:3" x14ac:dyDescent="0.35">
      <c r="A85" s="8" t="s">
        <v>53</v>
      </c>
      <c r="B85" s="6">
        <v>1200</v>
      </c>
      <c r="C85" s="7"/>
    </row>
    <row r="86" spans="1:3" s="31" customFormat="1" x14ac:dyDescent="0.35">
      <c r="A86" s="28" t="s">
        <v>54</v>
      </c>
      <c r="B86" s="29">
        <v>1000</v>
      </c>
      <c r="C86" s="30"/>
    </row>
    <row r="87" spans="1:3" x14ac:dyDescent="0.35">
      <c r="A87" s="8" t="s">
        <v>55</v>
      </c>
      <c r="B87" s="6">
        <v>500</v>
      </c>
      <c r="C87" s="7"/>
    </row>
    <row r="88" spans="1:3" x14ac:dyDescent="0.35">
      <c r="A88" s="8" t="s">
        <v>56</v>
      </c>
      <c r="B88" s="6">
        <v>200</v>
      </c>
      <c r="C88" s="7"/>
    </row>
    <row r="89" spans="1:3" x14ac:dyDescent="0.35">
      <c r="A89" s="8" t="s">
        <v>87</v>
      </c>
      <c r="B89" s="6">
        <v>500</v>
      </c>
      <c r="C89" s="7">
        <v>423.18</v>
      </c>
    </row>
    <row r="90" spans="1:3" x14ac:dyDescent="0.35">
      <c r="A90" s="5" t="s">
        <v>57</v>
      </c>
      <c r="B90" s="10">
        <f>SUM(B85:B89)</f>
        <v>3400</v>
      </c>
      <c r="C90" s="11">
        <f>SUM(C85:C89)</f>
        <v>423.18</v>
      </c>
    </row>
    <row r="91" spans="1:3" x14ac:dyDescent="0.35">
      <c r="A91" s="12"/>
      <c r="B91" s="6"/>
      <c r="C91" s="7"/>
    </row>
    <row r="92" spans="1:3" s="32" customFormat="1" x14ac:dyDescent="0.35">
      <c r="A92" s="5" t="s">
        <v>58</v>
      </c>
      <c r="B92" s="10">
        <v>750</v>
      </c>
      <c r="C92" s="11"/>
    </row>
    <row r="93" spans="1:3" x14ac:dyDescent="0.35">
      <c r="A93" s="12"/>
      <c r="B93" s="6"/>
      <c r="C93" s="7"/>
    </row>
    <row r="94" spans="1:3" x14ac:dyDescent="0.35">
      <c r="A94" s="5" t="s">
        <v>59</v>
      </c>
      <c r="B94" s="6"/>
      <c r="C94" s="7"/>
    </row>
    <row r="95" spans="1:3" x14ac:dyDescent="0.35">
      <c r="A95" s="8" t="s">
        <v>60</v>
      </c>
      <c r="B95" s="6">
        <v>1000</v>
      </c>
      <c r="C95" s="7">
        <v>1407.9</v>
      </c>
    </row>
    <row r="96" spans="1:3" ht="26.5" x14ac:dyDescent="0.35">
      <c r="A96" s="5" t="s">
        <v>61</v>
      </c>
      <c r="B96" s="10">
        <f>SUM(B95:B95)</f>
        <v>1000</v>
      </c>
      <c r="C96" s="11">
        <f>SUM(C95:C95)</f>
        <v>1407.9</v>
      </c>
    </row>
    <row r="97" spans="1:4" x14ac:dyDescent="0.35">
      <c r="A97" s="12"/>
      <c r="B97" s="6"/>
      <c r="C97" s="7"/>
    </row>
    <row r="98" spans="1:4" x14ac:dyDescent="0.35">
      <c r="A98" s="5" t="s">
        <v>62</v>
      </c>
      <c r="B98" s="6"/>
      <c r="C98" s="7"/>
    </row>
    <row r="99" spans="1:4" x14ac:dyDescent="0.35">
      <c r="A99" s="8" t="s">
        <v>63</v>
      </c>
      <c r="B99" s="6">
        <v>500</v>
      </c>
      <c r="C99" s="7">
        <v>50.01</v>
      </c>
    </row>
    <row r="100" spans="1:4" x14ac:dyDescent="0.35">
      <c r="A100" s="8" t="s">
        <v>64</v>
      </c>
      <c r="B100" s="6">
        <v>350</v>
      </c>
      <c r="C100" s="7"/>
      <c r="D100" t="s">
        <v>65</v>
      </c>
    </row>
    <row r="101" spans="1:4" x14ac:dyDescent="0.35">
      <c r="A101" s="8" t="s">
        <v>66</v>
      </c>
      <c r="B101" s="6">
        <v>250</v>
      </c>
      <c r="C101" s="7"/>
    </row>
    <row r="102" spans="1:4" x14ac:dyDescent="0.35">
      <c r="A102" s="8" t="s">
        <v>67</v>
      </c>
      <c r="B102" s="6">
        <v>10</v>
      </c>
      <c r="C102" s="7"/>
    </row>
    <row r="103" spans="1:4" x14ac:dyDescent="0.35">
      <c r="A103" s="5" t="s">
        <v>68</v>
      </c>
      <c r="B103" s="10">
        <f>SUM(B99:B102)</f>
        <v>1110</v>
      </c>
      <c r="C103" s="11">
        <f>SUM(C99:C102)</f>
        <v>50.01</v>
      </c>
    </row>
    <row r="104" spans="1:4" x14ac:dyDescent="0.35">
      <c r="A104" s="12"/>
      <c r="B104" s="6"/>
      <c r="C104" s="7"/>
    </row>
    <row r="105" spans="1:4" ht="26.5" x14ac:dyDescent="0.35">
      <c r="A105" s="12" t="s">
        <v>69</v>
      </c>
      <c r="B105" s="33">
        <v>3000</v>
      </c>
      <c r="C105" s="34">
        <v>25.89</v>
      </c>
    </row>
    <row r="106" spans="1:4" x14ac:dyDescent="0.35">
      <c r="A106" s="12"/>
      <c r="B106" s="6"/>
      <c r="C106" s="7"/>
    </row>
    <row r="107" spans="1:4" x14ac:dyDescent="0.35">
      <c r="A107" s="5" t="s">
        <v>70</v>
      </c>
      <c r="B107" s="6"/>
      <c r="C107" s="7"/>
    </row>
    <row r="108" spans="1:4" x14ac:dyDescent="0.35">
      <c r="A108" s="8" t="s">
        <v>71</v>
      </c>
      <c r="B108" s="6">
        <v>1000</v>
      </c>
      <c r="C108" s="7">
        <v>300</v>
      </c>
    </row>
    <row r="109" spans="1:4" x14ac:dyDescent="0.35">
      <c r="A109" s="8" t="s">
        <v>72</v>
      </c>
      <c r="B109" s="6">
        <v>600</v>
      </c>
      <c r="C109" s="7"/>
    </row>
    <row r="110" spans="1:4" x14ac:dyDescent="0.35">
      <c r="A110" s="8" t="s">
        <v>30</v>
      </c>
      <c r="B110" s="6">
        <v>2000</v>
      </c>
      <c r="C110" s="7"/>
    </row>
    <row r="111" spans="1:4" x14ac:dyDescent="0.35">
      <c r="A111" s="5" t="s">
        <v>73</v>
      </c>
      <c r="B111" s="10">
        <f>SUM(B108:B110)</f>
        <v>3600</v>
      </c>
      <c r="C111" s="11">
        <f>SUM(C108:C110)</f>
        <v>300</v>
      </c>
    </row>
    <row r="112" spans="1:4" ht="15" thickBot="1" x14ac:dyDescent="0.4">
      <c r="A112" s="35"/>
      <c r="B112" s="6"/>
      <c r="C112" s="7"/>
    </row>
    <row r="113" spans="1:3" ht="16" thickBot="1" x14ac:dyDescent="0.4">
      <c r="A113" s="18" t="s">
        <v>74</v>
      </c>
      <c r="B113" s="19">
        <f>B111+B103+B96+B92+B90+B105+B82+B60</f>
        <v>29135</v>
      </c>
      <c r="C113" s="20">
        <f>C111+C103+C96+C92+C90+C105+C82+C60</f>
        <v>6088.63</v>
      </c>
    </row>
    <row r="114" spans="1:3" ht="15" thickBot="1" x14ac:dyDescent="0.4">
      <c r="A114" s="36"/>
      <c r="B114" s="6"/>
      <c r="C114" s="7"/>
    </row>
    <row r="115" spans="1:3" ht="16" thickBot="1" x14ac:dyDescent="0.4">
      <c r="A115" s="18" t="s">
        <v>75</v>
      </c>
      <c r="B115" s="41">
        <f>-B113+B56</f>
        <v>-875</v>
      </c>
      <c r="C115" s="37">
        <f>-C113+C56</f>
        <v>-2335.73</v>
      </c>
    </row>
    <row r="116" spans="1:3" x14ac:dyDescent="0.35">
      <c r="A116" s="3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FE65A-CC73-4649-B669-6E5EE4F72A64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A59F0-D5CD-4DB2-B90C-C3EB6D905A62}">
  <dimension ref="A1"/>
  <sheetViews>
    <sheetView workbookViewId="0">
      <selection activeCell="H15" sqref="H15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24-25 Budget</vt:lpstr>
      <vt:lpstr>Club and IB Requests</vt:lpstr>
      <vt:lpstr>Teacher Grants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Norton</dc:creator>
  <cp:lastModifiedBy>Emily Norton</cp:lastModifiedBy>
  <cp:lastPrinted>2024-08-11T20:52:52Z</cp:lastPrinted>
  <dcterms:created xsi:type="dcterms:W3CDTF">2024-06-24T19:49:00Z</dcterms:created>
  <dcterms:modified xsi:type="dcterms:W3CDTF">2024-08-11T20:54:39Z</dcterms:modified>
</cp:coreProperties>
</file>