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tgray\Desktop\23-24      TRAIL RESULTS\"/>
    </mc:Choice>
  </mc:AlternateContent>
  <xr:revisionPtr revIDLastSave="0" documentId="13_ncr:1_{380135A7-BE74-4D5A-8B58-8343205D07A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23-24 JR CLASSIC MURRAY" sheetId="1" r:id="rId1"/>
    <sheet name="23-24 HS CLASSIC MURRAY" sheetId="2" r:id="rId2"/>
  </sheets>
  <definedNames>
    <definedName name="_xlnm._FilterDatabase" localSheetId="0" hidden="1">'23-24 JR CLASSIC MURRAY'!$A$2:$P$2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1" l="1"/>
  <c r="P39" i="1"/>
  <c r="P35" i="1"/>
  <c r="P38" i="1"/>
  <c r="P31" i="1"/>
  <c r="P37" i="1"/>
  <c r="P5" i="1"/>
  <c r="P4" i="1"/>
  <c r="P9" i="1"/>
  <c r="P3" i="1"/>
  <c r="P13" i="1"/>
  <c r="P11" i="1"/>
  <c r="P12" i="1"/>
  <c r="P10" i="1"/>
  <c r="P6" i="1"/>
  <c r="P15" i="1"/>
  <c r="P7" i="1"/>
  <c r="P25" i="1"/>
  <c r="P19" i="1"/>
  <c r="P14" i="1"/>
  <c r="P16" i="1"/>
  <c r="P17" i="1"/>
  <c r="P18" i="1"/>
  <c r="P20" i="1"/>
  <c r="P22" i="1"/>
  <c r="P28" i="1"/>
  <c r="P29" i="1"/>
  <c r="P24" i="1"/>
  <c r="P26" i="1"/>
  <c r="P33" i="1"/>
  <c r="P21" i="1"/>
  <c r="P32" i="1"/>
  <c r="P30" i="1"/>
  <c r="P23" i="1"/>
  <c r="P27" i="1"/>
  <c r="P8" i="1"/>
  <c r="P45" i="2"/>
  <c r="P39" i="2"/>
  <c r="P24" i="2"/>
  <c r="P5" i="2"/>
  <c r="P3" i="2"/>
  <c r="P16" i="2"/>
  <c r="P19" i="2"/>
  <c r="P7" i="2"/>
  <c r="P6" i="2"/>
  <c r="P10" i="2"/>
  <c r="P4" i="2"/>
  <c r="P32" i="2"/>
  <c r="P28" i="2"/>
  <c r="P8" i="2"/>
  <c r="P15" i="2"/>
  <c r="P27" i="2"/>
  <c r="P31" i="2"/>
  <c r="P17" i="2"/>
  <c r="P20" i="2"/>
  <c r="P11" i="2"/>
  <c r="P13" i="2"/>
  <c r="P9" i="2"/>
  <c r="P14" i="2"/>
  <c r="P22" i="2"/>
  <c r="P21" i="2"/>
  <c r="P35" i="2"/>
  <c r="P12" i="2"/>
  <c r="P23" i="2"/>
  <c r="P25" i="2"/>
  <c r="P33" i="2"/>
  <c r="P30" i="2"/>
  <c r="P40" i="2"/>
  <c r="P41" i="2"/>
  <c r="P38" i="2"/>
  <c r="P43" i="2"/>
  <c r="P44" i="2"/>
  <c r="P29" i="2"/>
  <c r="P18" i="2"/>
  <c r="P26" i="2"/>
  <c r="P47" i="2"/>
  <c r="P48" i="2"/>
  <c r="P49" i="2"/>
  <c r="P36" i="2"/>
  <c r="P37" i="2"/>
  <c r="P51" i="2"/>
  <c r="P53" i="2"/>
  <c r="P54" i="2"/>
  <c r="P34" i="2"/>
  <c r="P42" i="2"/>
  <c r="P55" i="2"/>
  <c r="P46" i="2"/>
  <c r="P56" i="2"/>
  <c r="P50" i="2"/>
</calcChain>
</file>

<file path=xl/sharedStrings.xml><?xml version="1.0" encoding="utf-8"?>
<sst xmlns="http://schemas.openxmlformats.org/spreadsheetml/2006/main" count="305" uniqueCount="225">
  <si>
    <t>FINISHED</t>
  </si>
  <si>
    <t>SCHOOL  /  TEAM NAME</t>
  </si>
  <si>
    <t xml:space="preserve"> ANGLER #1 </t>
  </si>
  <si>
    <t xml:space="preserve">ANGLERS #2 </t>
  </si>
  <si>
    <t>Day 1 # of Fish</t>
  </si>
  <si>
    <t>Dead fish</t>
  </si>
  <si>
    <t>Day 1           Big Fish</t>
  </si>
  <si>
    <t>Day 2 # of Fish</t>
  </si>
  <si>
    <t>Day 2 Big Fish</t>
  </si>
  <si>
    <t>Grand Total</t>
  </si>
  <si>
    <t>Palmetto</t>
  </si>
  <si>
    <t>Cooper Henderson</t>
  </si>
  <si>
    <t>Fischer Newsome</t>
  </si>
  <si>
    <t>Ninety Six Wildcat Anglers</t>
  </si>
  <si>
    <t>Devildog Anglers</t>
  </si>
  <si>
    <t>Mason Carter</t>
  </si>
  <si>
    <t>Eben Bolding</t>
  </si>
  <si>
    <t>Jacob Greenwood</t>
  </si>
  <si>
    <t>Braydon Sexton</t>
  </si>
  <si>
    <t>Gaffney</t>
  </si>
  <si>
    <t>Connor Sutton</t>
  </si>
  <si>
    <t>Gavin Turner</t>
  </si>
  <si>
    <t>Lane Sanders</t>
  </si>
  <si>
    <t>Branson Owens</t>
  </si>
  <si>
    <t>Mason Owens</t>
  </si>
  <si>
    <t>Ayden Parker</t>
  </si>
  <si>
    <t>Hunter Wilkins</t>
  </si>
  <si>
    <t>Jax Henson</t>
  </si>
  <si>
    <t>PJ Lane</t>
  </si>
  <si>
    <t>Blake Mosteller</t>
  </si>
  <si>
    <t>Landon Daves</t>
  </si>
  <si>
    <t>BEN HEFNER</t>
  </si>
  <si>
    <t>COLLYN SCRUGGS</t>
  </si>
  <si>
    <t>Hutson Ramsey</t>
  </si>
  <si>
    <t>Landon Ellis</t>
  </si>
  <si>
    <t>Cade Chapman</t>
  </si>
  <si>
    <t>Will Sprouse</t>
  </si>
  <si>
    <t>Parker Scott</t>
  </si>
  <si>
    <t>Gentry Long</t>
  </si>
  <si>
    <t>Wells Shuman</t>
  </si>
  <si>
    <t>Easton Ramsey</t>
  </si>
  <si>
    <t>Waylon Ramsey</t>
  </si>
  <si>
    <t>Trace White</t>
  </si>
  <si>
    <t>Kason Carden</t>
  </si>
  <si>
    <t>Clayton Segers</t>
  </si>
  <si>
    <t>Thomas Pratt</t>
  </si>
  <si>
    <t>Lucas Bedenbaugh</t>
  </si>
  <si>
    <t>SC Bass Nation</t>
  </si>
  <si>
    <t>Devin Epps</t>
  </si>
  <si>
    <t>Gage Wright</t>
  </si>
  <si>
    <t>Braxton Bogdansky</t>
  </si>
  <si>
    <t>Gunner Wikander</t>
  </si>
  <si>
    <t>Liam Callahan</t>
  </si>
  <si>
    <t>Bryson Alberson</t>
  </si>
  <si>
    <t>Garrett Ozog</t>
  </si>
  <si>
    <t>Austin Short</t>
  </si>
  <si>
    <t>Nathan Campbell</t>
  </si>
  <si>
    <t>Joshua Moore</t>
  </si>
  <si>
    <t>Michael Royals</t>
  </si>
  <si>
    <t>Colby Smith</t>
  </si>
  <si>
    <t>Scott Varner</t>
  </si>
  <si>
    <t>Nathan Holderness</t>
  </si>
  <si>
    <t>Lake Adler</t>
  </si>
  <si>
    <t>Lane Mueller</t>
  </si>
  <si>
    <t>Grant Harris</t>
  </si>
  <si>
    <t>North Augusta Fishing Team</t>
  </si>
  <si>
    <t>Dawson Jumper</t>
  </si>
  <si>
    <t>Cameron Weeks</t>
  </si>
  <si>
    <t>Clifford Still</t>
  </si>
  <si>
    <t>Caleb Godson</t>
  </si>
  <si>
    <t>Colson Webb</t>
  </si>
  <si>
    <t>Levi Webb</t>
  </si>
  <si>
    <t>Holt Gonzalez</t>
  </si>
  <si>
    <t>Benjamin Buczkowski</t>
  </si>
  <si>
    <t>Kaleb Rhodes</t>
  </si>
  <si>
    <t>Adam Hyder</t>
  </si>
  <si>
    <t>Owen Shealy</t>
  </si>
  <si>
    <t>Ashton Aho</t>
  </si>
  <si>
    <t>Will LeMaster</t>
  </si>
  <si>
    <t>Hunter Hendrix</t>
  </si>
  <si>
    <t>Connor Shealy</t>
  </si>
  <si>
    <t>Keowee Outdoors</t>
  </si>
  <si>
    <t>Bradley Davidson</t>
  </si>
  <si>
    <t>Holden Cone</t>
  </si>
  <si>
    <t>Cameron Seay</t>
  </si>
  <si>
    <t>Jacob Garrett</t>
  </si>
  <si>
    <t>Chase Reardon</t>
  </si>
  <si>
    <t>Cole Hicks</t>
  </si>
  <si>
    <t>Noah Leary</t>
  </si>
  <si>
    <t>Cody Driver</t>
  </si>
  <si>
    <t>Riley Nuessle</t>
  </si>
  <si>
    <t>CJ Chavous</t>
  </si>
  <si>
    <t>JACKSON COOPER</t>
  </si>
  <si>
    <t>MACKENZIE COOPER</t>
  </si>
  <si>
    <t>Whitt Hickey</t>
  </si>
  <si>
    <t>Walker Rochester</t>
  </si>
  <si>
    <t>Kayden Fields</t>
  </si>
  <si>
    <t xml:space="preserve">MURRAY Classic Day 1 Total Weight </t>
  </si>
  <si>
    <t>MURRAY Classic Day 1 Total Weight w/penalty</t>
  </si>
  <si>
    <t>MURRAY Classic Day 2 Total Weight</t>
  </si>
  <si>
    <t>MURRAY Classic Day 2 Total Weight w/penalty</t>
  </si>
  <si>
    <t>TEAM #</t>
  </si>
  <si>
    <t>Cole Driver</t>
  </si>
  <si>
    <t>LDHS</t>
  </si>
  <si>
    <t>Kelton Gammill</t>
  </si>
  <si>
    <t>Chesnee HS</t>
  </si>
  <si>
    <t>Aiken County Anglers</t>
  </si>
  <si>
    <t>Thames Stapleton</t>
  </si>
  <si>
    <t>Jason Wood</t>
  </si>
  <si>
    <t>Mid Carolina</t>
  </si>
  <si>
    <t>Deven Ruch</t>
  </si>
  <si>
    <t>Carson Mcpherson</t>
  </si>
  <si>
    <t>Landrum HS</t>
  </si>
  <si>
    <t>Zika Merritt</t>
  </si>
  <si>
    <t>Bryson Dotson</t>
  </si>
  <si>
    <t>Sam Clarke</t>
  </si>
  <si>
    <t>Asher Ready</t>
  </si>
  <si>
    <t>Lexington County Anglers</t>
  </si>
  <si>
    <t>Couture O’Hara</t>
  </si>
  <si>
    <t>North Augusta Fishing team</t>
  </si>
  <si>
    <t>Gilbert Bass Anglers</t>
  </si>
  <si>
    <t>Hunter Pugh</t>
  </si>
  <si>
    <t>Jacob Clayton</t>
  </si>
  <si>
    <t>Hogan Benson</t>
  </si>
  <si>
    <t>Kaede Seamon</t>
  </si>
  <si>
    <t>Jordan Timmerman</t>
  </si>
  <si>
    <t>Gafffney</t>
  </si>
  <si>
    <t>Brayden Patterson</t>
  </si>
  <si>
    <t>Garrett Fowler</t>
  </si>
  <si>
    <t>Jackson Pruett</t>
  </si>
  <si>
    <t>Banks Davis</t>
  </si>
  <si>
    <t>Brody Carnes</t>
  </si>
  <si>
    <t>Anderson keim</t>
  </si>
  <si>
    <t>Carolina anglers</t>
  </si>
  <si>
    <t>Lawson Mooris</t>
  </si>
  <si>
    <t>Justin Morris</t>
  </si>
  <si>
    <t>Atticus Adams</t>
  </si>
  <si>
    <t>Isaiah Adams</t>
  </si>
  <si>
    <t>Austin Miller</t>
  </si>
  <si>
    <t>Britton McDowell</t>
  </si>
  <si>
    <t>Eli Stewart</t>
  </si>
  <si>
    <t>UCHS</t>
  </si>
  <si>
    <t>Trent LeMaster</t>
  </si>
  <si>
    <t>Briley Landreth</t>
  </si>
  <si>
    <t>Michael Nelson</t>
  </si>
  <si>
    <t>Austin Reardon</t>
  </si>
  <si>
    <t>Owen Satterwhite</t>
  </si>
  <si>
    <t>Wyatt Pinson</t>
  </si>
  <si>
    <t>Brody Buttler</t>
  </si>
  <si>
    <t>Woodruff HS</t>
  </si>
  <si>
    <t>Luke Loaeza</t>
  </si>
  <si>
    <t>Mason Travelstead</t>
  </si>
  <si>
    <t>Davis Stapleton</t>
  </si>
  <si>
    <t>Josh Wharton</t>
  </si>
  <si>
    <t>Hunter Belcher</t>
  </si>
  <si>
    <t>Chase Davis</t>
  </si>
  <si>
    <t>Edgefield Elite</t>
  </si>
  <si>
    <t>Caleb Blackmon</t>
  </si>
  <si>
    <t>Hart County Anglers</t>
  </si>
  <si>
    <t>Cooper Sanders</t>
  </si>
  <si>
    <t>Coleman Moore</t>
  </si>
  <si>
    <t>Jake Berry</t>
  </si>
  <si>
    <t>Landon Bannister</t>
  </si>
  <si>
    <t>Bryton Champion</t>
  </si>
  <si>
    <t>Colt Sonneborn</t>
  </si>
  <si>
    <t>Kaylea VArner</t>
  </si>
  <si>
    <t>Matt Adams</t>
  </si>
  <si>
    <t>Heaven Davis</t>
  </si>
  <si>
    <t xml:space="preserve">ANGLERS #1 </t>
  </si>
  <si>
    <t>Savannah Timmerman</t>
  </si>
  <si>
    <t>Axel Eubanks</t>
  </si>
  <si>
    <t>Andrew Edwards</t>
  </si>
  <si>
    <t>Daniel Thomas</t>
  </si>
  <si>
    <t>Russell Kelly</t>
  </si>
  <si>
    <t>Lilly Temples</t>
  </si>
  <si>
    <t>Chaney Gunter</t>
  </si>
  <si>
    <t>Laern Upstate</t>
  </si>
  <si>
    <t>Cannon Cash</t>
  </si>
  <si>
    <t>Gage Allen</t>
  </si>
  <si>
    <t>Sawyer Adams</t>
  </si>
  <si>
    <t>Colton Talbert</t>
  </si>
  <si>
    <t>Fisher Dill</t>
  </si>
  <si>
    <t>Jaxson raines</t>
  </si>
  <si>
    <t>Keegan Smith</t>
  </si>
  <si>
    <t>Caleb Gurley</t>
  </si>
  <si>
    <t>Cameron Emert</t>
  </si>
  <si>
    <t>Nathaniel Phillips</t>
  </si>
  <si>
    <t>Levi Pritchett</t>
  </si>
  <si>
    <t>Gatlin Fowler</t>
  </si>
  <si>
    <t>Brice Hatcher</t>
  </si>
  <si>
    <t>Chesneee Middle</t>
  </si>
  <si>
    <t>Brayden Hinson</t>
  </si>
  <si>
    <t>Bentley Willis</t>
  </si>
  <si>
    <t>Pendleton</t>
  </si>
  <si>
    <t>Jaxson Beard</t>
  </si>
  <si>
    <t>Landon Vaughn</t>
  </si>
  <si>
    <t>Roman Mccall</t>
  </si>
  <si>
    <t>Lane Nickles</t>
  </si>
  <si>
    <t>Cain Dowling</t>
  </si>
  <si>
    <t>Cherokee Christian</t>
  </si>
  <si>
    <t>Justin Sexton</t>
  </si>
  <si>
    <t>Bentley Daniels</t>
  </si>
  <si>
    <t>Chesnee Middle</t>
  </si>
  <si>
    <t>Jackson Martin</t>
  </si>
  <si>
    <t>Peyton Collins</t>
  </si>
  <si>
    <t>Woodruff Middle</t>
  </si>
  <si>
    <t>Jackson Davis</t>
  </si>
  <si>
    <t>Grey Horton</t>
  </si>
  <si>
    <t>Kain Norris</t>
  </si>
  <si>
    <t>Aidyn Walworth</t>
  </si>
  <si>
    <t>Greyson Futch</t>
  </si>
  <si>
    <t>Easton Lane</t>
  </si>
  <si>
    <t>Haley Blanton</t>
  </si>
  <si>
    <t>Lakelyn Bedenbaugh</t>
  </si>
  <si>
    <t>Caanan Louis</t>
  </si>
  <si>
    <t>Braydon Gardner</t>
  </si>
  <si>
    <t>Cody Childs</t>
  </si>
  <si>
    <t>Myles Smith</t>
  </si>
  <si>
    <t>Brayden Willis</t>
  </si>
  <si>
    <t>Aubri Black</t>
  </si>
  <si>
    <t>Eded Epps</t>
  </si>
  <si>
    <t>Graham Zelliner</t>
  </si>
  <si>
    <t>Carson Gregory</t>
  </si>
  <si>
    <t>Lee Pitts</t>
  </si>
  <si>
    <t>Nathan 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</si>
</sst>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charset val="134"/>
      <scheme val="minor"/>
    </font>
    <font>
      <sz val="11"/>
      <color theme="1"/>
      <name val="Arial Black"/>
      <charset val="134"/>
    </font>
    <font>
      <b/>
      <sz val="26"/>
      <color theme="1"/>
      <name val="Arial"/>
      <charset val="134"/>
    </font>
    <font>
      <sz val="1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6"/>
      <color rgb="FF000000"/>
      <name val="Arial"/>
      <charset val="134"/>
    </font>
    <font>
      <b/>
      <sz val="16"/>
      <name val="Arial"/>
      <charset val="134"/>
    </font>
    <font>
      <b/>
      <sz val="16"/>
      <color rgb="FFFF0000"/>
      <name val="Arial"/>
      <charset val="134"/>
    </font>
    <font>
      <b/>
      <sz val="9"/>
      <color theme="1"/>
      <name val="Arial"/>
      <charset val="134"/>
    </font>
    <font>
      <b/>
      <sz val="10"/>
      <color rgb="FFFF0000"/>
      <name val="Arial Black"/>
      <charset val="134"/>
    </font>
    <font>
      <b/>
      <sz val="10"/>
      <name val="Arial Black"/>
      <charset val="134"/>
    </font>
    <font>
      <sz val="11"/>
      <color rgb="FFFF0000"/>
      <name val="Arial Black"/>
      <charset val="134"/>
    </font>
    <font>
      <sz val="11"/>
      <name val="Arial Black"/>
      <charset val="134"/>
    </font>
    <font>
      <b/>
      <sz val="26"/>
      <color rgb="FFFF0000"/>
      <name val="Arial"/>
      <charset val="134"/>
    </font>
    <font>
      <b/>
      <sz val="16"/>
      <color rgb="FFFF0000"/>
      <name val="Arial Black"/>
      <charset val="134"/>
    </font>
    <font>
      <b/>
      <sz val="22"/>
      <color rgb="FFFF0000"/>
      <name val="Arial Black"/>
      <charset val="134"/>
    </font>
    <font>
      <sz val="11"/>
      <color rgb="FF000000"/>
      <name val="Calibri"/>
      <charset val="134"/>
      <scheme val="minor"/>
    </font>
    <font>
      <b/>
      <sz val="14"/>
      <name val="Arial"/>
      <charset val="134"/>
    </font>
    <font>
      <b/>
      <sz val="14"/>
      <color rgb="FFFF0000"/>
      <name val="Arial"/>
      <charset val="134"/>
    </font>
    <font>
      <b/>
      <sz val="10"/>
      <color rgb="FFFF0000"/>
      <name val="Arial"/>
      <charset val="134"/>
    </font>
    <font>
      <b/>
      <sz val="10"/>
      <color rgb="FF000000"/>
      <name val="Arial Black"/>
      <charset val="134"/>
    </font>
    <font>
      <b/>
      <sz val="26"/>
      <color theme="1"/>
      <name val="Arial Black"/>
      <family val="2"/>
    </font>
    <font>
      <sz val="15"/>
      <color theme="1"/>
      <name val="Arial Black"/>
      <family val="2"/>
    </font>
    <font>
      <b/>
      <sz val="14"/>
      <name val="Arial Black"/>
      <family val="2"/>
    </font>
    <font>
      <b/>
      <sz val="16"/>
      <color theme="1"/>
      <name val="Arial Black"/>
      <family val="2"/>
    </font>
    <font>
      <sz val="16"/>
      <name val="Arial Black"/>
      <family val="2"/>
    </font>
    <font>
      <b/>
      <sz val="16"/>
      <name val="Arial Black"/>
      <family val="2"/>
    </font>
    <font>
      <b/>
      <sz val="10"/>
      <color rgb="FF000000"/>
      <name val="Arial Black"/>
      <family val="2"/>
    </font>
    <font>
      <b/>
      <sz val="10"/>
      <color rgb="FFFF0000"/>
      <name val="Arial Black"/>
      <family val="2"/>
    </font>
    <font>
      <b/>
      <sz val="10"/>
      <name val="Arial Black"/>
      <family val="2"/>
    </font>
    <font>
      <b/>
      <sz val="24"/>
      <color theme="1"/>
      <name val="Arial Black"/>
      <family val="2"/>
    </font>
    <font>
      <b/>
      <i/>
      <sz val="24"/>
      <color theme="1"/>
      <name val="Arial Black"/>
      <family val="2"/>
    </font>
    <font>
      <sz val="16"/>
      <color theme="1"/>
      <name val="Arial Black"/>
      <family val="2"/>
    </font>
    <font>
      <sz val="16"/>
      <color rgb="FFFF0000"/>
      <name val="Arial Black"/>
      <family val="2"/>
    </font>
    <font>
      <sz val="18"/>
      <name val="Arial Black"/>
      <family val="2"/>
    </font>
    <font>
      <b/>
      <sz val="18"/>
      <name val="Arial Black"/>
      <family val="2"/>
    </font>
    <font>
      <b/>
      <sz val="18"/>
      <color rgb="FFFF0000"/>
      <name val="Arial Black"/>
      <family val="2"/>
    </font>
    <font>
      <b/>
      <sz val="18"/>
      <color theme="1"/>
      <name val="Arial Black"/>
      <family val="2"/>
    </font>
    <font>
      <sz val="18"/>
      <color theme="1"/>
      <name val="Arial Black"/>
      <family val="2"/>
    </font>
    <font>
      <sz val="18"/>
      <color rgb="FFFF0000"/>
      <name val="Arial Black"/>
      <family val="2"/>
    </font>
    <font>
      <b/>
      <sz val="24"/>
      <color rgb="FFFF000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0" xfId="0" applyFont="1"/>
    <xf numFmtId="0" fontId="16" fillId="4" borderId="0" xfId="0" applyFont="1" applyFill="1"/>
    <xf numFmtId="0" fontId="13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/>
    <xf numFmtId="0" fontId="4" fillId="0" borderId="3" xfId="0" applyFont="1" applyBorder="1"/>
    <xf numFmtId="0" fontId="16" fillId="0" borderId="3" xfId="0" applyFont="1" applyBorder="1"/>
    <xf numFmtId="0" fontId="0" fillId="0" borderId="3" xfId="0" applyBorder="1"/>
    <xf numFmtId="0" fontId="10" fillId="0" borderId="0" xfId="0" applyFont="1" applyAlignment="1">
      <alignment horizontal="center" vertical="center" wrapText="1"/>
    </xf>
    <xf numFmtId="0" fontId="24" fillId="5" borderId="3" xfId="0" applyFont="1" applyFill="1" applyBorder="1" applyAlignment="1" applyProtection="1">
      <alignment horizontal="center" vertical="center" wrapText="1"/>
      <protection locked="0"/>
    </xf>
    <xf numFmtId="0" fontId="24" fillId="5" borderId="3" xfId="0" applyFont="1" applyFill="1" applyBorder="1" applyAlignment="1" applyProtection="1">
      <alignment horizontal="center" vertical="center"/>
      <protection locked="0"/>
    </xf>
    <xf numFmtId="2" fontId="24" fillId="5" borderId="3" xfId="0" applyNumberFormat="1" applyFont="1" applyFill="1" applyBorder="1" applyAlignment="1" applyProtection="1">
      <alignment horizontal="center" vertical="center"/>
      <protection locked="0"/>
    </xf>
    <xf numFmtId="0" fontId="25" fillId="5" borderId="3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 applyProtection="1">
      <alignment horizontal="center" vertical="center"/>
      <protection locked="0"/>
    </xf>
    <xf numFmtId="2" fontId="26" fillId="5" borderId="3" xfId="0" applyNumberFormat="1" applyFont="1" applyFill="1" applyBorder="1" applyAlignment="1" applyProtection="1">
      <alignment horizontal="center" vertical="center"/>
      <protection locked="0"/>
    </xf>
    <xf numFmtId="0" fontId="26" fillId="5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wrapText="1"/>
    </xf>
    <xf numFmtId="0" fontId="31" fillId="7" borderId="3" xfId="0" applyFont="1" applyFill="1" applyBorder="1" applyAlignment="1">
      <alignment horizontal="center" wrapText="1"/>
    </xf>
    <xf numFmtId="0" fontId="32" fillId="0" borderId="0" xfId="0" applyFont="1"/>
    <xf numFmtId="0" fontId="34" fillId="3" borderId="3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wrapText="1"/>
    </xf>
    <xf numFmtId="0" fontId="25" fillId="5" borderId="3" xfId="0" applyFont="1" applyFill="1" applyBorder="1" applyAlignment="1">
      <alignment horizontal="center" vertical="center"/>
    </xf>
    <xf numFmtId="0" fontId="33" fillId="5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2" fontId="26" fillId="5" borderId="3" xfId="0" applyNumberFormat="1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b/>
        <i val="0"/>
      </font>
      <fill>
        <patternFill patternType="solid">
          <bgColor theme="2" tint="-0.24994659260841701"/>
        </patternFill>
      </fill>
    </dxf>
    <dxf>
      <font>
        <b/>
        <i val="0"/>
      </font>
      <fill>
        <patternFill patternType="solid">
          <bgColor theme="2" tint="-0.24994659260841701"/>
        </patternFill>
      </fill>
    </dxf>
    <dxf>
      <font>
        <b/>
        <i val="0"/>
      </font>
      <fill>
        <patternFill patternType="solid">
          <bgColor theme="2" tint="-0.24994659260841701"/>
        </patternFill>
      </fill>
    </dxf>
    <dxf>
      <font>
        <b/>
        <i val="0"/>
      </font>
      <fill>
        <patternFill patternType="solid"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topLeftCell="A2" zoomScale="70" zoomScaleNormal="70" workbookViewId="0">
      <pane ySplit="1" topLeftCell="A3" activePane="bottomLeft" state="frozen"/>
      <selection activeCell="A2" sqref="A2"/>
      <selection pane="bottomLeft" activeCell="I40" sqref="I40"/>
    </sheetView>
  </sheetViews>
  <sheetFormatPr defaultColWidth="9" defaultRowHeight="33.75"/>
  <cols>
    <col min="1" max="1" width="9" style="14"/>
    <col min="2" max="2" width="13" customWidth="1"/>
    <col min="3" max="3" width="28.140625" customWidth="1"/>
    <col min="4" max="4" width="26.42578125" customWidth="1"/>
    <col min="5" max="5" width="32.140625" customWidth="1"/>
    <col min="6" max="6" width="12.7109375" customWidth="1"/>
    <col min="7" max="7" width="12.42578125" style="4" customWidth="1"/>
    <col min="8" max="8" width="12.42578125" customWidth="1"/>
    <col min="9" max="9" width="14.28515625" customWidth="1"/>
    <col min="10" max="10" width="15.42578125" customWidth="1"/>
    <col min="11" max="11" width="13.140625" style="3" customWidth="1"/>
    <col min="12" max="12" width="15.140625" style="4" customWidth="1"/>
    <col min="13" max="13" width="15.7109375" customWidth="1"/>
    <col min="14" max="14" width="15" style="3" customWidth="1"/>
    <col min="15" max="15" width="17.7109375" customWidth="1"/>
    <col min="16" max="16" width="17.140625" customWidth="1"/>
  </cols>
  <sheetData>
    <row r="1" spans="1:17" ht="109.5" hidden="1" customHeight="1">
      <c r="B1" s="66"/>
      <c r="C1" s="66"/>
      <c r="D1" s="66"/>
      <c r="E1" s="66"/>
      <c r="F1" s="66"/>
      <c r="G1" s="67"/>
      <c r="H1" s="66"/>
      <c r="I1" s="66"/>
      <c r="J1" s="66"/>
      <c r="K1" s="20"/>
      <c r="L1" s="21"/>
      <c r="M1" s="22"/>
      <c r="N1" s="20"/>
      <c r="O1" s="22"/>
      <c r="P1" s="23"/>
    </row>
    <row r="2" spans="1:17" ht="92.25" customHeight="1">
      <c r="A2" s="15" t="s">
        <v>0</v>
      </c>
      <c r="B2" s="36" t="s">
        <v>101</v>
      </c>
      <c r="C2" s="16" t="s">
        <v>1</v>
      </c>
      <c r="D2" s="33" t="s">
        <v>168</v>
      </c>
      <c r="E2" s="16" t="s">
        <v>3</v>
      </c>
      <c r="F2" s="17" t="s">
        <v>4</v>
      </c>
      <c r="G2" s="18" t="s">
        <v>5</v>
      </c>
      <c r="H2" s="19" t="s">
        <v>6</v>
      </c>
      <c r="I2" s="33" t="s">
        <v>97</v>
      </c>
      <c r="J2" s="34" t="s">
        <v>98</v>
      </c>
      <c r="K2" s="24" t="s">
        <v>7</v>
      </c>
      <c r="L2" s="18" t="s">
        <v>5</v>
      </c>
      <c r="M2" s="16" t="s">
        <v>8</v>
      </c>
      <c r="N2" s="35" t="s">
        <v>99</v>
      </c>
      <c r="O2" s="35" t="s">
        <v>100</v>
      </c>
      <c r="P2" s="41" t="s">
        <v>9</v>
      </c>
    </row>
    <row r="3" spans="1:17" ht="50.1" customHeight="1">
      <c r="A3" s="63"/>
      <c r="B3" s="40">
        <v>23</v>
      </c>
      <c r="C3" s="37" t="s">
        <v>47</v>
      </c>
      <c r="D3" s="37" t="s">
        <v>49</v>
      </c>
      <c r="E3" s="37" t="s">
        <v>50</v>
      </c>
      <c r="F3" s="45">
        <v>3</v>
      </c>
      <c r="G3" s="45">
        <v>0</v>
      </c>
      <c r="H3" s="46">
        <v>6.17</v>
      </c>
      <c r="I3" s="46">
        <v>10.65</v>
      </c>
      <c r="J3" s="47">
        <v>10.65</v>
      </c>
      <c r="K3" s="48">
        <v>3</v>
      </c>
      <c r="L3" s="48">
        <v>0</v>
      </c>
      <c r="M3" s="46">
        <v>5.03</v>
      </c>
      <c r="N3" s="49">
        <v>13.84</v>
      </c>
      <c r="O3" s="49">
        <v>13.84</v>
      </c>
      <c r="P3" s="56">
        <f t="shared" ref="P3:P35" si="0">J3+O3</f>
        <v>24.490000000000002</v>
      </c>
      <c r="Q3" s="55"/>
    </row>
    <row r="4" spans="1:17" ht="50.1" customHeight="1">
      <c r="A4" s="38"/>
      <c r="B4" s="40">
        <v>95</v>
      </c>
      <c r="C4" s="37" t="s">
        <v>13</v>
      </c>
      <c r="D4" s="37" t="s">
        <v>174</v>
      </c>
      <c r="E4" s="37" t="s">
        <v>175</v>
      </c>
      <c r="F4" s="45">
        <v>3</v>
      </c>
      <c r="G4" s="45">
        <v>0</v>
      </c>
      <c r="H4" s="46">
        <v>3.97</v>
      </c>
      <c r="I4" s="46">
        <v>11.5</v>
      </c>
      <c r="J4" s="47">
        <v>11.5</v>
      </c>
      <c r="K4" s="48">
        <v>3</v>
      </c>
      <c r="L4" s="48">
        <v>0</v>
      </c>
      <c r="M4" s="46">
        <v>3.53</v>
      </c>
      <c r="N4" s="49">
        <v>9.57</v>
      </c>
      <c r="O4" s="49">
        <v>9.57</v>
      </c>
      <c r="P4" s="56">
        <f t="shared" si="0"/>
        <v>21.07</v>
      </c>
    </row>
    <row r="5" spans="1:17" ht="50.1" customHeight="1">
      <c r="A5" s="38"/>
      <c r="B5" s="40">
        <v>39</v>
      </c>
      <c r="C5" s="37" t="s">
        <v>19</v>
      </c>
      <c r="D5" s="37" t="s">
        <v>36</v>
      </c>
      <c r="E5" s="37" t="s">
        <v>35</v>
      </c>
      <c r="F5" s="45">
        <v>3</v>
      </c>
      <c r="G5" s="45">
        <v>0</v>
      </c>
      <c r="H5" s="46">
        <v>5.95</v>
      </c>
      <c r="I5" s="46">
        <v>13.63</v>
      </c>
      <c r="J5" s="47">
        <v>13.63</v>
      </c>
      <c r="K5" s="48">
        <v>3</v>
      </c>
      <c r="L5" s="48">
        <v>0</v>
      </c>
      <c r="M5" s="46">
        <v>3.15</v>
      </c>
      <c r="N5" s="49">
        <v>6.32</v>
      </c>
      <c r="O5" s="49">
        <v>6.32</v>
      </c>
      <c r="P5" s="56">
        <f t="shared" si="0"/>
        <v>19.950000000000003</v>
      </c>
    </row>
    <row r="6" spans="1:17" ht="50.1" customHeight="1">
      <c r="A6" s="38"/>
      <c r="B6" s="40">
        <v>7</v>
      </c>
      <c r="C6" s="37" t="s">
        <v>14</v>
      </c>
      <c r="D6" s="37" t="s">
        <v>15</v>
      </c>
      <c r="E6" s="37" t="s">
        <v>16</v>
      </c>
      <c r="F6" s="45">
        <v>3</v>
      </c>
      <c r="G6" s="45">
        <v>0</v>
      </c>
      <c r="H6" s="46">
        <v>3.07</v>
      </c>
      <c r="I6" s="46">
        <v>8.84</v>
      </c>
      <c r="J6" s="47">
        <v>8.84</v>
      </c>
      <c r="K6" s="49">
        <v>3</v>
      </c>
      <c r="L6" s="48">
        <v>0</v>
      </c>
      <c r="M6" s="46">
        <v>5.01</v>
      </c>
      <c r="N6" s="49">
        <v>10.78</v>
      </c>
      <c r="O6" s="49">
        <v>10.78</v>
      </c>
      <c r="P6" s="56">
        <f t="shared" si="0"/>
        <v>19.619999999999997</v>
      </c>
    </row>
    <row r="7" spans="1:17" ht="50.1" customHeight="1">
      <c r="A7" s="38"/>
      <c r="B7" s="40">
        <v>11</v>
      </c>
      <c r="C7" s="37" t="s">
        <v>19</v>
      </c>
      <c r="D7" s="37" t="s">
        <v>26</v>
      </c>
      <c r="E7" s="37" t="s">
        <v>25</v>
      </c>
      <c r="F7" s="45">
        <v>3</v>
      </c>
      <c r="G7" s="45">
        <v>0</v>
      </c>
      <c r="H7" s="46">
        <v>3.19</v>
      </c>
      <c r="I7" s="46">
        <v>8.7100000000000009</v>
      </c>
      <c r="J7" s="47">
        <v>8.7100000000000009</v>
      </c>
      <c r="K7" s="49">
        <v>3</v>
      </c>
      <c r="L7" s="48">
        <v>0</v>
      </c>
      <c r="M7" s="46">
        <v>3.51</v>
      </c>
      <c r="N7" s="49">
        <v>9.86</v>
      </c>
      <c r="O7" s="49">
        <v>9.86</v>
      </c>
      <c r="P7" s="56">
        <f t="shared" si="0"/>
        <v>18.57</v>
      </c>
    </row>
    <row r="8" spans="1:17" ht="50.1" customHeight="1">
      <c r="A8" s="38"/>
      <c r="B8" s="40">
        <v>113</v>
      </c>
      <c r="C8" s="37" t="s">
        <v>202</v>
      </c>
      <c r="D8" s="37" t="s">
        <v>217</v>
      </c>
      <c r="E8" s="37" t="s">
        <v>218</v>
      </c>
      <c r="F8" s="45">
        <v>3</v>
      </c>
      <c r="G8" s="45">
        <v>0</v>
      </c>
      <c r="H8" s="46">
        <v>3.8</v>
      </c>
      <c r="I8" s="46">
        <v>10.07</v>
      </c>
      <c r="J8" s="47">
        <v>10.07</v>
      </c>
      <c r="K8" s="49">
        <v>3</v>
      </c>
      <c r="L8" s="48">
        <v>0</v>
      </c>
      <c r="M8" s="46">
        <v>2.88</v>
      </c>
      <c r="N8" s="49">
        <v>8.09</v>
      </c>
      <c r="O8" s="49">
        <v>8.09</v>
      </c>
      <c r="P8" s="56">
        <f t="shared" si="0"/>
        <v>18.16</v>
      </c>
    </row>
    <row r="9" spans="1:17" ht="50.1" customHeight="1">
      <c r="A9" s="38"/>
      <c r="B9" s="40">
        <v>186</v>
      </c>
      <c r="C9" s="37" t="s">
        <v>176</v>
      </c>
      <c r="D9" s="37" t="s">
        <v>177</v>
      </c>
      <c r="E9" s="37" t="s">
        <v>178</v>
      </c>
      <c r="F9" s="45">
        <v>3</v>
      </c>
      <c r="G9" s="45">
        <v>0</v>
      </c>
      <c r="H9" s="46">
        <v>4.49</v>
      </c>
      <c r="I9" s="46">
        <v>11.19</v>
      </c>
      <c r="J9" s="47">
        <v>11.19</v>
      </c>
      <c r="K9" s="48">
        <v>3</v>
      </c>
      <c r="L9" s="48">
        <v>0</v>
      </c>
      <c r="M9" s="46">
        <v>0</v>
      </c>
      <c r="N9" s="49">
        <v>6.37</v>
      </c>
      <c r="O9" s="49">
        <v>6.37</v>
      </c>
      <c r="P9" s="56">
        <f t="shared" si="0"/>
        <v>17.559999999999999</v>
      </c>
    </row>
    <row r="10" spans="1:17" ht="50.1" customHeight="1">
      <c r="A10" s="38"/>
      <c r="B10" s="39">
        <v>103</v>
      </c>
      <c r="C10" s="37" t="s">
        <v>14</v>
      </c>
      <c r="D10" s="37" t="s">
        <v>181</v>
      </c>
      <c r="E10" s="37" t="s">
        <v>182</v>
      </c>
      <c r="F10" s="45">
        <v>3</v>
      </c>
      <c r="G10" s="45">
        <v>0</v>
      </c>
      <c r="H10" s="46">
        <v>3.61</v>
      </c>
      <c r="I10" s="46">
        <v>9.0299999999999994</v>
      </c>
      <c r="J10" s="47">
        <v>9.0299999999999994</v>
      </c>
      <c r="K10" s="49">
        <v>3</v>
      </c>
      <c r="L10" s="48">
        <v>0</v>
      </c>
      <c r="M10" s="46">
        <v>3.96</v>
      </c>
      <c r="N10" s="49">
        <v>8.48</v>
      </c>
      <c r="O10" s="49">
        <v>8.48</v>
      </c>
      <c r="P10" s="56">
        <f t="shared" si="0"/>
        <v>17.509999999999998</v>
      </c>
    </row>
    <row r="11" spans="1:17" ht="50.1" customHeight="1">
      <c r="A11" s="38"/>
      <c r="B11" s="40">
        <v>87</v>
      </c>
      <c r="C11" s="37" t="s">
        <v>10</v>
      </c>
      <c r="D11" s="37" t="s">
        <v>24</v>
      </c>
      <c r="E11" s="37" t="s">
        <v>23</v>
      </c>
      <c r="F11" s="45">
        <v>3</v>
      </c>
      <c r="G11" s="45">
        <v>0</v>
      </c>
      <c r="H11" s="46">
        <v>5.13</v>
      </c>
      <c r="I11" s="46">
        <v>10.130000000000001</v>
      </c>
      <c r="J11" s="47">
        <v>10.130000000000001</v>
      </c>
      <c r="K11" s="48">
        <v>3</v>
      </c>
      <c r="L11" s="48">
        <v>0</v>
      </c>
      <c r="M11" s="46">
        <v>2.58</v>
      </c>
      <c r="N11" s="49">
        <v>6.94</v>
      </c>
      <c r="O11" s="49">
        <v>6.94</v>
      </c>
      <c r="P11" s="56">
        <f t="shared" si="0"/>
        <v>17.07</v>
      </c>
    </row>
    <row r="12" spans="1:17" ht="50.1" customHeight="1">
      <c r="A12" s="38"/>
      <c r="B12" s="39">
        <v>1</v>
      </c>
      <c r="C12" s="37" t="s">
        <v>10</v>
      </c>
      <c r="D12" s="37" t="s">
        <v>12</v>
      </c>
      <c r="E12" s="37" t="s">
        <v>11</v>
      </c>
      <c r="F12" s="45">
        <v>3</v>
      </c>
      <c r="G12" s="45">
        <v>0</v>
      </c>
      <c r="H12" s="46">
        <v>3.48</v>
      </c>
      <c r="I12" s="46">
        <v>9.24</v>
      </c>
      <c r="J12" s="47">
        <v>9.24</v>
      </c>
      <c r="K12" s="48">
        <v>3</v>
      </c>
      <c r="L12" s="48">
        <v>0</v>
      </c>
      <c r="M12" s="46">
        <v>2.66</v>
      </c>
      <c r="N12" s="49">
        <v>7.17</v>
      </c>
      <c r="O12" s="49">
        <v>7.17</v>
      </c>
      <c r="P12" s="56">
        <f t="shared" si="0"/>
        <v>16.41</v>
      </c>
    </row>
    <row r="13" spans="1:17" ht="50.1" customHeight="1">
      <c r="A13" s="38"/>
      <c r="B13" s="39">
        <v>63</v>
      </c>
      <c r="C13" s="37" t="s">
        <v>120</v>
      </c>
      <c r="D13" s="37" t="s">
        <v>179</v>
      </c>
      <c r="E13" s="37" t="s">
        <v>180</v>
      </c>
      <c r="F13" s="45">
        <v>3</v>
      </c>
      <c r="G13" s="45">
        <v>0</v>
      </c>
      <c r="H13" s="46">
        <v>5.13</v>
      </c>
      <c r="I13" s="46">
        <v>10.65</v>
      </c>
      <c r="J13" s="47">
        <v>10.65</v>
      </c>
      <c r="K13" s="48">
        <v>3</v>
      </c>
      <c r="L13" s="48">
        <v>0</v>
      </c>
      <c r="M13" s="46">
        <v>2.12</v>
      </c>
      <c r="N13" s="49">
        <v>5.64</v>
      </c>
      <c r="O13" s="49">
        <v>5.64</v>
      </c>
      <c r="P13" s="56">
        <f t="shared" si="0"/>
        <v>16.29</v>
      </c>
    </row>
    <row r="14" spans="1:17" ht="50.1" customHeight="1">
      <c r="A14" s="38"/>
      <c r="B14" s="40">
        <v>55</v>
      </c>
      <c r="C14" s="37" t="s">
        <v>19</v>
      </c>
      <c r="D14" s="37" t="s">
        <v>188</v>
      </c>
      <c r="E14" s="37" t="s">
        <v>189</v>
      </c>
      <c r="F14" s="45">
        <v>2</v>
      </c>
      <c r="G14" s="45">
        <v>0</v>
      </c>
      <c r="H14" s="46">
        <v>3.87</v>
      </c>
      <c r="I14" s="46">
        <v>7.19</v>
      </c>
      <c r="J14" s="47">
        <v>7.19</v>
      </c>
      <c r="K14" s="49">
        <v>3</v>
      </c>
      <c r="L14" s="49">
        <v>1</v>
      </c>
      <c r="M14" s="46">
        <v>3.08</v>
      </c>
      <c r="N14" s="49">
        <v>8.56</v>
      </c>
      <c r="O14" s="49">
        <v>8.31</v>
      </c>
      <c r="P14" s="56">
        <f t="shared" si="0"/>
        <v>15.5</v>
      </c>
    </row>
    <row r="15" spans="1:17" ht="50.1" customHeight="1">
      <c r="A15" s="38"/>
      <c r="B15" s="39">
        <v>105</v>
      </c>
      <c r="C15" s="37" t="s">
        <v>10</v>
      </c>
      <c r="D15" s="37" t="s">
        <v>183</v>
      </c>
      <c r="E15" s="37" t="s">
        <v>184</v>
      </c>
      <c r="F15" s="45">
        <v>3</v>
      </c>
      <c r="G15" s="45">
        <v>0</v>
      </c>
      <c r="H15" s="46">
        <v>3.13</v>
      </c>
      <c r="I15" s="46">
        <v>8.81</v>
      </c>
      <c r="J15" s="47">
        <v>8.81</v>
      </c>
      <c r="K15" s="49">
        <v>3</v>
      </c>
      <c r="L15" s="49">
        <v>0</v>
      </c>
      <c r="M15" s="46">
        <v>2.11</v>
      </c>
      <c r="N15" s="49">
        <v>5.93</v>
      </c>
      <c r="O15" s="49">
        <v>5.93</v>
      </c>
      <c r="P15" s="56">
        <f t="shared" si="0"/>
        <v>14.74</v>
      </c>
    </row>
    <row r="16" spans="1:17" ht="50.1" customHeight="1">
      <c r="A16" s="38"/>
      <c r="B16" s="40">
        <v>5</v>
      </c>
      <c r="C16" s="37" t="s">
        <v>190</v>
      </c>
      <c r="D16" s="37" t="s">
        <v>191</v>
      </c>
      <c r="E16" s="37" t="s">
        <v>192</v>
      </c>
      <c r="F16" s="45">
        <v>3</v>
      </c>
      <c r="G16" s="45">
        <v>0</v>
      </c>
      <c r="H16" s="46">
        <v>3.17</v>
      </c>
      <c r="I16" s="46">
        <v>7.13</v>
      </c>
      <c r="J16" s="47">
        <v>7.13</v>
      </c>
      <c r="K16" s="49">
        <v>3</v>
      </c>
      <c r="L16" s="49">
        <v>0</v>
      </c>
      <c r="M16" s="46">
        <v>3.61</v>
      </c>
      <c r="N16" s="49">
        <v>7.22</v>
      </c>
      <c r="O16" s="49">
        <v>7.22</v>
      </c>
      <c r="P16" s="56">
        <f t="shared" si="0"/>
        <v>14.35</v>
      </c>
    </row>
    <row r="17" spans="1:16" ht="50.1" customHeight="1">
      <c r="A17" s="38"/>
      <c r="B17" s="40">
        <v>21</v>
      </c>
      <c r="C17" s="37" t="s">
        <v>193</v>
      </c>
      <c r="D17" s="37" t="s">
        <v>194</v>
      </c>
      <c r="E17" s="37" t="s">
        <v>195</v>
      </c>
      <c r="F17" s="45">
        <v>3</v>
      </c>
      <c r="G17" s="45">
        <v>0</v>
      </c>
      <c r="H17" s="46">
        <v>0</v>
      </c>
      <c r="I17" s="46">
        <v>6.06</v>
      </c>
      <c r="J17" s="47">
        <v>6.06</v>
      </c>
      <c r="K17" s="49">
        <v>2</v>
      </c>
      <c r="L17" s="49">
        <v>0</v>
      </c>
      <c r="M17" s="46">
        <v>3.84</v>
      </c>
      <c r="N17" s="49">
        <v>6.16</v>
      </c>
      <c r="O17" s="49">
        <v>6.16</v>
      </c>
      <c r="P17" s="56">
        <f t="shared" si="0"/>
        <v>12.219999999999999</v>
      </c>
    </row>
    <row r="18" spans="1:16" ht="50.1" customHeight="1">
      <c r="A18" s="38"/>
      <c r="B18" s="40">
        <v>119</v>
      </c>
      <c r="C18" s="37" t="s">
        <v>10</v>
      </c>
      <c r="D18" s="37" t="s">
        <v>196</v>
      </c>
      <c r="E18" s="37" t="s">
        <v>197</v>
      </c>
      <c r="F18" s="45">
        <v>2</v>
      </c>
      <c r="G18" s="45">
        <v>0</v>
      </c>
      <c r="H18" s="46">
        <v>0</v>
      </c>
      <c r="I18" s="46">
        <v>4.49</v>
      </c>
      <c r="J18" s="47">
        <v>4.49</v>
      </c>
      <c r="K18" s="49">
        <v>3</v>
      </c>
      <c r="L18" s="49">
        <v>0</v>
      </c>
      <c r="M18" s="46">
        <v>3.61</v>
      </c>
      <c r="N18" s="49">
        <v>6.76</v>
      </c>
      <c r="O18" s="49">
        <v>6.76</v>
      </c>
      <c r="P18" s="56">
        <f t="shared" si="0"/>
        <v>11.25</v>
      </c>
    </row>
    <row r="19" spans="1:16" ht="50.1" customHeight="1">
      <c r="A19" s="38"/>
      <c r="B19" s="39">
        <v>111</v>
      </c>
      <c r="C19" s="37" t="s">
        <v>14</v>
      </c>
      <c r="D19" s="37" t="s">
        <v>186</v>
      </c>
      <c r="E19" s="37" t="s">
        <v>187</v>
      </c>
      <c r="F19" s="45">
        <v>3</v>
      </c>
      <c r="G19" s="45">
        <v>0</v>
      </c>
      <c r="H19" s="46">
        <v>2.79</v>
      </c>
      <c r="I19" s="46">
        <v>7.73</v>
      </c>
      <c r="J19" s="47">
        <v>7.73</v>
      </c>
      <c r="K19" s="49">
        <v>2</v>
      </c>
      <c r="L19" s="49">
        <v>0</v>
      </c>
      <c r="M19" s="46">
        <v>0</v>
      </c>
      <c r="N19" s="49">
        <v>3.48</v>
      </c>
      <c r="O19" s="49">
        <v>3.48</v>
      </c>
      <c r="P19" s="56">
        <f t="shared" si="0"/>
        <v>11.21</v>
      </c>
    </row>
    <row r="20" spans="1:16" ht="50.1" customHeight="1">
      <c r="A20" s="38"/>
      <c r="B20" s="39">
        <v>83</v>
      </c>
      <c r="C20" s="37" t="s">
        <v>19</v>
      </c>
      <c r="D20" s="37" t="s">
        <v>29</v>
      </c>
      <c r="E20" s="37" t="s">
        <v>30</v>
      </c>
      <c r="F20" s="45">
        <v>2</v>
      </c>
      <c r="G20" s="45">
        <v>0</v>
      </c>
      <c r="H20" s="46">
        <v>0</v>
      </c>
      <c r="I20" s="46">
        <v>4.12</v>
      </c>
      <c r="J20" s="47">
        <v>4.12</v>
      </c>
      <c r="K20" s="49">
        <v>3</v>
      </c>
      <c r="L20" s="49">
        <v>0</v>
      </c>
      <c r="M20" s="46">
        <v>1.97</v>
      </c>
      <c r="N20" s="49">
        <v>5.96</v>
      </c>
      <c r="O20" s="49">
        <v>5.96</v>
      </c>
      <c r="P20" s="56">
        <f t="shared" si="0"/>
        <v>10.08</v>
      </c>
    </row>
    <row r="21" spans="1:16" ht="50.1" customHeight="1">
      <c r="A21" s="38"/>
      <c r="B21" s="40">
        <v>17</v>
      </c>
      <c r="C21" s="37" t="s">
        <v>158</v>
      </c>
      <c r="D21" s="37" t="s">
        <v>43</v>
      </c>
      <c r="E21" s="37" t="s">
        <v>208</v>
      </c>
      <c r="F21" s="45">
        <v>1</v>
      </c>
      <c r="G21" s="45">
        <v>0</v>
      </c>
      <c r="H21" s="46">
        <v>0</v>
      </c>
      <c r="I21" s="46">
        <v>2.62</v>
      </c>
      <c r="J21" s="47">
        <v>2.62</v>
      </c>
      <c r="K21" s="49">
        <v>3</v>
      </c>
      <c r="L21" s="49">
        <v>0</v>
      </c>
      <c r="M21" s="46">
        <v>2.54</v>
      </c>
      <c r="N21" s="49">
        <v>6.93</v>
      </c>
      <c r="O21" s="49">
        <v>6.93</v>
      </c>
      <c r="P21" s="56">
        <f t="shared" si="0"/>
        <v>9.5500000000000007</v>
      </c>
    </row>
    <row r="22" spans="1:16" ht="50.1" customHeight="1">
      <c r="A22" s="38"/>
      <c r="B22" s="39">
        <v>37</v>
      </c>
      <c r="C22" s="37" t="s">
        <v>14</v>
      </c>
      <c r="D22" s="37" t="s">
        <v>52</v>
      </c>
      <c r="E22" s="37" t="s">
        <v>198</v>
      </c>
      <c r="F22" s="45">
        <v>2</v>
      </c>
      <c r="G22" s="45">
        <v>0</v>
      </c>
      <c r="H22" s="46">
        <v>1.97</v>
      </c>
      <c r="I22" s="46">
        <v>3.82</v>
      </c>
      <c r="J22" s="47">
        <v>3.82</v>
      </c>
      <c r="K22" s="49">
        <v>2</v>
      </c>
      <c r="L22" s="49">
        <v>0</v>
      </c>
      <c r="M22" s="46">
        <v>2.68</v>
      </c>
      <c r="N22" s="49">
        <v>5.64</v>
      </c>
      <c r="O22" s="49">
        <v>5.64</v>
      </c>
      <c r="P22" s="56">
        <f t="shared" si="0"/>
        <v>9.4599999999999991</v>
      </c>
    </row>
    <row r="23" spans="1:16" ht="50.1" customHeight="1">
      <c r="A23" s="38"/>
      <c r="B23" s="39">
        <v>67</v>
      </c>
      <c r="C23" s="37" t="s">
        <v>13</v>
      </c>
      <c r="D23" s="37" t="s">
        <v>214</v>
      </c>
      <c r="E23" s="37" t="s">
        <v>215</v>
      </c>
      <c r="F23" s="45">
        <v>0</v>
      </c>
      <c r="G23" s="45">
        <v>0</v>
      </c>
      <c r="H23" s="46">
        <v>0</v>
      </c>
      <c r="I23" s="46">
        <v>0</v>
      </c>
      <c r="J23" s="47">
        <v>0</v>
      </c>
      <c r="K23" s="49">
        <v>3</v>
      </c>
      <c r="L23" s="49">
        <v>0</v>
      </c>
      <c r="M23" s="46">
        <v>3.5</v>
      </c>
      <c r="N23" s="49">
        <v>8.86</v>
      </c>
      <c r="O23" s="49">
        <v>8.86</v>
      </c>
      <c r="P23" s="56">
        <f t="shared" si="0"/>
        <v>8.86</v>
      </c>
    </row>
    <row r="24" spans="1:16" ht="50.1" customHeight="1">
      <c r="A24" s="38"/>
      <c r="B24" s="40">
        <v>79</v>
      </c>
      <c r="C24" s="37" t="s">
        <v>202</v>
      </c>
      <c r="D24" s="37" t="s">
        <v>203</v>
      </c>
      <c r="E24" s="37" t="s">
        <v>204</v>
      </c>
      <c r="F24" s="45">
        <v>1</v>
      </c>
      <c r="G24" s="45">
        <v>0</v>
      </c>
      <c r="H24" s="46">
        <v>0</v>
      </c>
      <c r="I24" s="46">
        <v>2.09</v>
      </c>
      <c r="J24" s="47">
        <v>2.09</v>
      </c>
      <c r="K24" s="49">
        <v>3</v>
      </c>
      <c r="L24" s="49">
        <v>0</v>
      </c>
      <c r="M24" s="46">
        <v>0</v>
      </c>
      <c r="N24" s="49">
        <v>5.71</v>
      </c>
      <c r="O24" s="49">
        <v>5.71</v>
      </c>
      <c r="P24" s="56">
        <f t="shared" si="0"/>
        <v>7.8</v>
      </c>
    </row>
    <row r="25" spans="1:16" ht="50.1" customHeight="1">
      <c r="A25" s="38"/>
      <c r="B25" s="39">
        <v>85</v>
      </c>
      <c r="C25" s="37" t="s">
        <v>13</v>
      </c>
      <c r="D25" s="37" t="s">
        <v>45</v>
      </c>
      <c r="E25" s="37" t="s">
        <v>185</v>
      </c>
      <c r="F25" s="45">
        <v>3</v>
      </c>
      <c r="G25" s="45">
        <v>0</v>
      </c>
      <c r="H25" s="45">
        <v>3.02</v>
      </c>
      <c r="I25" s="45">
        <v>7.74</v>
      </c>
      <c r="J25" s="54">
        <v>7.74</v>
      </c>
      <c r="K25" s="49">
        <v>0</v>
      </c>
      <c r="L25" s="49">
        <v>0</v>
      </c>
      <c r="M25" s="45">
        <v>0</v>
      </c>
      <c r="N25" s="49">
        <v>0</v>
      </c>
      <c r="O25" s="49">
        <v>0</v>
      </c>
      <c r="P25" s="56">
        <f t="shared" si="0"/>
        <v>7.74</v>
      </c>
    </row>
    <row r="26" spans="1:16" ht="50.1" customHeight="1">
      <c r="A26" s="38"/>
      <c r="B26" s="39">
        <v>89</v>
      </c>
      <c r="C26" s="37" t="s">
        <v>205</v>
      </c>
      <c r="D26" s="37" t="s">
        <v>206</v>
      </c>
      <c r="E26" s="37" t="s">
        <v>207</v>
      </c>
      <c r="F26" s="45">
        <v>1</v>
      </c>
      <c r="G26" s="45">
        <v>0</v>
      </c>
      <c r="H26" s="46">
        <v>0</v>
      </c>
      <c r="I26" s="46">
        <v>1.61</v>
      </c>
      <c r="J26" s="47">
        <v>1.61</v>
      </c>
      <c r="K26" s="49">
        <v>2</v>
      </c>
      <c r="L26" s="49">
        <v>1</v>
      </c>
      <c r="M26" s="46">
        <v>0</v>
      </c>
      <c r="N26" s="49">
        <v>4.4400000000000004</v>
      </c>
      <c r="O26" s="49">
        <v>4.1900000000000004</v>
      </c>
      <c r="P26" s="56">
        <f t="shared" si="0"/>
        <v>5.8000000000000007</v>
      </c>
    </row>
    <row r="27" spans="1:16" ht="50.1" customHeight="1">
      <c r="A27" s="38"/>
      <c r="B27" s="40">
        <v>93</v>
      </c>
      <c r="C27" s="37" t="s">
        <v>10</v>
      </c>
      <c r="D27" s="37" t="s">
        <v>216</v>
      </c>
      <c r="E27" s="37" t="s">
        <v>54</v>
      </c>
      <c r="F27" s="46">
        <v>2</v>
      </c>
      <c r="G27" s="45">
        <v>0</v>
      </c>
      <c r="H27" s="49">
        <v>0</v>
      </c>
      <c r="I27" s="49">
        <v>3.74</v>
      </c>
      <c r="J27" s="51">
        <v>3.74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56">
        <f t="shared" si="0"/>
        <v>3.74</v>
      </c>
    </row>
    <row r="28" spans="1:16" ht="50.1" customHeight="1">
      <c r="A28" s="38"/>
      <c r="B28" s="40">
        <v>31</v>
      </c>
      <c r="C28" s="37" t="s">
        <v>199</v>
      </c>
      <c r="D28" s="37" t="s">
        <v>34</v>
      </c>
      <c r="E28" s="37" t="s">
        <v>33</v>
      </c>
      <c r="F28" s="46">
        <v>1</v>
      </c>
      <c r="G28" s="45">
        <v>0</v>
      </c>
      <c r="H28" s="49">
        <v>0</v>
      </c>
      <c r="I28" s="49">
        <v>3.63</v>
      </c>
      <c r="J28" s="51">
        <v>3.63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56">
        <f t="shared" si="0"/>
        <v>3.63</v>
      </c>
    </row>
    <row r="29" spans="1:16" ht="50.1" customHeight="1">
      <c r="A29" s="38"/>
      <c r="B29" s="39">
        <v>143</v>
      </c>
      <c r="C29" s="37" t="s">
        <v>19</v>
      </c>
      <c r="D29" s="37" t="s">
        <v>200</v>
      </c>
      <c r="E29" s="37" t="s">
        <v>201</v>
      </c>
      <c r="F29" s="45">
        <v>1</v>
      </c>
      <c r="G29" s="45">
        <v>0</v>
      </c>
      <c r="H29" s="46">
        <v>0</v>
      </c>
      <c r="I29" s="46">
        <v>3.16</v>
      </c>
      <c r="J29" s="47">
        <v>3.16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56">
        <f t="shared" si="0"/>
        <v>3.16</v>
      </c>
    </row>
    <row r="30" spans="1:16" ht="50.1" customHeight="1">
      <c r="A30" s="38"/>
      <c r="B30" s="39">
        <v>27</v>
      </c>
      <c r="C30" s="37" t="s">
        <v>205</v>
      </c>
      <c r="D30" s="37" t="s">
        <v>37</v>
      </c>
      <c r="E30" s="37" t="s">
        <v>211</v>
      </c>
      <c r="F30" s="45">
        <v>0</v>
      </c>
      <c r="G30" s="45">
        <v>0</v>
      </c>
      <c r="H30" s="46">
        <v>0</v>
      </c>
      <c r="I30" s="46">
        <v>0</v>
      </c>
      <c r="J30" s="47">
        <v>0</v>
      </c>
      <c r="K30" s="49">
        <v>1</v>
      </c>
      <c r="L30" s="49">
        <v>0</v>
      </c>
      <c r="M30" s="49">
        <v>0</v>
      </c>
      <c r="N30" s="49">
        <v>3.16</v>
      </c>
      <c r="O30" s="49">
        <v>3.16</v>
      </c>
      <c r="P30" s="56">
        <f t="shared" si="0"/>
        <v>3.16</v>
      </c>
    </row>
    <row r="31" spans="1:16" ht="50.1" customHeight="1">
      <c r="A31" s="38"/>
      <c r="B31" s="43">
        <v>197</v>
      </c>
      <c r="C31" s="42" t="s">
        <v>205</v>
      </c>
      <c r="D31" s="42" t="s">
        <v>223</v>
      </c>
      <c r="E31" s="42" t="s">
        <v>224</v>
      </c>
      <c r="F31" s="50">
        <v>0</v>
      </c>
      <c r="G31" s="50">
        <v>0</v>
      </c>
      <c r="H31" s="50">
        <v>0</v>
      </c>
      <c r="I31" s="50">
        <v>0</v>
      </c>
      <c r="J31" s="51">
        <v>0</v>
      </c>
      <c r="K31" s="52">
        <v>1</v>
      </c>
      <c r="L31" s="49">
        <v>0</v>
      </c>
      <c r="M31" s="49">
        <v>0</v>
      </c>
      <c r="N31" s="52">
        <v>2.4700000000000002</v>
      </c>
      <c r="O31" s="52">
        <v>2.4700000000000002</v>
      </c>
      <c r="P31" s="56">
        <f t="shared" si="0"/>
        <v>2.4700000000000002</v>
      </c>
    </row>
    <row r="32" spans="1:16" ht="50.1" customHeight="1">
      <c r="A32" s="38"/>
      <c r="B32" s="39">
        <v>19</v>
      </c>
      <c r="C32" s="37" t="s">
        <v>13</v>
      </c>
      <c r="D32" s="37" t="s">
        <v>209</v>
      </c>
      <c r="E32" s="37" t="s">
        <v>210</v>
      </c>
      <c r="F32" s="45">
        <v>0</v>
      </c>
      <c r="G32" s="45">
        <v>0</v>
      </c>
      <c r="H32" s="46">
        <v>0</v>
      </c>
      <c r="I32" s="46">
        <v>0</v>
      </c>
      <c r="J32" s="47">
        <v>0</v>
      </c>
      <c r="K32" s="49">
        <v>1</v>
      </c>
      <c r="L32" s="49">
        <v>0</v>
      </c>
      <c r="M32" s="49">
        <v>0</v>
      </c>
      <c r="N32" s="49">
        <v>2.39</v>
      </c>
      <c r="O32" s="49">
        <v>2.39</v>
      </c>
      <c r="P32" s="56">
        <f t="shared" si="0"/>
        <v>2.39</v>
      </c>
    </row>
    <row r="33" spans="1:16" ht="50.1" customHeight="1">
      <c r="A33" s="38"/>
      <c r="B33" s="39">
        <v>3</v>
      </c>
      <c r="C33" s="37" t="s">
        <v>199</v>
      </c>
      <c r="D33" s="37" t="s">
        <v>40</v>
      </c>
      <c r="E33" s="37" t="s">
        <v>41</v>
      </c>
      <c r="F33" s="45">
        <v>0</v>
      </c>
      <c r="G33" s="45">
        <v>0</v>
      </c>
      <c r="H33" s="46">
        <v>0</v>
      </c>
      <c r="I33" s="46">
        <v>0</v>
      </c>
      <c r="J33" s="47">
        <v>0</v>
      </c>
      <c r="K33" s="49">
        <v>1</v>
      </c>
      <c r="L33" s="49">
        <v>0</v>
      </c>
      <c r="M33" s="49">
        <v>0</v>
      </c>
      <c r="N33" s="49">
        <v>2.37</v>
      </c>
      <c r="O33" s="49">
        <v>2.37</v>
      </c>
      <c r="P33" s="56">
        <f t="shared" si="0"/>
        <v>2.37</v>
      </c>
    </row>
    <row r="34" spans="1:16" ht="50.1" customHeight="1">
      <c r="A34" s="38"/>
      <c r="B34" s="39">
        <v>29</v>
      </c>
      <c r="C34" s="37" t="s">
        <v>106</v>
      </c>
      <c r="D34" s="37" t="s">
        <v>169</v>
      </c>
      <c r="E34" s="37" t="s">
        <v>170</v>
      </c>
      <c r="F34" s="45">
        <v>0</v>
      </c>
      <c r="G34" s="45">
        <v>0</v>
      </c>
      <c r="H34" s="46">
        <v>0</v>
      </c>
      <c r="I34" s="46">
        <v>0</v>
      </c>
      <c r="J34" s="47">
        <v>0</v>
      </c>
      <c r="K34" s="52">
        <v>0</v>
      </c>
      <c r="L34" s="49">
        <v>0</v>
      </c>
      <c r="M34" s="53">
        <v>0</v>
      </c>
      <c r="N34" s="52">
        <v>0</v>
      </c>
      <c r="O34" s="52">
        <v>0</v>
      </c>
      <c r="P34" s="56">
        <f t="shared" si="0"/>
        <v>0</v>
      </c>
    </row>
    <row r="35" spans="1:16" ht="50.1" customHeight="1">
      <c r="A35" s="38"/>
      <c r="B35" s="39">
        <v>57</v>
      </c>
      <c r="C35" s="37" t="s">
        <v>202</v>
      </c>
      <c r="D35" s="37" t="s">
        <v>212</v>
      </c>
      <c r="E35" s="37" t="s">
        <v>213</v>
      </c>
      <c r="F35" s="45">
        <v>0</v>
      </c>
      <c r="G35" s="45">
        <v>0</v>
      </c>
      <c r="H35" s="46">
        <v>0</v>
      </c>
      <c r="I35" s="46">
        <v>0</v>
      </c>
      <c r="J35" s="47">
        <v>0</v>
      </c>
      <c r="K35" s="52">
        <v>0</v>
      </c>
      <c r="L35" s="49">
        <v>0</v>
      </c>
      <c r="M35" s="53">
        <v>0</v>
      </c>
      <c r="N35" s="52">
        <v>0</v>
      </c>
      <c r="O35" s="52">
        <v>0</v>
      </c>
      <c r="P35" s="56">
        <f t="shared" si="0"/>
        <v>0</v>
      </c>
    </row>
    <row r="36" spans="1:16" ht="50.1" customHeight="1">
      <c r="A36" s="38"/>
      <c r="B36" s="39">
        <v>47</v>
      </c>
      <c r="C36" s="37" t="s">
        <v>10</v>
      </c>
      <c r="D36" s="37" t="s">
        <v>171</v>
      </c>
      <c r="E36" s="37" t="s">
        <v>172</v>
      </c>
      <c r="F36" s="45">
        <v>0</v>
      </c>
      <c r="G36" s="45">
        <v>0</v>
      </c>
      <c r="H36" s="46">
        <v>0</v>
      </c>
      <c r="I36" s="46">
        <v>0</v>
      </c>
      <c r="J36" s="47">
        <v>0</v>
      </c>
      <c r="K36" s="48">
        <v>0</v>
      </c>
      <c r="L36" s="49">
        <v>0</v>
      </c>
      <c r="M36" s="46">
        <v>0</v>
      </c>
      <c r="N36" s="49">
        <v>0</v>
      </c>
      <c r="O36" s="49">
        <v>0</v>
      </c>
      <c r="P36" s="56">
        <v>0</v>
      </c>
    </row>
    <row r="37" spans="1:16" ht="50.1" customHeight="1">
      <c r="A37" s="38"/>
      <c r="B37" s="40">
        <v>77</v>
      </c>
      <c r="C37" s="37" t="s">
        <v>10</v>
      </c>
      <c r="D37" s="37" t="s">
        <v>53</v>
      </c>
      <c r="E37" s="37" t="s">
        <v>173</v>
      </c>
      <c r="F37" s="45">
        <v>0</v>
      </c>
      <c r="G37" s="45">
        <v>0</v>
      </c>
      <c r="H37" s="46">
        <v>0</v>
      </c>
      <c r="I37" s="46">
        <v>0</v>
      </c>
      <c r="J37" s="47">
        <v>0</v>
      </c>
      <c r="K37" s="48">
        <v>0</v>
      </c>
      <c r="L37" s="49">
        <v>0</v>
      </c>
      <c r="M37" s="46">
        <v>0</v>
      </c>
      <c r="N37" s="49">
        <v>0</v>
      </c>
      <c r="O37" s="49">
        <v>0</v>
      </c>
      <c r="P37" s="56">
        <f>J37+O37</f>
        <v>0</v>
      </c>
    </row>
    <row r="38" spans="1:16" ht="50.1" customHeight="1">
      <c r="A38" s="38"/>
      <c r="B38" s="39">
        <v>115</v>
      </c>
      <c r="C38" s="37" t="s">
        <v>10</v>
      </c>
      <c r="D38" s="37" t="s">
        <v>219</v>
      </c>
      <c r="E38" s="37" t="s">
        <v>220</v>
      </c>
      <c r="F38" s="50">
        <v>0</v>
      </c>
      <c r="G38" s="50">
        <v>0</v>
      </c>
      <c r="H38" s="50">
        <v>0</v>
      </c>
      <c r="I38" s="50">
        <v>0</v>
      </c>
      <c r="J38" s="51">
        <v>0</v>
      </c>
      <c r="K38" s="52">
        <v>0</v>
      </c>
      <c r="L38" s="49">
        <v>0</v>
      </c>
      <c r="M38" s="53">
        <v>0</v>
      </c>
      <c r="N38" s="52">
        <v>0</v>
      </c>
      <c r="O38" s="52">
        <v>0</v>
      </c>
      <c r="P38" s="56">
        <f>J38+O38</f>
        <v>0</v>
      </c>
    </row>
    <row r="39" spans="1:16" ht="50.1" customHeight="1">
      <c r="A39" s="38"/>
      <c r="B39" s="43">
        <v>53</v>
      </c>
      <c r="C39" s="42" t="s">
        <v>205</v>
      </c>
      <c r="D39" s="42" t="s">
        <v>221</v>
      </c>
      <c r="E39" s="42" t="s">
        <v>222</v>
      </c>
      <c r="F39" s="50">
        <v>0</v>
      </c>
      <c r="G39" s="50">
        <v>0</v>
      </c>
      <c r="H39" s="50">
        <v>0</v>
      </c>
      <c r="I39" s="50">
        <v>0</v>
      </c>
      <c r="J39" s="51">
        <v>0</v>
      </c>
      <c r="K39" s="52">
        <v>0</v>
      </c>
      <c r="L39" s="49">
        <v>0</v>
      </c>
      <c r="M39" s="53">
        <v>0</v>
      </c>
      <c r="N39" s="52">
        <v>0</v>
      </c>
      <c r="O39" s="52">
        <v>0</v>
      </c>
      <c r="P39" s="56">
        <f>J39+O39</f>
        <v>0</v>
      </c>
    </row>
    <row r="40" spans="1:16">
      <c r="H40" s="44"/>
    </row>
  </sheetData>
  <autoFilter ref="A2:P2" xr:uid="{00000000-0001-0000-0000-000000000000}">
    <sortState xmlns:xlrd2="http://schemas.microsoft.com/office/spreadsheetml/2017/richdata2" ref="A3:P76">
      <sortCondition descending="1" ref="P2"/>
    </sortState>
  </autoFilter>
  <sortState xmlns:xlrd2="http://schemas.microsoft.com/office/spreadsheetml/2017/richdata2" ref="A3:P80">
    <sortCondition descending="1" ref="P2:P80"/>
  </sortState>
  <mergeCells count="1">
    <mergeCell ref="B1:J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6"/>
  <sheetViews>
    <sheetView zoomScale="70" zoomScaleNormal="70" workbookViewId="0">
      <pane ySplit="1" topLeftCell="A16" activePane="bottomLeft" state="frozen"/>
      <selection pane="bottomLeft" activeCell="A2" sqref="A2"/>
    </sheetView>
  </sheetViews>
  <sheetFormatPr defaultColWidth="9" defaultRowHeight="33.75"/>
  <cols>
    <col min="1" max="1" width="9" style="2"/>
    <col min="2" max="2" width="12.28515625" customWidth="1"/>
    <col min="3" max="3" width="30.5703125" style="3" customWidth="1"/>
    <col min="4" max="4" width="33.140625" style="3" customWidth="1"/>
    <col min="5" max="5" width="27.85546875" style="3" customWidth="1"/>
    <col min="6" max="6" width="14.28515625" style="3" customWidth="1"/>
    <col min="7" max="7" width="12.28515625" style="4" customWidth="1"/>
    <col min="8" max="8" width="10.85546875" style="3" customWidth="1"/>
    <col min="9" max="9" width="15.7109375" style="3" customWidth="1"/>
    <col min="10" max="10" width="15.7109375" style="4" customWidth="1"/>
    <col min="11" max="11" width="15.28515625" style="3" customWidth="1"/>
    <col min="12" max="12" width="15.7109375" style="4" customWidth="1"/>
    <col min="13" max="13" width="12.7109375" style="3" customWidth="1"/>
    <col min="14" max="14" width="15.85546875" style="3" customWidth="1"/>
    <col min="15" max="15" width="14.5703125" style="4" customWidth="1"/>
    <col min="16" max="16" width="22.85546875" customWidth="1"/>
    <col min="17" max="17" width="13.42578125" customWidth="1"/>
    <col min="18" max="18" width="15" customWidth="1"/>
    <col min="19" max="19" width="18.7109375" customWidth="1"/>
    <col min="20" max="20" width="26.28515625" customWidth="1"/>
  </cols>
  <sheetData>
    <row r="1" spans="1:20" ht="8.1" customHeight="1">
      <c r="B1" s="68"/>
      <c r="C1" s="69"/>
      <c r="D1" s="69"/>
      <c r="E1" s="69"/>
      <c r="F1" s="69"/>
      <c r="G1" s="70"/>
      <c r="H1" s="69"/>
      <c r="I1" s="69"/>
      <c r="J1" s="70"/>
      <c r="K1" s="69"/>
      <c r="L1" s="70"/>
      <c r="M1" s="69"/>
      <c r="N1" s="69"/>
      <c r="O1" s="70"/>
      <c r="P1" s="71"/>
      <c r="Q1" s="72"/>
      <c r="R1" s="12"/>
      <c r="S1" s="13"/>
      <c r="T1" s="12"/>
    </row>
    <row r="2" spans="1:20" s="1" customFormat="1" ht="72" customHeight="1">
      <c r="A2" s="5" t="s">
        <v>0</v>
      </c>
      <c r="B2" s="6" t="s">
        <v>101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5</v>
      </c>
      <c r="H2" s="9" t="s">
        <v>6</v>
      </c>
      <c r="I2" s="7" t="s">
        <v>97</v>
      </c>
      <c r="J2" s="10" t="s">
        <v>98</v>
      </c>
      <c r="K2" s="7" t="s">
        <v>7</v>
      </c>
      <c r="L2" s="8" t="s">
        <v>5</v>
      </c>
      <c r="M2" s="7" t="s">
        <v>8</v>
      </c>
      <c r="N2" s="7" t="s">
        <v>99</v>
      </c>
      <c r="O2" s="10" t="s">
        <v>100</v>
      </c>
      <c r="P2" s="11" t="s">
        <v>9</v>
      </c>
      <c r="Q2"/>
      <c r="R2"/>
      <c r="S2"/>
      <c r="T2"/>
    </row>
    <row r="3" spans="1:20" ht="50.1" customHeight="1">
      <c r="A3" s="32">
        <v>1</v>
      </c>
      <c r="B3" s="57">
        <v>141</v>
      </c>
      <c r="C3" s="58" t="s">
        <v>109</v>
      </c>
      <c r="D3" s="58" t="s">
        <v>58</v>
      </c>
      <c r="E3" s="58" t="s">
        <v>59</v>
      </c>
      <c r="F3" s="28">
        <v>5</v>
      </c>
      <c r="G3" s="31">
        <v>0</v>
      </c>
      <c r="H3" s="31">
        <v>4.0999999999999996</v>
      </c>
      <c r="I3" s="31">
        <v>18.12</v>
      </c>
      <c r="J3" s="31">
        <v>18.12</v>
      </c>
      <c r="K3" s="31">
        <v>5</v>
      </c>
      <c r="L3" s="31">
        <v>0</v>
      </c>
      <c r="M3" s="31">
        <v>5.6</v>
      </c>
      <c r="N3" s="31">
        <v>20.63</v>
      </c>
      <c r="O3" s="31">
        <v>20.63</v>
      </c>
      <c r="P3" s="65">
        <f t="shared" ref="P3:P34" si="0">SUM(J3+O3)</f>
        <v>38.75</v>
      </c>
    </row>
    <row r="4" spans="1:20" ht="50.1" customHeight="1">
      <c r="A4" s="32">
        <v>2</v>
      </c>
      <c r="B4" s="57">
        <v>112</v>
      </c>
      <c r="C4" s="58" t="s">
        <v>103</v>
      </c>
      <c r="D4" s="58" t="s">
        <v>56</v>
      </c>
      <c r="E4" s="58" t="s">
        <v>57</v>
      </c>
      <c r="F4" s="26">
        <v>5</v>
      </c>
      <c r="G4" s="26">
        <v>0</v>
      </c>
      <c r="H4" s="26">
        <v>3.93</v>
      </c>
      <c r="I4" s="26">
        <v>17.09</v>
      </c>
      <c r="J4" s="26">
        <v>17.09</v>
      </c>
      <c r="K4" s="31">
        <v>5</v>
      </c>
      <c r="L4" s="31">
        <v>0</v>
      </c>
      <c r="M4" s="31">
        <v>5.71</v>
      </c>
      <c r="N4" s="31">
        <v>19.059999999999999</v>
      </c>
      <c r="O4" s="31">
        <v>19.059999999999999</v>
      </c>
      <c r="P4" s="65">
        <f t="shared" si="0"/>
        <v>36.15</v>
      </c>
    </row>
    <row r="5" spans="1:20" ht="50.1" customHeight="1">
      <c r="A5" s="32">
        <v>3</v>
      </c>
      <c r="B5" s="57">
        <v>44</v>
      </c>
      <c r="C5" s="58" t="s">
        <v>109</v>
      </c>
      <c r="D5" s="58" t="s">
        <v>110</v>
      </c>
      <c r="E5" s="58" t="s">
        <v>111</v>
      </c>
      <c r="F5" s="25">
        <v>5</v>
      </c>
      <c r="G5" s="26">
        <v>0</v>
      </c>
      <c r="H5" s="27">
        <v>4.3099999999999996</v>
      </c>
      <c r="I5" s="27">
        <v>18.809999999999999</v>
      </c>
      <c r="J5" s="27">
        <v>18.809999999999999</v>
      </c>
      <c r="K5" s="31">
        <v>5</v>
      </c>
      <c r="L5" s="31">
        <v>0</v>
      </c>
      <c r="M5" s="31">
        <v>3.61</v>
      </c>
      <c r="N5" s="31">
        <v>15.25</v>
      </c>
      <c r="O5" s="31">
        <v>15.25</v>
      </c>
      <c r="P5" s="65">
        <f t="shared" si="0"/>
        <v>34.06</v>
      </c>
    </row>
    <row r="6" spans="1:20" ht="50.1" customHeight="1">
      <c r="A6" s="32">
        <v>4</v>
      </c>
      <c r="B6" s="57">
        <v>130</v>
      </c>
      <c r="C6" s="58" t="s">
        <v>117</v>
      </c>
      <c r="D6" s="58" t="s">
        <v>42</v>
      </c>
      <c r="E6" s="58" t="s">
        <v>118</v>
      </c>
      <c r="F6" s="25">
        <v>5</v>
      </c>
      <c r="G6" s="26">
        <v>0</v>
      </c>
      <c r="H6" s="27">
        <v>4</v>
      </c>
      <c r="I6" s="27">
        <v>16.2</v>
      </c>
      <c r="J6" s="27">
        <v>16.2</v>
      </c>
      <c r="K6" s="31">
        <v>5</v>
      </c>
      <c r="L6" s="31">
        <v>0</v>
      </c>
      <c r="M6" s="31">
        <v>3.99</v>
      </c>
      <c r="N6" s="31">
        <v>16.760000000000002</v>
      </c>
      <c r="O6" s="31">
        <v>16.760000000000002</v>
      </c>
      <c r="P6" s="65">
        <f t="shared" si="0"/>
        <v>32.96</v>
      </c>
    </row>
    <row r="7" spans="1:20" ht="50.1" customHeight="1">
      <c r="A7" s="32">
        <v>5</v>
      </c>
      <c r="B7" s="57">
        <v>6</v>
      </c>
      <c r="C7" s="58" t="s">
        <v>65</v>
      </c>
      <c r="D7" s="58" t="s">
        <v>115</v>
      </c>
      <c r="E7" s="58" t="s">
        <v>116</v>
      </c>
      <c r="F7" s="28">
        <v>5</v>
      </c>
      <c r="G7" s="29">
        <v>0</v>
      </c>
      <c r="H7" s="29">
        <v>4.01</v>
      </c>
      <c r="I7" s="29">
        <v>16.38</v>
      </c>
      <c r="J7" s="29">
        <v>16.38</v>
      </c>
      <c r="K7" s="31">
        <v>5</v>
      </c>
      <c r="L7" s="31">
        <v>2</v>
      </c>
      <c r="M7" s="31">
        <v>0</v>
      </c>
      <c r="N7" s="31">
        <v>16.37</v>
      </c>
      <c r="O7" s="31">
        <v>16.37</v>
      </c>
      <c r="P7" s="65">
        <f t="shared" si="0"/>
        <v>32.75</v>
      </c>
    </row>
    <row r="8" spans="1:20" ht="50.1" customHeight="1">
      <c r="A8" s="32">
        <v>6</v>
      </c>
      <c r="B8" s="57">
        <v>167</v>
      </c>
      <c r="C8" s="58" t="s">
        <v>120</v>
      </c>
      <c r="D8" s="58" t="s">
        <v>61</v>
      </c>
      <c r="E8" s="58" t="s">
        <v>121</v>
      </c>
      <c r="F8" s="25">
        <v>5</v>
      </c>
      <c r="G8" s="26">
        <v>0</v>
      </c>
      <c r="H8" s="26">
        <v>3.74</v>
      </c>
      <c r="I8" s="26">
        <v>14.57</v>
      </c>
      <c r="J8" s="26">
        <v>14.57</v>
      </c>
      <c r="K8" s="31">
        <v>5</v>
      </c>
      <c r="L8" s="31">
        <v>0</v>
      </c>
      <c r="M8" s="31">
        <v>4.88</v>
      </c>
      <c r="N8" s="31">
        <v>17.27</v>
      </c>
      <c r="O8" s="31">
        <v>17.27</v>
      </c>
      <c r="P8" s="65">
        <f t="shared" si="0"/>
        <v>31.84</v>
      </c>
    </row>
    <row r="9" spans="1:20" ht="50.1" customHeight="1">
      <c r="A9" s="32">
        <v>7</v>
      </c>
      <c r="B9" s="57">
        <v>22</v>
      </c>
      <c r="C9" s="58" t="s">
        <v>105</v>
      </c>
      <c r="D9" s="58" t="s">
        <v>129</v>
      </c>
      <c r="E9" s="58" t="s">
        <v>130</v>
      </c>
      <c r="F9" s="25">
        <v>5</v>
      </c>
      <c r="G9" s="26">
        <v>0</v>
      </c>
      <c r="H9" s="27">
        <v>2.95</v>
      </c>
      <c r="I9" s="27">
        <v>12.31</v>
      </c>
      <c r="J9" s="27">
        <v>12.31</v>
      </c>
      <c r="K9" s="31">
        <v>5</v>
      </c>
      <c r="L9" s="31">
        <v>1</v>
      </c>
      <c r="M9" s="31">
        <v>4.99</v>
      </c>
      <c r="N9" s="31">
        <v>17.91</v>
      </c>
      <c r="O9" s="31">
        <v>17.91</v>
      </c>
      <c r="P9" s="65">
        <f t="shared" si="0"/>
        <v>30.22</v>
      </c>
    </row>
    <row r="10" spans="1:20" ht="50.1" customHeight="1">
      <c r="A10" s="32">
        <v>8</v>
      </c>
      <c r="B10" s="57">
        <v>61</v>
      </c>
      <c r="C10" s="58" t="s">
        <v>119</v>
      </c>
      <c r="D10" s="58" t="s">
        <v>90</v>
      </c>
      <c r="E10" s="58" t="s">
        <v>91</v>
      </c>
      <c r="F10" s="28">
        <v>5</v>
      </c>
      <c r="G10" s="31">
        <v>1</v>
      </c>
      <c r="H10" s="31">
        <v>3.99</v>
      </c>
      <c r="I10" s="31">
        <v>16.96</v>
      </c>
      <c r="J10" s="31">
        <v>16.71</v>
      </c>
      <c r="K10" s="31">
        <v>5</v>
      </c>
      <c r="L10" s="31">
        <v>0</v>
      </c>
      <c r="M10" s="31">
        <v>4.8099999999999996</v>
      </c>
      <c r="N10" s="31">
        <v>12.25</v>
      </c>
      <c r="O10" s="31">
        <v>12.25</v>
      </c>
      <c r="P10" s="65">
        <f t="shared" si="0"/>
        <v>28.96</v>
      </c>
    </row>
    <row r="11" spans="1:20" ht="50.1" customHeight="1">
      <c r="A11" s="32">
        <v>9</v>
      </c>
      <c r="B11" s="57">
        <v>46</v>
      </c>
      <c r="C11" s="58" t="s">
        <v>109</v>
      </c>
      <c r="D11" s="58" t="s">
        <v>63</v>
      </c>
      <c r="E11" s="58" t="s">
        <v>64</v>
      </c>
      <c r="F11" s="25">
        <v>5</v>
      </c>
      <c r="G11" s="26">
        <v>0</v>
      </c>
      <c r="H11" s="27">
        <v>2.98</v>
      </c>
      <c r="I11" s="27">
        <v>15.73</v>
      </c>
      <c r="J11" s="27">
        <v>15.73</v>
      </c>
      <c r="K11" s="31">
        <v>5</v>
      </c>
      <c r="L11" s="31">
        <v>0</v>
      </c>
      <c r="M11" s="31">
        <v>4.72</v>
      </c>
      <c r="N11" s="31">
        <v>13.07</v>
      </c>
      <c r="O11" s="31">
        <v>13.07</v>
      </c>
      <c r="P11" s="65">
        <f t="shared" si="0"/>
        <v>28.8</v>
      </c>
    </row>
    <row r="12" spans="1:20" ht="50.1" customHeight="1">
      <c r="A12" s="32">
        <v>10</v>
      </c>
      <c r="B12" s="59">
        <v>180</v>
      </c>
      <c r="C12" s="58" t="s">
        <v>109</v>
      </c>
      <c r="D12" s="58" t="s">
        <v>134</v>
      </c>
      <c r="E12" s="58" t="s">
        <v>135</v>
      </c>
      <c r="F12" s="28">
        <v>5</v>
      </c>
      <c r="G12" s="26">
        <v>0</v>
      </c>
      <c r="H12" s="29">
        <v>0</v>
      </c>
      <c r="I12" s="29">
        <v>11.32</v>
      </c>
      <c r="J12" s="29">
        <v>11.32</v>
      </c>
      <c r="K12" s="31">
        <v>5</v>
      </c>
      <c r="L12" s="31">
        <v>0</v>
      </c>
      <c r="M12" s="31">
        <v>6.96</v>
      </c>
      <c r="N12" s="31">
        <v>16.25</v>
      </c>
      <c r="O12" s="31">
        <v>16.25</v>
      </c>
      <c r="P12" s="65">
        <f t="shared" si="0"/>
        <v>27.57</v>
      </c>
    </row>
    <row r="13" spans="1:20" ht="50.1" customHeight="1">
      <c r="A13" s="32">
        <v>11</v>
      </c>
      <c r="B13" s="57">
        <v>78</v>
      </c>
      <c r="C13" s="58" t="s">
        <v>14</v>
      </c>
      <c r="D13" s="58" t="s">
        <v>76</v>
      </c>
      <c r="E13" s="58" t="s">
        <v>77</v>
      </c>
      <c r="F13" s="25">
        <v>3</v>
      </c>
      <c r="G13" s="26">
        <v>0</v>
      </c>
      <c r="H13" s="26">
        <v>2.98</v>
      </c>
      <c r="I13" s="26">
        <v>8.23</v>
      </c>
      <c r="J13" s="26">
        <v>8.23</v>
      </c>
      <c r="K13" s="31">
        <v>5</v>
      </c>
      <c r="L13" s="31">
        <v>0</v>
      </c>
      <c r="M13" s="31">
        <v>5.45</v>
      </c>
      <c r="N13" s="31">
        <v>18.78</v>
      </c>
      <c r="O13" s="31">
        <v>18.78</v>
      </c>
      <c r="P13" s="65">
        <f t="shared" si="0"/>
        <v>27.01</v>
      </c>
    </row>
    <row r="14" spans="1:20" ht="50.1" customHeight="1">
      <c r="A14" s="32">
        <v>12</v>
      </c>
      <c r="B14" s="57">
        <v>24</v>
      </c>
      <c r="C14" s="58" t="s">
        <v>14</v>
      </c>
      <c r="D14" s="58" t="s">
        <v>55</v>
      </c>
      <c r="E14" s="58" t="s">
        <v>17</v>
      </c>
      <c r="F14" s="28">
        <v>2</v>
      </c>
      <c r="G14" s="26">
        <v>0</v>
      </c>
      <c r="H14" s="29">
        <v>2.94</v>
      </c>
      <c r="I14" s="29">
        <v>4.95</v>
      </c>
      <c r="J14" s="29">
        <v>4.95</v>
      </c>
      <c r="K14" s="31">
        <v>5</v>
      </c>
      <c r="L14" s="31">
        <v>0</v>
      </c>
      <c r="M14" s="31">
        <v>5.84</v>
      </c>
      <c r="N14" s="31">
        <v>21.33</v>
      </c>
      <c r="O14" s="31">
        <v>21.33</v>
      </c>
      <c r="P14" s="65">
        <f t="shared" si="0"/>
        <v>26.279999999999998</v>
      </c>
    </row>
    <row r="15" spans="1:20" ht="50.1" customHeight="1">
      <c r="A15" s="32">
        <v>13</v>
      </c>
      <c r="B15" s="57">
        <v>137</v>
      </c>
      <c r="C15" s="58" t="s">
        <v>105</v>
      </c>
      <c r="D15" s="58" t="s">
        <v>122</v>
      </c>
      <c r="E15" s="58" t="s">
        <v>123</v>
      </c>
      <c r="F15" s="26">
        <v>5</v>
      </c>
      <c r="G15" s="26">
        <v>1</v>
      </c>
      <c r="H15" s="26">
        <v>3.41</v>
      </c>
      <c r="I15" s="26">
        <v>11.87</v>
      </c>
      <c r="J15" s="26">
        <v>11.62</v>
      </c>
      <c r="K15" s="31">
        <v>5</v>
      </c>
      <c r="L15" s="31">
        <v>0</v>
      </c>
      <c r="M15" s="31">
        <v>3.67</v>
      </c>
      <c r="N15" s="31">
        <v>14.13</v>
      </c>
      <c r="O15" s="31">
        <v>14.13</v>
      </c>
      <c r="P15" s="65">
        <f t="shared" si="0"/>
        <v>25.75</v>
      </c>
    </row>
    <row r="16" spans="1:20" ht="50.1" customHeight="1">
      <c r="A16" s="32">
        <v>14</v>
      </c>
      <c r="B16" s="57">
        <v>121</v>
      </c>
      <c r="C16" s="58" t="s">
        <v>14</v>
      </c>
      <c r="D16" s="58" t="s">
        <v>94</v>
      </c>
      <c r="E16" s="58" t="s">
        <v>95</v>
      </c>
      <c r="F16" s="25">
        <v>5</v>
      </c>
      <c r="G16" s="26">
        <v>1</v>
      </c>
      <c r="H16" s="27">
        <v>4.08</v>
      </c>
      <c r="I16" s="27">
        <v>15.06</v>
      </c>
      <c r="J16" s="27">
        <v>14.81</v>
      </c>
      <c r="K16" s="31">
        <v>5</v>
      </c>
      <c r="L16" s="31">
        <v>1</v>
      </c>
      <c r="M16" s="31">
        <v>3.09</v>
      </c>
      <c r="N16" s="31">
        <v>10.81</v>
      </c>
      <c r="O16" s="31">
        <v>10.81</v>
      </c>
      <c r="P16" s="65">
        <f t="shared" si="0"/>
        <v>25.62</v>
      </c>
    </row>
    <row r="17" spans="1:16" ht="50.1" customHeight="1">
      <c r="A17" s="32">
        <v>15</v>
      </c>
      <c r="B17" s="57">
        <v>170</v>
      </c>
      <c r="C17" s="58" t="s">
        <v>19</v>
      </c>
      <c r="D17" s="58" t="s">
        <v>128</v>
      </c>
      <c r="E17" s="58" t="s">
        <v>60</v>
      </c>
      <c r="F17" s="25">
        <v>5</v>
      </c>
      <c r="G17" s="26">
        <v>0</v>
      </c>
      <c r="H17" s="26">
        <v>3.25</v>
      </c>
      <c r="I17" s="26">
        <v>13.89</v>
      </c>
      <c r="J17" s="26">
        <v>13.89</v>
      </c>
      <c r="K17" s="31">
        <v>5</v>
      </c>
      <c r="L17" s="31">
        <v>0</v>
      </c>
      <c r="M17" s="31">
        <v>0</v>
      </c>
      <c r="N17" s="31">
        <v>8.09</v>
      </c>
      <c r="O17" s="31">
        <v>8.09</v>
      </c>
      <c r="P17" s="65">
        <f t="shared" si="0"/>
        <v>21.98</v>
      </c>
    </row>
    <row r="18" spans="1:16" ht="50.1" customHeight="1">
      <c r="A18" s="32">
        <v>16</v>
      </c>
      <c r="B18" s="57">
        <v>160</v>
      </c>
      <c r="C18" s="58" t="s">
        <v>103</v>
      </c>
      <c r="D18" s="58" t="s">
        <v>146</v>
      </c>
      <c r="E18" s="58" t="s">
        <v>147</v>
      </c>
      <c r="F18" s="25">
        <v>1</v>
      </c>
      <c r="G18" s="26">
        <v>0</v>
      </c>
      <c r="H18" s="29">
        <v>0</v>
      </c>
      <c r="I18" s="27">
        <v>3.58</v>
      </c>
      <c r="J18" s="27">
        <v>3.58</v>
      </c>
      <c r="K18" s="31">
        <v>5</v>
      </c>
      <c r="L18" s="31">
        <v>0</v>
      </c>
      <c r="M18" s="31">
        <v>4.58</v>
      </c>
      <c r="N18" s="31">
        <v>17.66</v>
      </c>
      <c r="O18" s="31">
        <v>17.66</v>
      </c>
      <c r="P18" s="65">
        <f t="shared" si="0"/>
        <v>21.240000000000002</v>
      </c>
    </row>
    <row r="19" spans="1:16" ht="50.1" customHeight="1">
      <c r="A19" s="32">
        <v>17</v>
      </c>
      <c r="B19" s="57">
        <v>40</v>
      </c>
      <c r="C19" s="58" t="s">
        <v>112</v>
      </c>
      <c r="D19" s="58" t="s">
        <v>113</v>
      </c>
      <c r="E19" s="58" t="s">
        <v>114</v>
      </c>
      <c r="F19" s="25">
        <v>5</v>
      </c>
      <c r="G19" s="26">
        <v>0</v>
      </c>
      <c r="H19" s="27">
        <v>4.07</v>
      </c>
      <c r="I19" s="27">
        <v>14.15</v>
      </c>
      <c r="J19" s="27">
        <v>14.15</v>
      </c>
      <c r="K19" s="31">
        <v>2</v>
      </c>
      <c r="L19" s="31">
        <v>0</v>
      </c>
      <c r="M19" s="31">
        <v>0</v>
      </c>
      <c r="N19" s="31">
        <v>6.05</v>
      </c>
      <c r="O19" s="31">
        <v>6.05</v>
      </c>
      <c r="P19" s="65">
        <f t="shared" si="0"/>
        <v>20.2</v>
      </c>
    </row>
    <row r="20" spans="1:16" ht="50.1" customHeight="1">
      <c r="A20" s="32">
        <v>18</v>
      </c>
      <c r="B20" s="57">
        <v>48</v>
      </c>
      <c r="C20" s="58" t="s">
        <v>13</v>
      </c>
      <c r="D20" s="58" t="s">
        <v>38</v>
      </c>
      <c r="E20" s="58" t="s">
        <v>39</v>
      </c>
      <c r="F20" s="28">
        <v>3</v>
      </c>
      <c r="G20" s="29">
        <v>0</v>
      </c>
      <c r="H20" s="29">
        <v>3.1</v>
      </c>
      <c r="I20" s="29">
        <v>7.75</v>
      </c>
      <c r="J20" s="29">
        <v>7.75</v>
      </c>
      <c r="K20" s="31">
        <v>5</v>
      </c>
      <c r="L20" s="31">
        <v>0</v>
      </c>
      <c r="M20" s="31">
        <v>3.72</v>
      </c>
      <c r="N20" s="31">
        <v>12.2</v>
      </c>
      <c r="O20" s="31">
        <v>12.2</v>
      </c>
      <c r="P20" s="65">
        <f t="shared" si="0"/>
        <v>19.95</v>
      </c>
    </row>
    <row r="21" spans="1:16" ht="50.1" customHeight="1">
      <c r="A21" s="32">
        <v>19</v>
      </c>
      <c r="B21" s="57">
        <v>168</v>
      </c>
      <c r="C21" s="58" t="s">
        <v>112</v>
      </c>
      <c r="D21" s="58" t="s">
        <v>132</v>
      </c>
      <c r="E21" s="58" t="s">
        <v>75</v>
      </c>
      <c r="F21" s="28">
        <v>3</v>
      </c>
      <c r="G21" s="26">
        <v>0</v>
      </c>
      <c r="H21" s="29">
        <v>2.63</v>
      </c>
      <c r="I21" s="29">
        <v>6.99</v>
      </c>
      <c r="J21" s="29">
        <v>6.99</v>
      </c>
      <c r="K21" s="31">
        <v>5</v>
      </c>
      <c r="L21" s="31">
        <v>0</v>
      </c>
      <c r="M21" s="31">
        <v>3.5</v>
      </c>
      <c r="N21" s="31">
        <v>12.67</v>
      </c>
      <c r="O21" s="31">
        <v>12.67</v>
      </c>
      <c r="P21" s="65">
        <f t="shared" si="0"/>
        <v>19.66</v>
      </c>
    </row>
    <row r="22" spans="1:16" ht="50.1" customHeight="1">
      <c r="A22" s="32">
        <v>20</v>
      </c>
      <c r="B22" s="57">
        <v>136</v>
      </c>
      <c r="C22" s="58" t="s">
        <v>14</v>
      </c>
      <c r="D22" s="58" t="s">
        <v>131</v>
      </c>
      <c r="E22" s="58" t="s">
        <v>18</v>
      </c>
      <c r="F22" s="32">
        <v>2</v>
      </c>
      <c r="G22" s="26">
        <v>0</v>
      </c>
      <c r="H22" s="32">
        <v>2.91</v>
      </c>
      <c r="I22" s="32">
        <v>4.32</v>
      </c>
      <c r="J22" s="32">
        <v>4.32</v>
      </c>
      <c r="K22" s="31">
        <v>5</v>
      </c>
      <c r="L22" s="31">
        <v>0</v>
      </c>
      <c r="M22" s="31">
        <v>3.31</v>
      </c>
      <c r="N22" s="31">
        <v>15.02</v>
      </c>
      <c r="O22" s="31">
        <v>15.02</v>
      </c>
      <c r="P22" s="65">
        <f t="shared" si="0"/>
        <v>19.34</v>
      </c>
    </row>
    <row r="23" spans="1:16" ht="50.1" customHeight="1">
      <c r="A23" s="32">
        <v>21</v>
      </c>
      <c r="B23" s="57">
        <v>149</v>
      </c>
      <c r="C23" s="58" t="s">
        <v>65</v>
      </c>
      <c r="D23" s="58" t="s">
        <v>136</v>
      </c>
      <c r="E23" s="58" t="s">
        <v>137</v>
      </c>
      <c r="F23" s="28">
        <v>5</v>
      </c>
      <c r="G23" s="26">
        <v>0</v>
      </c>
      <c r="H23" s="29">
        <v>0</v>
      </c>
      <c r="I23" s="29">
        <v>9.5500000000000007</v>
      </c>
      <c r="J23" s="29">
        <v>9.5500000000000007</v>
      </c>
      <c r="K23" s="31">
        <v>4</v>
      </c>
      <c r="L23" s="31">
        <v>0</v>
      </c>
      <c r="M23" s="31">
        <v>3.78</v>
      </c>
      <c r="N23" s="31">
        <v>9.74</v>
      </c>
      <c r="O23" s="31">
        <v>9.74</v>
      </c>
      <c r="P23" s="65">
        <f t="shared" si="0"/>
        <v>19.29</v>
      </c>
    </row>
    <row r="24" spans="1:16" ht="50.1" customHeight="1">
      <c r="A24" s="32">
        <v>22</v>
      </c>
      <c r="B24" s="57">
        <v>138</v>
      </c>
      <c r="C24" s="58" t="s">
        <v>106</v>
      </c>
      <c r="D24" s="58" t="s">
        <v>107</v>
      </c>
      <c r="E24" s="58" t="s">
        <v>108</v>
      </c>
      <c r="F24" s="28">
        <v>3</v>
      </c>
      <c r="G24" s="29">
        <v>0</v>
      </c>
      <c r="H24" s="29">
        <v>4.49</v>
      </c>
      <c r="I24" s="29">
        <v>8.81</v>
      </c>
      <c r="J24" s="29">
        <v>8.81</v>
      </c>
      <c r="K24" s="31">
        <v>4</v>
      </c>
      <c r="L24" s="31">
        <v>0</v>
      </c>
      <c r="M24" s="31">
        <v>2.5499999999999998</v>
      </c>
      <c r="N24" s="31">
        <v>9.9700000000000006</v>
      </c>
      <c r="O24" s="31">
        <v>9.9700000000000006</v>
      </c>
      <c r="P24" s="65">
        <f t="shared" si="0"/>
        <v>18.78</v>
      </c>
    </row>
    <row r="25" spans="1:16" ht="50.1" customHeight="1">
      <c r="A25" s="32">
        <v>23</v>
      </c>
      <c r="B25" s="57">
        <v>32</v>
      </c>
      <c r="C25" s="58" t="s">
        <v>120</v>
      </c>
      <c r="D25" s="58" t="s">
        <v>138</v>
      </c>
      <c r="E25" s="58" t="s">
        <v>139</v>
      </c>
      <c r="F25" s="25">
        <v>3</v>
      </c>
      <c r="G25" s="26">
        <v>0</v>
      </c>
      <c r="H25" s="29">
        <v>0</v>
      </c>
      <c r="I25" s="27">
        <v>9.2799999999999994</v>
      </c>
      <c r="J25" s="27">
        <v>9.2799999999999994</v>
      </c>
      <c r="K25" s="31">
        <v>3</v>
      </c>
      <c r="L25" s="31">
        <v>0</v>
      </c>
      <c r="M25" s="31">
        <v>0</v>
      </c>
      <c r="N25" s="31">
        <v>8.3699999999999992</v>
      </c>
      <c r="O25" s="31">
        <v>8.3699999999999992</v>
      </c>
      <c r="P25" s="65">
        <f t="shared" si="0"/>
        <v>17.649999999999999</v>
      </c>
    </row>
    <row r="26" spans="1:16" ht="50.1" customHeight="1">
      <c r="A26" s="32">
        <v>24</v>
      </c>
      <c r="B26" s="57">
        <v>50</v>
      </c>
      <c r="C26" s="58" t="s">
        <v>65</v>
      </c>
      <c r="D26" s="58" t="s">
        <v>68</v>
      </c>
      <c r="E26" s="58" t="s">
        <v>69</v>
      </c>
      <c r="F26" s="25">
        <v>1</v>
      </c>
      <c r="G26" s="26">
        <v>0</v>
      </c>
      <c r="H26" s="29">
        <v>0</v>
      </c>
      <c r="I26" s="27">
        <v>3.56</v>
      </c>
      <c r="J26" s="27">
        <v>3.56</v>
      </c>
      <c r="K26" s="31">
        <v>4</v>
      </c>
      <c r="L26" s="31">
        <v>1</v>
      </c>
      <c r="M26" s="31">
        <v>5.08</v>
      </c>
      <c r="N26" s="31">
        <v>13.25</v>
      </c>
      <c r="O26" s="31">
        <v>13.25</v>
      </c>
      <c r="P26" s="65">
        <f t="shared" si="0"/>
        <v>16.809999999999999</v>
      </c>
    </row>
    <row r="27" spans="1:16" ht="50.1" customHeight="1">
      <c r="A27" s="32">
        <v>25</v>
      </c>
      <c r="B27" s="57">
        <v>80</v>
      </c>
      <c r="C27" s="58" t="s">
        <v>106</v>
      </c>
      <c r="D27" s="58" t="s">
        <v>124</v>
      </c>
      <c r="E27" s="58" t="s">
        <v>125</v>
      </c>
      <c r="F27" s="28">
        <v>4</v>
      </c>
      <c r="G27" s="29">
        <v>0</v>
      </c>
      <c r="H27" s="29">
        <v>3.37</v>
      </c>
      <c r="I27" s="29">
        <v>12</v>
      </c>
      <c r="J27" s="29">
        <v>12</v>
      </c>
      <c r="K27" s="31">
        <v>2</v>
      </c>
      <c r="L27" s="31">
        <v>0</v>
      </c>
      <c r="M27" s="31">
        <v>0</v>
      </c>
      <c r="N27" s="31">
        <v>4.33</v>
      </c>
      <c r="O27" s="31">
        <v>4.33</v>
      </c>
      <c r="P27" s="65">
        <f t="shared" si="0"/>
        <v>16.329999999999998</v>
      </c>
    </row>
    <row r="28" spans="1:16" ht="50.1" customHeight="1">
      <c r="A28" s="32">
        <v>26</v>
      </c>
      <c r="B28" s="57">
        <v>114</v>
      </c>
      <c r="C28" s="58" t="s">
        <v>19</v>
      </c>
      <c r="D28" s="58" t="s">
        <v>20</v>
      </c>
      <c r="E28" s="58" t="s">
        <v>21</v>
      </c>
      <c r="F28" s="28">
        <v>5</v>
      </c>
      <c r="G28" s="29">
        <v>0</v>
      </c>
      <c r="H28" s="29">
        <v>3.74</v>
      </c>
      <c r="I28" s="29">
        <v>16.190000000000001</v>
      </c>
      <c r="J28" s="29">
        <v>16.190000000000001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65">
        <f t="shared" si="0"/>
        <v>16.190000000000001</v>
      </c>
    </row>
    <row r="29" spans="1:16" ht="50.1" customHeight="1">
      <c r="A29" s="32">
        <v>27</v>
      </c>
      <c r="B29" s="57">
        <v>122</v>
      </c>
      <c r="C29" s="58" t="s">
        <v>106</v>
      </c>
      <c r="D29" s="58" t="s">
        <v>70</v>
      </c>
      <c r="E29" s="58" t="s">
        <v>71</v>
      </c>
      <c r="F29" s="28">
        <v>2</v>
      </c>
      <c r="G29" s="26">
        <v>0</v>
      </c>
      <c r="H29" s="29">
        <v>0</v>
      </c>
      <c r="I29" s="29">
        <v>3.98</v>
      </c>
      <c r="J29" s="29">
        <v>3.98</v>
      </c>
      <c r="K29" s="31">
        <v>5</v>
      </c>
      <c r="L29" s="31">
        <v>1</v>
      </c>
      <c r="M29" s="31">
        <v>4.1900000000000004</v>
      </c>
      <c r="N29" s="31">
        <v>12.13</v>
      </c>
      <c r="O29" s="31">
        <v>12.13</v>
      </c>
      <c r="P29" s="65">
        <f t="shared" si="0"/>
        <v>16.11</v>
      </c>
    </row>
    <row r="30" spans="1:16" ht="50.1" customHeight="1">
      <c r="A30" s="32">
        <v>28</v>
      </c>
      <c r="B30" s="57">
        <v>133</v>
      </c>
      <c r="C30" s="58" t="s">
        <v>81</v>
      </c>
      <c r="D30" s="58" t="s">
        <v>82</v>
      </c>
      <c r="E30" s="58" t="s">
        <v>83</v>
      </c>
      <c r="F30" s="28">
        <v>3</v>
      </c>
      <c r="G30" s="29">
        <v>0</v>
      </c>
      <c r="H30" s="29">
        <v>0</v>
      </c>
      <c r="I30" s="29">
        <v>7.43</v>
      </c>
      <c r="J30" s="29">
        <v>7.43</v>
      </c>
      <c r="K30" s="31">
        <v>3</v>
      </c>
      <c r="L30" s="31">
        <v>0</v>
      </c>
      <c r="M30" s="31">
        <v>0</v>
      </c>
      <c r="N30" s="31">
        <v>8.1199999999999992</v>
      </c>
      <c r="O30" s="31">
        <v>8.1199999999999992</v>
      </c>
      <c r="P30" s="65">
        <f t="shared" si="0"/>
        <v>15.549999999999999</v>
      </c>
    </row>
    <row r="31" spans="1:16" ht="50.1" customHeight="1">
      <c r="A31" s="32">
        <v>29</v>
      </c>
      <c r="B31" s="57">
        <v>28</v>
      </c>
      <c r="C31" s="58" t="s">
        <v>126</v>
      </c>
      <c r="D31" s="58" t="s">
        <v>62</v>
      </c>
      <c r="E31" s="58" t="s">
        <v>127</v>
      </c>
      <c r="F31" s="26">
        <v>5</v>
      </c>
      <c r="G31" s="26">
        <v>0</v>
      </c>
      <c r="H31" s="27">
        <v>3.33</v>
      </c>
      <c r="I31" s="27">
        <v>11.95</v>
      </c>
      <c r="J31" s="27">
        <v>11.95</v>
      </c>
      <c r="K31" s="31">
        <v>1</v>
      </c>
      <c r="L31" s="31">
        <v>0</v>
      </c>
      <c r="M31" s="31">
        <v>0</v>
      </c>
      <c r="N31" s="31">
        <v>3.23</v>
      </c>
      <c r="O31" s="31">
        <v>3.23</v>
      </c>
      <c r="P31" s="65">
        <f t="shared" si="0"/>
        <v>15.18</v>
      </c>
    </row>
    <row r="32" spans="1:16" ht="50.1" customHeight="1">
      <c r="A32" s="32">
        <v>30</v>
      </c>
      <c r="B32" s="57">
        <v>129</v>
      </c>
      <c r="C32" s="58" t="s">
        <v>109</v>
      </c>
      <c r="D32" s="58" t="s">
        <v>79</v>
      </c>
      <c r="E32" s="58" t="s">
        <v>80</v>
      </c>
      <c r="F32" s="28">
        <v>4</v>
      </c>
      <c r="G32" s="29">
        <v>0</v>
      </c>
      <c r="H32" s="29">
        <v>3.86</v>
      </c>
      <c r="I32" s="29">
        <v>9.43</v>
      </c>
      <c r="J32" s="29">
        <v>9.43</v>
      </c>
      <c r="K32" s="31">
        <v>2</v>
      </c>
      <c r="L32" s="31">
        <v>0</v>
      </c>
      <c r="M32" s="31">
        <v>0</v>
      </c>
      <c r="N32" s="31">
        <v>5.04</v>
      </c>
      <c r="O32" s="31">
        <v>5.04</v>
      </c>
      <c r="P32" s="65">
        <f t="shared" si="0"/>
        <v>14.469999999999999</v>
      </c>
    </row>
    <row r="33" spans="1:16" ht="50.1" customHeight="1">
      <c r="A33" s="32">
        <v>31</v>
      </c>
      <c r="B33" s="57">
        <v>131</v>
      </c>
      <c r="C33" s="58" t="s">
        <v>103</v>
      </c>
      <c r="D33" s="58" t="s">
        <v>84</v>
      </c>
      <c r="E33" s="58" t="s">
        <v>140</v>
      </c>
      <c r="F33" s="25">
        <v>5</v>
      </c>
      <c r="G33" s="26">
        <v>4</v>
      </c>
      <c r="H33" s="29">
        <v>0</v>
      </c>
      <c r="I33" s="26">
        <v>8.9600000000000009</v>
      </c>
      <c r="J33" s="26">
        <v>7.96</v>
      </c>
      <c r="K33" s="31">
        <v>2</v>
      </c>
      <c r="L33" s="31">
        <v>0</v>
      </c>
      <c r="M33" s="31">
        <v>0</v>
      </c>
      <c r="N33" s="31">
        <v>5.71</v>
      </c>
      <c r="O33" s="31">
        <v>5.71</v>
      </c>
      <c r="P33" s="65">
        <f t="shared" si="0"/>
        <v>13.67</v>
      </c>
    </row>
    <row r="34" spans="1:16" ht="50.1" customHeight="1">
      <c r="A34" s="32">
        <v>32</v>
      </c>
      <c r="B34" s="57">
        <v>34</v>
      </c>
      <c r="C34" s="58" t="s">
        <v>158</v>
      </c>
      <c r="D34" s="58" t="s">
        <v>159</v>
      </c>
      <c r="E34" s="58" t="s">
        <v>160</v>
      </c>
      <c r="F34" s="25">
        <v>0</v>
      </c>
      <c r="G34" s="26">
        <v>0</v>
      </c>
      <c r="H34" s="29">
        <v>0</v>
      </c>
      <c r="I34" s="27">
        <v>0</v>
      </c>
      <c r="J34" s="27">
        <v>0</v>
      </c>
      <c r="K34" s="60">
        <v>5</v>
      </c>
      <c r="L34" s="60">
        <v>2</v>
      </c>
      <c r="M34" s="60">
        <v>3.17</v>
      </c>
      <c r="N34" s="60">
        <v>12.08</v>
      </c>
      <c r="O34" s="60">
        <v>12.08</v>
      </c>
      <c r="P34" s="65">
        <f t="shared" si="0"/>
        <v>12.08</v>
      </c>
    </row>
    <row r="35" spans="1:16" ht="50.1" customHeight="1">
      <c r="A35" s="32">
        <v>33</v>
      </c>
      <c r="B35" s="57">
        <v>20</v>
      </c>
      <c r="C35" s="58" t="s">
        <v>133</v>
      </c>
      <c r="D35" s="58" t="s">
        <v>67</v>
      </c>
      <c r="E35" s="58" t="s">
        <v>66</v>
      </c>
      <c r="F35" s="28">
        <v>5</v>
      </c>
      <c r="G35" s="26">
        <v>0</v>
      </c>
      <c r="H35" s="29">
        <v>2.61</v>
      </c>
      <c r="I35" s="29">
        <v>10.4</v>
      </c>
      <c r="J35" s="29">
        <v>10.4</v>
      </c>
      <c r="K35" s="31">
        <v>5</v>
      </c>
      <c r="L35" s="31">
        <v>2</v>
      </c>
      <c r="M35" s="31">
        <v>0</v>
      </c>
      <c r="N35" s="31">
        <v>0</v>
      </c>
      <c r="O35" s="31">
        <v>0</v>
      </c>
      <c r="P35" s="65">
        <f t="shared" ref="P35:P51" si="1">SUM(J35+O35)</f>
        <v>10.4</v>
      </c>
    </row>
    <row r="36" spans="1:16" ht="50.1" customHeight="1">
      <c r="A36" s="32">
        <v>34</v>
      </c>
      <c r="B36" s="57">
        <v>52</v>
      </c>
      <c r="C36" s="58" t="s">
        <v>65</v>
      </c>
      <c r="D36" s="58" t="s">
        <v>48</v>
      </c>
      <c r="E36" s="58" t="s">
        <v>151</v>
      </c>
      <c r="F36" s="25">
        <v>1</v>
      </c>
      <c r="G36" s="26">
        <v>0</v>
      </c>
      <c r="H36" s="29">
        <v>0</v>
      </c>
      <c r="I36" s="27">
        <v>2.6</v>
      </c>
      <c r="J36" s="27">
        <v>2.6</v>
      </c>
      <c r="K36" s="31">
        <v>3</v>
      </c>
      <c r="L36" s="31">
        <v>1</v>
      </c>
      <c r="M36" s="31">
        <v>0</v>
      </c>
      <c r="N36" s="31">
        <v>7.33</v>
      </c>
      <c r="O36" s="31">
        <v>7.33</v>
      </c>
      <c r="P36" s="65">
        <f t="shared" si="1"/>
        <v>9.93</v>
      </c>
    </row>
    <row r="37" spans="1:16" ht="50.1" customHeight="1">
      <c r="A37" s="32">
        <v>35</v>
      </c>
      <c r="B37" s="57">
        <v>18</v>
      </c>
      <c r="C37" s="58" t="s">
        <v>106</v>
      </c>
      <c r="D37" s="58" t="s">
        <v>152</v>
      </c>
      <c r="E37" s="58" t="s">
        <v>153</v>
      </c>
      <c r="F37" s="28">
        <v>1</v>
      </c>
      <c r="G37" s="26">
        <v>0</v>
      </c>
      <c r="H37" s="29">
        <v>0</v>
      </c>
      <c r="I37" s="29">
        <v>2.19</v>
      </c>
      <c r="J37" s="29">
        <v>2.19</v>
      </c>
      <c r="K37" s="31">
        <v>2</v>
      </c>
      <c r="L37" s="31">
        <v>0</v>
      </c>
      <c r="M37" s="31">
        <v>3.21</v>
      </c>
      <c r="N37" s="31">
        <v>5.77</v>
      </c>
      <c r="O37" s="31">
        <v>5.77</v>
      </c>
      <c r="P37" s="65">
        <f t="shared" si="1"/>
        <v>7.9599999999999991</v>
      </c>
    </row>
    <row r="38" spans="1:16" ht="50.1" customHeight="1">
      <c r="A38" s="32">
        <v>36</v>
      </c>
      <c r="B38" s="57">
        <v>118</v>
      </c>
      <c r="C38" s="58" t="s">
        <v>14</v>
      </c>
      <c r="D38" s="58" t="s">
        <v>72</v>
      </c>
      <c r="E38" s="58" t="s">
        <v>73</v>
      </c>
      <c r="F38" s="26">
        <v>3</v>
      </c>
      <c r="G38" s="26">
        <v>0</v>
      </c>
      <c r="H38" s="29">
        <v>0</v>
      </c>
      <c r="I38" s="27">
        <v>5.82</v>
      </c>
      <c r="J38" s="27">
        <v>5.82</v>
      </c>
      <c r="K38" s="31">
        <v>1</v>
      </c>
      <c r="L38" s="31">
        <v>0</v>
      </c>
      <c r="M38" s="31">
        <v>0</v>
      </c>
      <c r="N38" s="31">
        <v>1.89</v>
      </c>
      <c r="O38" s="31">
        <v>1.89</v>
      </c>
      <c r="P38" s="65">
        <f t="shared" si="1"/>
        <v>7.71</v>
      </c>
    </row>
    <row r="39" spans="1:16" ht="50.1" customHeight="1">
      <c r="A39" s="32">
        <v>37</v>
      </c>
      <c r="B39" s="57">
        <v>159</v>
      </c>
      <c r="C39" s="58" t="s">
        <v>105</v>
      </c>
      <c r="D39" s="58" t="s">
        <v>92</v>
      </c>
      <c r="E39" s="58" t="s">
        <v>93</v>
      </c>
      <c r="F39" s="28">
        <v>2</v>
      </c>
      <c r="G39" s="29">
        <v>0</v>
      </c>
      <c r="H39" s="29">
        <v>5.45</v>
      </c>
      <c r="I39" s="29">
        <v>7.05</v>
      </c>
      <c r="J39" s="29">
        <v>7.05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65">
        <f t="shared" si="1"/>
        <v>7.05</v>
      </c>
    </row>
    <row r="40" spans="1:16" ht="50.1" customHeight="1">
      <c r="A40" s="32">
        <v>38</v>
      </c>
      <c r="B40" s="57">
        <v>62</v>
      </c>
      <c r="C40" s="58" t="s">
        <v>141</v>
      </c>
      <c r="D40" s="58" t="s">
        <v>78</v>
      </c>
      <c r="E40" s="58" t="s">
        <v>142</v>
      </c>
      <c r="F40" s="26">
        <v>3</v>
      </c>
      <c r="G40" s="26">
        <v>0</v>
      </c>
      <c r="H40" s="29">
        <v>0</v>
      </c>
      <c r="I40" s="26">
        <v>6.58</v>
      </c>
      <c r="J40" s="26">
        <v>6.58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65">
        <f t="shared" si="1"/>
        <v>6.58</v>
      </c>
    </row>
    <row r="41" spans="1:16" ht="50.1" customHeight="1">
      <c r="A41" s="32">
        <v>39</v>
      </c>
      <c r="B41" s="57">
        <v>76</v>
      </c>
      <c r="C41" s="58" t="s">
        <v>105</v>
      </c>
      <c r="D41" s="58" t="s">
        <v>32</v>
      </c>
      <c r="E41" s="58" t="s">
        <v>31</v>
      </c>
      <c r="F41" s="25">
        <v>3</v>
      </c>
      <c r="G41" s="26">
        <v>2</v>
      </c>
      <c r="H41" s="29">
        <v>0</v>
      </c>
      <c r="I41" s="27">
        <v>6.14</v>
      </c>
      <c r="J41" s="27">
        <v>5.64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65">
        <f t="shared" si="1"/>
        <v>5.64</v>
      </c>
    </row>
    <row r="42" spans="1:16" ht="50.1" customHeight="1">
      <c r="A42" s="32">
        <v>40</v>
      </c>
      <c r="B42" s="57">
        <v>84</v>
      </c>
      <c r="C42" s="58" t="s">
        <v>156</v>
      </c>
      <c r="D42" s="58" t="s">
        <v>96</v>
      </c>
      <c r="E42" s="58" t="s">
        <v>161</v>
      </c>
      <c r="F42" s="25">
        <v>0</v>
      </c>
      <c r="G42" s="26">
        <v>0</v>
      </c>
      <c r="H42" s="29">
        <v>0</v>
      </c>
      <c r="I42" s="27">
        <v>0</v>
      </c>
      <c r="J42" s="27">
        <v>0</v>
      </c>
      <c r="K42" s="60">
        <v>2</v>
      </c>
      <c r="L42" s="61">
        <v>1</v>
      </c>
      <c r="M42" s="60">
        <v>0</v>
      </c>
      <c r="N42" s="60">
        <v>5.29</v>
      </c>
      <c r="O42" s="60">
        <v>5.29</v>
      </c>
      <c r="P42" s="65">
        <f t="shared" si="1"/>
        <v>5.29</v>
      </c>
    </row>
    <row r="43" spans="1:16" ht="50.1" customHeight="1">
      <c r="A43" s="32">
        <v>41</v>
      </c>
      <c r="B43" s="57">
        <v>4</v>
      </c>
      <c r="C43" s="58" t="s">
        <v>103</v>
      </c>
      <c r="D43" s="58" t="s">
        <v>143</v>
      </c>
      <c r="E43" s="58" t="s">
        <v>144</v>
      </c>
      <c r="F43" s="25">
        <v>2</v>
      </c>
      <c r="G43" s="26">
        <v>0</v>
      </c>
      <c r="H43" s="29">
        <v>0</v>
      </c>
      <c r="I43" s="27">
        <v>4.42</v>
      </c>
      <c r="J43" s="27">
        <v>4.42</v>
      </c>
      <c r="K43" s="31">
        <v>4</v>
      </c>
      <c r="L43" s="31">
        <v>1</v>
      </c>
      <c r="M43" s="31">
        <v>0</v>
      </c>
      <c r="N43" s="31">
        <v>0</v>
      </c>
      <c r="O43" s="31">
        <v>0</v>
      </c>
      <c r="P43" s="65">
        <f t="shared" si="1"/>
        <v>4.42</v>
      </c>
    </row>
    <row r="44" spans="1:16" ht="50.1" customHeight="1">
      <c r="A44" s="32">
        <v>42</v>
      </c>
      <c r="B44" s="57">
        <v>92</v>
      </c>
      <c r="C44" s="58" t="s">
        <v>103</v>
      </c>
      <c r="D44" s="58" t="s">
        <v>145</v>
      </c>
      <c r="E44" s="58" t="s">
        <v>86</v>
      </c>
      <c r="F44" s="28">
        <v>2</v>
      </c>
      <c r="G44" s="26">
        <v>0</v>
      </c>
      <c r="H44" s="29">
        <v>0</v>
      </c>
      <c r="I44" s="29">
        <v>4.3499999999999996</v>
      </c>
      <c r="J44" s="29">
        <v>4.3499999999999996</v>
      </c>
      <c r="K44" s="31">
        <v>5</v>
      </c>
      <c r="L44" s="31">
        <v>1</v>
      </c>
      <c r="M44" s="31">
        <v>3.63</v>
      </c>
      <c r="N44" s="31">
        <v>0</v>
      </c>
      <c r="O44" s="31">
        <v>0</v>
      </c>
      <c r="P44" s="65">
        <f t="shared" si="1"/>
        <v>4.3499999999999996</v>
      </c>
    </row>
    <row r="45" spans="1:16" ht="50.1" customHeight="1">
      <c r="A45" s="32">
        <v>43</v>
      </c>
      <c r="B45" s="62">
        <v>150</v>
      </c>
      <c r="C45" s="58" t="s">
        <v>103</v>
      </c>
      <c r="D45" s="58" t="s">
        <v>85</v>
      </c>
      <c r="E45" s="58" t="s">
        <v>104</v>
      </c>
      <c r="F45" s="28">
        <v>0</v>
      </c>
      <c r="G45" s="29">
        <v>0</v>
      </c>
      <c r="H45" s="29">
        <v>0</v>
      </c>
      <c r="I45" s="29">
        <v>0</v>
      </c>
      <c r="J45" s="30">
        <v>0</v>
      </c>
      <c r="K45" s="31">
        <v>1</v>
      </c>
      <c r="L45" s="31">
        <v>0</v>
      </c>
      <c r="M45" s="31">
        <v>0</v>
      </c>
      <c r="N45" s="31">
        <v>4.2</v>
      </c>
      <c r="O45" s="31">
        <v>4.2</v>
      </c>
      <c r="P45" s="65">
        <f t="shared" si="1"/>
        <v>4.2</v>
      </c>
    </row>
    <row r="46" spans="1:16" ht="50.1" customHeight="1">
      <c r="A46" s="32">
        <v>44</v>
      </c>
      <c r="B46" s="57">
        <v>120</v>
      </c>
      <c r="C46" s="58" t="s">
        <v>14</v>
      </c>
      <c r="D46" s="58" t="s">
        <v>163</v>
      </c>
      <c r="E46" s="58" t="s">
        <v>164</v>
      </c>
      <c r="F46" s="25">
        <v>0</v>
      </c>
      <c r="G46" s="26">
        <v>0</v>
      </c>
      <c r="H46" s="29">
        <v>0</v>
      </c>
      <c r="I46" s="27">
        <v>0</v>
      </c>
      <c r="J46" s="27">
        <v>0</v>
      </c>
      <c r="K46" s="60">
        <v>1</v>
      </c>
      <c r="L46" s="60">
        <v>0</v>
      </c>
      <c r="M46" s="60">
        <v>0</v>
      </c>
      <c r="N46" s="60">
        <v>4.0599999999999996</v>
      </c>
      <c r="O46" s="60">
        <v>4.0599999999999996</v>
      </c>
      <c r="P46" s="65">
        <f t="shared" si="1"/>
        <v>4.0599999999999996</v>
      </c>
    </row>
    <row r="47" spans="1:16" ht="50.1" customHeight="1">
      <c r="A47" s="32">
        <v>45</v>
      </c>
      <c r="B47" s="57">
        <v>102</v>
      </c>
      <c r="C47" s="58" t="s">
        <v>10</v>
      </c>
      <c r="D47" s="58" t="s">
        <v>22</v>
      </c>
      <c r="E47" s="58" t="s">
        <v>148</v>
      </c>
      <c r="F47" s="28">
        <v>2</v>
      </c>
      <c r="G47" s="26">
        <v>0</v>
      </c>
      <c r="H47" s="29">
        <v>0</v>
      </c>
      <c r="I47" s="29">
        <v>3.5</v>
      </c>
      <c r="J47" s="29">
        <v>3.5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65">
        <f t="shared" si="1"/>
        <v>3.5</v>
      </c>
    </row>
    <row r="48" spans="1:16" ht="50.1" customHeight="1">
      <c r="A48" s="32">
        <v>46</v>
      </c>
      <c r="B48" s="57">
        <v>12</v>
      </c>
      <c r="C48" s="58" t="s">
        <v>149</v>
      </c>
      <c r="D48" s="58" t="s">
        <v>74</v>
      </c>
      <c r="E48" s="58" t="s">
        <v>150</v>
      </c>
      <c r="F48" s="28">
        <v>2</v>
      </c>
      <c r="G48" s="26">
        <v>0</v>
      </c>
      <c r="H48" s="29">
        <v>0</v>
      </c>
      <c r="I48" s="29">
        <v>3.38</v>
      </c>
      <c r="J48" s="29">
        <v>3.38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65">
        <f t="shared" si="1"/>
        <v>3.38</v>
      </c>
    </row>
    <row r="49" spans="1:16" ht="50.1" customHeight="1">
      <c r="A49" s="32">
        <v>47</v>
      </c>
      <c r="B49" s="57">
        <v>153</v>
      </c>
      <c r="C49" s="58" t="s">
        <v>149</v>
      </c>
      <c r="D49" s="58" t="s">
        <v>27</v>
      </c>
      <c r="E49" s="58" t="s">
        <v>28</v>
      </c>
      <c r="F49" s="25">
        <v>1</v>
      </c>
      <c r="G49" s="26">
        <v>0</v>
      </c>
      <c r="H49" s="29">
        <v>0</v>
      </c>
      <c r="I49" s="27">
        <v>2.65</v>
      </c>
      <c r="J49" s="27">
        <v>2.65</v>
      </c>
      <c r="K49" s="31">
        <v>4</v>
      </c>
      <c r="L49" s="31">
        <v>4</v>
      </c>
      <c r="M49" s="31">
        <v>0</v>
      </c>
      <c r="N49" s="31">
        <v>0</v>
      </c>
      <c r="O49" s="31">
        <v>0</v>
      </c>
      <c r="P49" s="65">
        <f t="shared" si="1"/>
        <v>2.65</v>
      </c>
    </row>
    <row r="50" spans="1:16" ht="50.1" customHeight="1">
      <c r="A50" s="32">
        <v>48</v>
      </c>
      <c r="B50" s="57">
        <v>158</v>
      </c>
      <c r="C50" s="58" t="s">
        <v>14</v>
      </c>
      <c r="D50" s="58" t="s">
        <v>166</v>
      </c>
      <c r="E50" s="58" t="s">
        <v>167</v>
      </c>
      <c r="F50" s="25">
        <v>0</v>
      </c>
      <c r="G50" s="26">
        <v>0</v>
      </c>
      <c r="H50" s="29">
        <v>0</v>
      </c>
      <c r="I50" s="27">
        <v>0</v>
      </c>
      <c r="J50" s="27">
        <v>0</v>
      </c>
      <c r="K50" s="60">
        <v>1</v>
      </c>
      <c r="L50" s="60">
        <v>0</v>
      </c>
      <c r="M50" s="60">
        <v>0</v>
      </c>
      <c r="N50" s="60">
        <v>2.4</v>
      </c>
      <c r="O50" s="60">
        <v>2.4</v>
      </c>
      <c r="P50" s="65">
        <f t="shared" si="1"/>
        <v>2.4</v>
      </c>
    </row>
    <row r="51" spans="1:16" ht="50.1" customHeight="1">
      <c r="A51" s="32">
        <v>49</v>
      </c>
      <c r="B51" s="57">
        <v>147</v>
      </c>
      <c r="C51" s="58" t="s">
        <v>149</v>
      </c>
      <c r="D51" s="58" t="s">
        <v>154</v>
      </c>
      <c r="E51" s="58" t="s">
        <v>155</v>
      </c>
      <c r="F51" s="28">
        <v>1</v>
      </c>
      <c r="G51" s="26">
        <v>0</v>
      </c>
      <c r="H51" s="29">
        <v>0</v>
      </c>
      <c r="I51" s="29">
        <v>1.8</v>
      </c>
      <c r="J51" s="29">
        <v>1.8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65">
        <f t="shared" si="1"/>
        <v>1.8</v>
      </c>
    </row>
    <row r="52" spans="1:16" ht="50.1" customHeight="1">
      <c r="A52" s="32">
        <v>50</v>
      </c>
      <c r="B52" s="57">
        <v>54</v>
      </c>
      <c r="C52" s="58" t="s">
        <v>10</v>
      </c>
      <c r="D52" s="58" t="s">
        <v>89</v>
      </c>
      <c r="E52" s="58" t="s">
        <v>102</v>
      </c>
      <c r="F52" s="28">
        <v>0</v>
      </c>
      <c r="G52" s="29">
        <v>0</v>
      </c>
      <c r="H52" s="30">
        <v>0</v>
      </c>
      <c r="I52" s="30">
        <v>0</v>
      </c>
      <c r="J52" s="64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65">
        <v>0</v>
      </c>
    </row>
    <row r="53" spans="1:16" ht="50.1" customHeight="1">
      <c r="A53" s="32">
        <v>50</v>
      </c>
      <c r="B53" s="57">
        <v>26</v>
      </c>
      <c r="C53" s="58" t="s">
        <v>156</v>
      </c>
      <c r="D53" s="58" t="s">
        <v>51</v>
      </c>
      <c r="E53" s="58" t="s">
        <v>157</v>
      </c>
      <c r="F53" s="25">
        <v>0</v>
      </c>
      <c r="G53" s="26">
        <v>0</v>
      </c>
      <c r="H53" s="29">
        <v>0</v>
      </c>
      <c r="I53" s="30">
        <v>0</v>
      </c>
      <c r="J53" s="27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65">
        <f>SUM(J53+O53)</f>
        <v>0</v>
      </c>
    </row>
    <row r="54" spans="1:16" ht="50.1" customHeight="1">
      <c r="A54" s="32">
        <v>50</v>
      </c>
      <c r="B54" s="57">
        <v>30</v>
      </c>
      <c r="C54" s="58" t="s">
        <v>126</v>
      </c>
      <c r="D54" s="58" t="s">
        <v>87</v>
      </c>
      <c r="E54" s="58" t="s">
        <v>88</v>
      </c>
      <c r="F54" s="25">
        <v>0</v>
      </c>
      <c r="G54" s="26">
        <v>0</v>
      </c>
      <c r="H54" s="29">
        <v>0</v>
      </c>
      <c r="I54" s="30">
        <v>0</v>
      </c>
      <c r="J54" s="27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65">
        <f>SUM(J54+O54)</f>
        <v>0</v>
      </c>
    </row>
    <row r="55" spans="1:16" ht="50.1" customHeight="1">
      <c r="A55" s="32">
        <v>50</v>
      </c>
      <c r="B55" s="57">
        <v>116</v>
      </c>
      <c r="C55" s="58" t="s">
        <v>158</v>
      </c>
      <c r="D55" s="58" t="s">
        <v>162</v>
      </c>
      <c r="E55" s="58" t="s">
        <v>44</v>
      </c>
      <c r="F55" s="25">
        <v>0</v>
      </c>
      <c r="G55" s="26">
        <v>0</v>
      </c>
      <c r="H55" s="29">
        <v>0</v>
      </c>
      <c r="I55" s="30">
        <v>0</v>
      </c>
      <c r="J55" s="27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5">
        <f>SUM(J55+O55)</f>
        <v>0</v>
      </c>
    </row>
    <row r="56" spans="1:16" ht="50.1" customHeight="1">
      <c r="A56" s="32">
        <v>50</v>
      </c>
      <c r="B56" s="57">
        <v>140</v>
      </c>
      <c r="C56" s="58" t="s">
        <v>19</v>
      </c>
      <c r="D56" s="58" t="s">
        <v>46</v>
      </c>
      <c r="E56" s="58" t="s">
        <v>165</v>
      </c>
      <c r="F56" s="25">
        <v>0</v>
      </c>
      <c r="G56" s="26">
        <v>0</v>
      </c>
      <c r="H56" s="29">
        <v>0</v>
      </c>
      <c r="I56" s="30">
        <v>0</v>
      </c>
      <c r="J56" s="27">
        <v>0</v>
      </c>
      <c r="K56" s="60">
        <v>0</v>
      </c>
      <c r="L56" s="61">
        <v>0</v>
      </c>
      <c r="M56" s="60">
        <v>0</v>
      </c>
      <c r="N56" s="60">
        <v>0</v>
      </c>
      <c r="O56" s="60">
        <v>0</v>
      </c>
      <c r="P56" s="65">
        <f>SUM(J56+O56)</f>
        <v>0</v>
      </c>
    </row>
  </sheetData>
  <sortState xmlns:xlrd2="http://schemas.microsoft.com/office/spreadsheetml/2017/richdata2" ref="A3:P60">
    <sortCondition descending="1" ref="P2:P60"/>
  </sortState>
  <mergeCells count="1">
    <mergeCell ref="B1:Q1"/>
  </mergeCells>
  <conditionalFormatting sqref="H3:H6">
    <cfRule type="top10" dxfId="3" priority="5" rank="1"/>
  </conditionalFormatting>
  <conditionalFormatting sqref="I33:I56">
    <cfRule type="top10" dxfId="2" priority="6" rank="1"/>
  </conditionalFormatting>
  <conditionalFormatting sqref="I7:J7">
    <cfRule type="top10" dxfId="1" priority="3" rank="1"/>
  </conditionalFormatting>
  <conditionalFormatting sqref="J33:J56">
    <cfRule type="top10" dxfId="0" priority="8" rank="1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23-24 JR CLASSIC MURRAY</vt:lpstr>
      <vt:lpstr>23-24 HS CLASSIC MURRAY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Tony</dc:creator>
  <cp:lastModifiedBy>Tony Gray</cp:lastModifiedBy>
  <cp:lastPrinted>2024-04-20T16:09:37Z</cp:lastPrinted>
  <dcterms:created xsi:type="dcterms:W3CDTF">2022-04-15T11:38:00Z</dcterms:created>
  <dcterms:modified xsi:type="dcterms:W3CDTF">2024-04-23T17:02:29Z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AD5116888C954CE1AC66E34C6FEC021F</vt:lpwstr>
  </property>
  <property fmtid="{D5CDD505-2E9C-101B-9397-08002B2CF9AE}" pid="3" name="KSOProductBuildVer">
    <vt:lpwstr>1033-11.2.0.11516</vt:lpwstr>
  </property>
</Properties>
</file>