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tgray\Desktop\"/>
    </mc:Choice>
  </mc:AlternateContent>
  <xr:revisionPtr revIDLastSave="0" documentId="13_ncr:1_{C742ECE0-B693-432F-AC1E-B130CA503AA2}" xr6:coauthVersionLast="47" xr6:coauthVersionMax="47" xr10:uidLastSave="{00000000-0000-0000-0000-000000000000}"/>
  <bookViews>
    <workbookView xWindow="-120" yWindow="-120" windowWidth="21840" windowHeight="13140" firstSheet="2" activeTab="3" xr2:uid="{FFF2625F-B169-488D-8448-26FF4E4327EE}"/>
  </bookViews>
  <sheets>
    <sheet name="Hartwell 9-28 HS" sheetId="1" r:id="rId1"/>
    <sheet name="Hartwell 9-28 Jr" sheetId="3" r:id="rId2"/>
    <sheet name="Keowee 10-26 HS" sheetId="4" r:id="rId3"/>
    <sheet name="Keowee 10-26 JR" sheetId="5" r:id="rId4"/>
  </sheets>
  <definedNames>
    <definedName name="_xlnm._FilterDatabase" localSheetId="0" hidden="1">'Hartwell 9-28 HS'!$A$5:$L$5</definedName>
    <definedName name="_xlnm._FilterDatabase" localSheetId="1" hidden="1">'Hartwell 9-28 Jr'!$A$5:$L$5</definedName>
    <definedName name="_xlnm._FilterDatabase" localSheetId="2" hidden="1">'Keowee 10-26 HS'!$A$5:$L$5</definedName>
    <definedName name="_xlnm._FilterDatabase" localSheetId="3" hidden="1">'Keowee 10-26 JR'!$A$5:$L$5</definedName>
    <definedName name="_xlnm.Print_Area" localSheetId="2">'Keowee 10-26 HS'!$A:$M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3" l="1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" i="3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6" i="1"/>
  <c r="L94" i="4"/>
  <c r="L30" i="5"/>
  <c r="L162" i="4"/>
  <c r="L155" i="4"/>
  <c r="L152" i="4"/>
  <c r="G2" i="5"/>
  <c r="F2" i="5"/>
  <c r="E2" i="5"/>
  <c r="D2" i="5"/>
  <c r="C2" i="5"/>
  <c r="G2" i="4"/>
  <c r="F2" i="4"/>
  <c r="E2" i="4"/>
  <c r="D2" i="4"/>
  <c r="C2" i="4"/>
  <c r="G2" i="3"/>
  <c r="F2" i="3"/>
  <c r="E2" i="3"/>
  <c r="D2" i="3"/>
  <c r="C2" i="3"/>
  <c r="D2" i="1"/>
  <c r="G2" i="1"/>
  <c r="C2" i="1"/>
  <c r="E2" i="1"/>
  <c r="F2" i="1"/>
  <c r="L56" i="3" l="1"/>
  <c r="L17" i="3"/>
  <c r="L39" i="5"/>
  <c r="L38" i="5"/>
  <c r="L37" i="5"/>
  <c r="L36" i="5"/>
  <c r="L35" i="5"/>
  <c r="L34" i="5"/>
  <c r="L33" i="5"/>
  <c r="L32" i="5"/>
  <c r="L63" i="5"/>
  <c r="L62" i="5"/>
  <c r="L61" i="5"/>
  <c r="L66" i="5"/>
  <c r="L60" i="5"/>
  <c r="L18" i="5"/>
  <c r="L59" i="5"/>
  <c r="L58" i="5"/>
  <c r="L16" i="5"/>
  <c r="L20" i="5"/>
  <c r="L57" i="5"/>
  <c r="L56" i="5"/>
  <c r="L55" i="5"/>
  <c r="L31" i="5"/>
  <c r="L54" i="5"/>
  <c r="L29" i="5"/>
  <c r="L53" i="5"/>
  <c r="L52" i="5"/>
  <c r="L51" i="5"/>
  <c r="L50" i="5"/>
  <c r="L11" i="5"/>
  <c r="L49" i="5"/>
  <c r="L65" i="5"/>
  <c r="L21" i="5"/>
  <c r="L19" i="5"/>
  <c r="L64" i="5"/>
  <c r="L8" i="5"/>
  <c r="L48" i="5"/>
  <c r="L28" i="5"/>
  <c r="L7" i="5"/>
  <c r="L47" i="5"/>
  <c r="L22" i="5"/>
  <c r="L27" i="5"/>
  <c r="L26" i="5"/>
  <c r="L46" i="5"/>
  <c r="L13" i="5"/>
  <c r="L9" i="5"/>
  <c r="L6" i="5"/>
  <c r="L25" i="5"/>
  <c r="L14" i="5"/>
  <c r="L45" i="5"/>
  <c r="L44" i="5"/>
  <c r="L23" i="5"/>
  <c r="L43" i="5"/>
  <c r="L15" i="5"/>
  <c r="L17" i="5"/>
  <c r="L12" i="5"/>
  <c r="L42" i="5"/>
  <c r="L24" i="5"/>
  <c r="L41" i="5"/>
  <c r="L40" i="5"/>
  <c r="L10" i="5"/>
  <c r="L144" i="4"/>
  <c r="L79" i="4"/>
  <c r="L57" i="4"/>
  <c r="L34" i="4"/>
  <c r="L48" i="4"/>
  <c r="L161" i="4"/>
  <c r="L160" i="4"/>
  <c r="L65" i="4"/>
  <c r="L84" i="4"/>
  <c r="L159" i="4"/>
  <c r="L20" i="4"/>
  <c r="L158" i="4"/>
  <c r="L157" i="4"/>
  <c r="L156" i="4"/>
  <c r="L90" i="4"/>
  <c r="L72" i="4"/>
  <c r="L71" i="4"/>
  <c r="L67" i="4"/>
  <c r="L68" i="4"/>
  <c r="L154" i="4"/>
  <c r="L22" i="4"/>
  <c r="L153" i="4"/>
  <c r="L151" i="4"/>
  <c r="L53" i="4"/>
  <c r="L39" i="4"/>
  <c r="L19" i="4"/>
  <c r="L93" i="4"/>
  <c r="L118" i="4"/>
  <c r="L81" i="4"/>
  <c r="L28" i="4"/>
  <c r="L73" i="4"/>
  <c r="L88" i="4"/>
  <c r="L150" i="4"/>
  <c r="L45" i="4"/>
  <c r="L149" i="4"/>
  <c r="L50" i="4"/>
  <c r="L18" i="4"/>
  <c r="L59" i="4"/>
  <c r="L148" i="4"/>
  <c r="L147" i="4"/>
  <c r="L146" i="4"/>
  <c r="L78" i="4"/>
  <c r="L145" i="4"/>
  <c r="L87" i="4"/>
  <c r="L23" i="4"/>
  <c r="L143" i="4"/>
  <c r="L142" i="4"/>
  <c r="L117" i="4"/>
  <c r="L116" i="4"/>
  <c r="L141" i="4"/>
  <c r="L140" i="4"/>
  <c r="L139" i="4"/>
  <c r="L96" i="4"/>
  <c r="L138" i="4"/>
  <c r="L21" i="4"/>
  <c r="L15" i="4"/>
  <c r="L32" i="4"/>
  <c r="L137" i="4"/>
  <c r="L92" i="4"/>
  <c r="L69" i="4"/>
  <c r="L42" i="4"/>
  <c r="L40" i="4"/>
  <c r="L35" i="4"/>
  <c r="L98" i="4"/>
  <c r="L70" i="4"/>
  <c r="L60" i="4"/>
  <c r="L47" i="4"/>
  <c r="L62" i="4"/>
  <c r="L136" i="4"/>
  <c r="L85" i="4"/>
  <c r="L33" i="4"/>
  <c r="L66" i="4"/>
  <c r="L115" i="4"/>
  <c r="L114" i="4"/>
  <c r="L113" i="4"/>
  <c r="L46" i="4"/>
  <c r="L135" i="4"/>
  <c r="L14" i="4"/>
  <c r="L26" i="4"/>
  <c r="L134" i="4"/>
  <c r="L27" i="4"/>
  <c r="L112" i="4"/>
  <c r="L133" i="4"/>
  <c r="L6" i="4"/>
  <c r="L111" i="4"/>
  <c r="L132" i="4"/>
  <c r="L131" i="4"/>
  <c r="L110" i="4"/>
  <c r="L130" i="4"/>
  <c r="L86" i="4"/>
  <c r="L129" i="4"/>
  <c r="L109" i="4"/>
  <c r="L61" i="4"/>
  <c r="L80" i="4"/>
  <c r="L25" i="4"/>
  <c r="L128" i="4"/>
  <c r="L52" i="4"/>
  <c r="L24" i="4"/>
  <c r="L9" i="4"/>
  <c r="L127" i="4"/>
  <c r="L10" i="4"/>
  <c r="L41" i="4"/>
  <c r="L108" i="4"/>
  <c r="L74" i="4"/>
  <c r="L126" i="4"/>
  <c r="L77" i="4"/>
  <c r="L97" i="4"/>
  <c r="L30" i="4"/>
  <c r="L17" i="4"/>
  <c r="L107" i="4"/>
  <c r="L125" i="4"/>
  <c r="L83" i="4"/>
  <c r="L106" i="4"/>
  <c r="L105" i="4"/>
  <c r="L89" i="4"/>
  <c r="L82" i="4"/>
  <c r="L75" i="4"/>
  <c r="L95" i="4"/>
  <c r="L38" i="4"/>
  <c r="L49" i="4"/>
  <c r="L101" i="4"/>
  <c r="L12" i="4"/>
  <c r="L76" i="4"/>
  <c r="L124" i="4"/>
  <c r="L91" i="4"/>
  <c r="L123" i="4"/>
  <c r="L100" i="4"/>
  <c r="L122" i="4"/>
  <c r="L11" i="4"/>
  <c r="L43" i="4"/>
  <c r="L13" i="4"/>
  <c r="L16" i="4"/>
  <c r="L64" i="4"/>
  <c r="L54" i="4"/>
  <c r="L56" i="4"/>
  <c r="L121" i="4"/>
  <c r="L7" i="4"/>
  <c r="L37" i="4"/>
  <c r="L99" i="4"/>
  <c r="L104" i="4"/>
  <c r="L58" i="4"/>
  <c r="L51" i="4"/>
  <c r="L55" i="4"/>
  <c r="L44" i="4"/>
  <c r="L8" i="4"/>
  <c r="L103" i="4"/>
  <c r="L102" i="4"/>
  <c r="L36" i="4"/>
  <c r="L29" i="4"/>
  <c r="L119" i="4"/>
  <c r="L31" i="4"/>
  <c r="L120" i="4"/>
  <c r="L63" i="4"/>
  <c r="L15" i="3"/>
  <c r="L39" i="3"/>
  <c r="L47" i="3"/>
  <c r="L51" i="3"/>
  <c r="L57" i="3"/>
  <c r="L58" i="3"/>
  <c r="L59" i="3"/>
  <c r="L60" i="3"/>
  <c r="L63" i="3"/>
  <c r="L64" i="3"/>
  <c r="L65" i="3"/>
  <c r="L66" i="3"/>
  <c r="L67" i="3"/>
  <c r="L31" i="3"/>
  <c r="L41" i="3"/>
  <c r="L42" i="3"/>
  <c r="L49" i="3"/>
  <c r="L9" i="3"/>
  <c r="L6" i="3"/>
  <c r="L16" i="3"/>
  <c r="L30" i="3"/>
  <c r="L62" i="3"/>
  <c r="L24" i="3"/>
  <c r="L32" i="3"/>
  <c r="L8" i="3"/>
  <c r="L48" i="3"/>
  <c r="L12" i="3"/>
  <c r="L19" i="3"/>
  <c r="L23" i="3"/>
  <c r="L45" i="3"/>
  <c r="L52" i="3"/>
  <c r="L44" i="3"/>
  <c r="L10" i="3"/>
  <c r="L20" i="3"/>
  <c r="L25" i="3"/>
  <c r="L37" i="3"/>
  <c r="L54" i="3"/>
  <c r="L61" i="3"/>
  <c r="L38" i="3"/>
  <c r="L27" i="3"/>
  <c r="L29" i="3"/>
  <c r="L33" i="3"/>
  <c r="L36" i="3"/>
  <c r="L43" i="3"/>
  <c r="L21" i="3"/>
  <c r="L28" i="3"/>
  <c r="L11" i="3"/>
  <c r="L13" i="3"/>
  <c r="L35" i="3"/>
  <c r="L26" i="3"/>
  <c r="L50" i="3"/>
  <c r="L53" i="3"/>
  <c r="L34" i="3"/>
  <c r="L22" i="3"/>
  <c r="L7" i="3"/>
  <c r="L14" i="3"/>
  <c r="L18" i="3"/>
  <c r="L40" i="3"/>
  <c r="L46" i="3"/>
  <c r="L55" i="3"/>
  <c r="L18" i="1"/>
  <c r="L60" i="1"/>
  <c r="L88" i="1"/>
  <c r="L104" i="1"/>
  <c r="L119" i="1"/>
  <c r="L125" i="1"/>
  <c r="L134" i="1"/>
  <c r="L137" i="1"/>
  <c r="L139" i="1"/>
  <c r="L147" i="1"/>
  <c r="L155" i="1"/>
  <c r="L72" i="1"/>
  <c r="L86" i="1"/>
  <c r="L122" i="1"/>
  <c r="L123" i="1"/>
  <c r="L141" i="1"/>
  <c r="L143" i="1"/>
  <c r="L158" i="1"/>
  <c r="L62" i="1"/>
  <c r="L94" i="1"/>
  <c r="L74" i="1"/>
  <c r="L20" i="1"/>
  <c r="L14" i="1"/>
  <c r="L32" i="1"/>
  <c r="L105" i="1"/>
  <c r="L146" i="1"/>
  <c r="L153" i="1"/>
  <c r="L26" i="1"/>
  <c r="L22" i="1"/>
  <c r="L44" i="1"/>
  <c r="L57" i="1"/>
  <c r="L81" i="1"/>
  <c r="L103" i="1"/>
  <c r="L116" i="1"/>
  <c r="L157" i="1"/>
  <c r="L54" i="1"/>
  <c r="L56" i="1"/>
  <c r="L124" i="1"/>
  <c r="L135" i="1"/>
  <c r="L59" i="1"/>
  <c r="L61" i="1"/>
  <c r="L79" i="1"/>
  <c r="L84" i="1"/>
  <c r="L87" i="1"/>
  <c r="L102" i="1"/>
  <c r="L140" i="1"/>
  <c r="L156" i="1"/>
  <c r="L7" i="1"/>
  <c r="L101" i="1"/>
  <c r="L136" i="1"/>
  <c r="L151" i="1"/>
  <c r="L8" i="1"/>
  <c r="L23" i="1"/>
  <c r="L25" i="1"/>
  <c r="L63" i="1"/>
  <c r="L65" i="1"/>
  <c r="L70" i="1"/>
  <c r="L82" i="1"/>
  <c r="L100" i="1"/>
  <c r="L106" i="1"/>
  <c r="L133" i="1"/>
  <c r="L152" i="1"/>
  <c r="L27" i="1"/>
  <c r="L49" i="1"/>
  <c r="L66" i="1"/>
  <c r="L130" i="1"/>
  <c r="L35" i="1"/>
  <c r="L17" i="1"/>
  <c r="L28" i="1"/>
  <c r="L33" i="1"/>
  <c r="L29" i="1"/>
  <c r="L121" i="1"/>
  <c r="L30" i="1"/>
  <c r="L98" i="1"/>
  <c r="L99" i="1"/>
  <c r="L31" i="1"/>
  <c r="L131" i="1"/>
  <c r="L9" i="1"/>
  <c r="L67" i="1"/>
  <c r="L80" i="1"/>
  <c r="L97" i="1"/>
  <c r="L115" i="1"/>
  <c r="L68" i="1"/>
  <c r="L96" i="1"/>
  <c r="L34" i="1"/>
  <c r="L36" i="1"/>
  <c r="L69" i="1"/>
  <c r="L95" i="1"/>
  <c r="L107" i="1"/>
  <c r="L142" i="1"/>
  <c r="L19" i="1"/>
  <c r="L38" i="1"/>
  <c r="L64" i="1"/>
  <c r="L108" i="1"/>
  <c r="L129" i="1"/>
  <c r="L39" i="1"/>
  <c r="L41" i="1"/>
  <c r="L114" i="1"/>
  <c r="L132" i="1"/>
  <c r="L6" i="1"/>
  <c r="L42" i="1"/>
  <c r="L58" i="1"/>
  <c r="L73" i="1"/>
  <c r="L85" i="1"/>
  <c r="L154" i="1"/>
  <c r="L21" i="1"/>
  <c r="L43" i="1"/>
  <c r="L77" i="1"/>
  <c r="L144" i="1"/>
  <c r="L150" i="1"/>
  <c r="L11" i="1"/>
  <c r="L45" i="1"/>
  <c r="L53" i="1"/>
  <c r="L92" i="1"/>
  <c r="L126" i="1"/>
  <c r="L128" i="1"/>
  <c r="L145" i="1"/>
  <c r="L138" i="1"/>
  <c r="L12" i="1"/>
  <c r="L40" i="1"/>
  <c r="L48" i="1"/>
  <c r="L52" i="1"/>
  <c r="L55" i="1"/>
  <c r="L91" i="1"/>
  <c r="L110" i="1"/>
  <c r="L16" i="1"/>
  <c r="L76" i="1"/>
  <c r="L111" i="1"/>
  <c r="L13" i="1"/>
  <c r="L24" i="1"/>
  <c r="L46" i="1"/>
  <c r="L51" i="1"/>
  <c r="L89" i="1"/>
  <c r="L118" i="1"/>
  <c r="L10" i="1"/>
  <c r="L15" i="1"/>
  <c r="L37" i="1"/>
  <c r="L47" i="1"/>
  <c r="L50" i="1"/>
  <c r="L71" i="1"/>
  <c r="L75" i="1"/>
  <c r="L78" i="1"/>
  <c r="L90" i="1"/>
  <c r="L93" i="1"/>
  <c r="L109" i="1"/>
  <c r="L113" i="1"/>
  <c r="L117" i="1"/>
  <c r="L120" i="1"/>
  <c r="L127" i="1"/>
  <c r="L148" i="1"/>
  <c r="L149" i="1"/>
  <c r="L112" i="1"/>
  <c r="L83" i="1"/>
  <c r="A21" i="5" l="1"/>
  <c r="A65" i="5"/>
  <c r="A38" i="5"/>
  <c r="A11" i="5"/>
  <c r="A10" i="5"/>
  <c r="A39" i="5"/>
  <c r="A24" i="5"/>
  <c r="A40" i="5"/>
  <c r="A25" i="5"/>
  <c r="A41" i="5"/>
  <c r="A26" i="5"/>
  <c r="A42" i="5"/>
  <c r="A27" i="5"/>
  <c r="A43" i="5"/>
  <c r="A12" i="5"/>
  <c r="A44" i="5"/>
  <c r="A17" i="5"/>
  <c r="A46" i="5"/>
  <c r="A15" i="5"/>
  <c r="A47" i="5"/>
  <c r="A28" i="5"/>
  <c r="A48" i="5"/>
  <c r="A23" i="5"/>
  <c r="A49" i="5"/>
  <c r="A29" i="5"/>
  <c r="A20" i="5"/>
  <c r="A30" i="5"/>
  <c r="A16" i="5"/>
  <c r="A14" i="5"/>
  <c r="A50" i="5"/>
  <c r="A31" i="5"/>
  <c r="A51" i="5"/>
  <c r="A6" i="5"/>
  <c r="A18" i="5"/>
  <c r="A9" i="5"/>
  <c r="A52" i="5"/>
  <c r="A13" i="5"/>
  <c r="A66" i="5"/>
  <c r="A32" i="5"/>
  <c r="A53" i="5"/>
  <c r="A33" i="5"/>
  <c r="A54" i="5"/>
  <c r="A34" i="5"/>
  <c r="A55" i="5"/>
  <c r="A22" i="5"/>
  <c r="A56" i="5"/>
  <c r="A35" i="5"/>
  <c r="A57" i="5"/>
  <c r="A7" i="5"/>
  <c r="A58" i="5"/>
  <c r="A36" i="5"/>
  <c r="A59" i="5"/>
  <c r="A37" i="5"/>
  <c r="A60" i="5"/>
  <c r="A8" i="5"/>
  <c r="A61" i="5"/>
  <c r="A64" i="5"/>
  <c r="A62" i="5"/>
  <c r="A19" i="5"/>
  <c r="A63" i="5"/>
  <c r="A45" i="5"/>
  <c r="A33" i="4"/>
  <c r="A65" i="4"/>
  <c r="A97" i="4"/>
  <c r="A129" i="4"/>
  <c r="A161" i="4"/>
  <c r="A34" i="4"/>
  <c r="A66" i="4"/>
  <c r="A98" i="4"/>
  <c r="A130" i="4"/>
  <c r="A162" i="4"/>
  <c r="A35" i="4"/>
  <c r="A67" i="4"/>
  <c r="A99" i="4"/>
  <c r="A131" i="4"/>
  <c r="A6" i="4"/>
  <c r="A36" i="4"/>
  <c r="A68" i="4"/>
  <c r="A100" i="4"/>
  <c r="A132" i="4"/>
  <c r="A37" i="4"/>
  <c r="A69" i="4"/>
  <c r="A101" i="4"/>
  <c r="A133" i="4"/>
  <c r="A38" i="4"/>
  <c r="A70" i="4"/>
  <c r="A102" i="4"/>
  <c r="A134" i="4"/>
  <c r="A7" i="4"/>
  <c r="A39" i="4"/>
  <c r="A71" i="4"/>
  <c r="A103" i="4"/>
  <c r="A135" i="4"/>
  <c r="A8" i="4"/>
  <c r="A40" i="4"/>
  <c r="A72" i="4"/>
  <c r="A104" i="4"/>
  <c r="A136" i="4"/>
  <c r="A9" i="4"/>
  <c r="A41" i="4"/>
  <c r="A73" i="4"/>
  <c r="A105" i="4"/>
  <c r="A137" i="4"/>
  <c r="A10" i="4"/>
  <c r="A42" i="4"/>
  <c r="A74" i="4"/>
  <c r="A106" i="4"/>
  <c r="A138" i="4"/>
  <c r="A11" i="4"/>
  <c r="A43" i="4"/>
  <c r="A75" i="4"/>
  <c r="A107" i="4"/>
  <c r="A139" i="4"/>
  <c r="A12" i="4"/>
  <c r="A44" i="4"/>
  <c r="A76" i="4"/>
  <c r="A108" i="4"/>
  <c r="A140" i="4"/>
  <c r="A13" i="4"/>
  <c r="A45" i="4"/>
  <c r="A77" i="4"/>
  <c r="A109" i="4"/>
  <c r="A141" i="4"/>
  <c r="A14" i="4"/>
  <c r="A46" i="4"/>
  <c r="A78" i="4"/>
  <c r="A110" i="4"/>
  <c r="A142" i="4"/>
  <c r="A15" i="4"/>
  <c r="A47" i="4"/>
  <c r="A79" i="4"/>
  <c r="A111" i="4"/>
  <c r="A143" i="4"/>
  <c r="A16" i="4"/>
  <c r="A48" i="4"/>
  <c r="A80" i="4"/>
  <c r="A144" i="4"/>
  <c r="A145" i="4"/>
  <c r="A17" i="4"/>
  <c r="A49" i="4"/>
  <c r="A81" i="4"/>
  <c r="A113" i="4"/>
  <c r="A18" i="4"/>
  <c r="A50" i="4"/>
  <c r="A82" i="4"/>
  <c r="A114" i="4"/>
  <c r="A146" i="4"/>
  <c r="A19" i="4"/>
  <c r="A51" i="4"/>
  <c r="A83" i="4"/>
  <c r="A115" i="4"/>
  <c r="A147" i="4"/>
  <c r="A20" i="4"/>
  <c r="A52" i="4"/>
  <c r="A84" i="4"/>
  <c r="A116" i="4"/>
  <c r="A148" i="4"/>
  <c r="A21" i="4"/>
  <c r="A53" i="4"/>
  <c r="A85" i="4"/>
  <c r="A117" i="4"/>
  <c r="A149" i="4"/>
  <c r="A22" i="4"/>
  <c r="A54" i="4"/>
  <c r="A86" i="4"/>
  <c r="A118" i="4"/>
  <c r="A150" i="4"/>
  <c r="A23" i="4"/>
  <c r="A55" i="4"/>
  <c r="A87" i="4"/>
  <c r="A119" i="4"/>
  <c r="A151" i="4"/>
  <c r="A24" i="4"/>
  <c r="A56" i="4"/>
  <c r="A88" i="4"/>
  <c r="A120" i="4"/>
  <c r="A152" i="4"/>
  <c r="A25" i="4"/>
  <c r="A57" i="4"/>
  <c r="A89" i="4"/>
  <c r="A121" i="4"/>
  <c r="A153" i="4"/>
  <c r="A26" i="4"/>
  <c r="A58" i="4"/>
  <c r="A90" i="4"/>
  <c r="A122" i="4"/>
  <c r="A154" i="4"/>
  <c r="A27" i="4"/>
  <c r="A59" i="4"/>
  <c r="A91" i="4"/>
  <c r="A123" i="4"/>
  <c r="A155" i="4"/>
  <c r="A28" i="4"/>
  <c r="A60" i="4"/>
  <c r="A92" i="4"/>
  <c r="A124" i="4"/>
  <c r="A156" i="4"/>
  <c r="A29" i="4"/>
  <c r="A61" i="4"/>
  <c r="A93" i="4"/>
  <c r="A125" i="4"/>
  <c r="A157" i="4"/>
  <c r="A30" i="4"/>
  <c r="A62" i="4"/>
  <c r="A94" i="4"/>
  <c r="A126" i="4"/>
  <c r="A158" i="4"/>
  <c r="A31" i="4"/>
  <c r="A63" i="4"/>
  <c r="A95" i="4"/>
  <c r="A127" i="4"/>
  <c r="A159" i="4"/>
  <c r="A32" i="4"/>
  <c r="A64" i="4"/>
  <c r="A96" i="4"/>
  <c r="A128" i="4"/>
  <c r="A160" i="4"/>
  <c r="A112" i="4"/>
</calcChain>
</file>

<file path=xl/sharedStrings.xml><?xml version="1.0" encoding="utf-8"?>
<sst xmlns="http://schemas.openxmlformats.org/spreadsheetml/2006/main" count="1512" uniqueCount="420">
  <si>
    <t>Rank</t>
  </si>
  <si>
    <t>Boat #</t>
  </si>
  <si>
    <t>School</t>
  </si>
  <si>
    <t>Angler 1</t>
  </si>
  <si>
    <t>Angler 2</t>
  </si>
  <si>
    <t># of Fish</t>
  </si>
  <si>
    <t># of Dead Fish</t>
  </si>
  <si>
    <t>Big Fish</t>
  </si>
  <si>
    <t>Weight</t>
  </si>
  <si>
    <t>Total Weight</t>
  </si>
  <si>
    <t>Division</t>
  </si>
  <si>
    <t>HIGH SCHOOL</t>
  </si>
  <si>
    <t>Aiken County Anglers</t>
  </si>
  <si>
    <t>Davis Stapleton</t>
  </si>
  <si>
    <t>Thames Stapleton</t>
  </si>
  <si>
    <t>JR. BASSMASTER</t>
  </si>
  <si>
    <t>Kaison Albornoz</t>
  </si>
  <si>
    <t>Aksel Eubanks</t>
  </si>
  <si>
    <t>Kaede Seamon</t>
  </si>
  <si>
    <t>Jordan Timmerman</t>
  </si>
  <si>
    <t>Colson Webb</t>
  </si>
  <si>
    <t>Levi Webb</t>
  </si>
  <si>
    <t>Josh Wharton</t>
  </si>
  <si>
    <t>Jason Wood</t>
  </si>
  <si>
    <t>Belton-Honea Path</t>
  </si>
  <si>
    <t>Jaxon Ashley</t>
  </si>
  <si>
    <t>Bryson Branyon</t>
  </si>
  <si>
    <t>Jaiden Redd</t>
  </si>
  <si>
    <t>Jayln Ashley</t>
  </si>
  <si>
    <t>Gage Brock</t>
  </si>
  <si>
    <t>Bryson Sheppard</t>
  </si>
  <si>
    <t>Brayden Langlo</t>
  </si>
  <si>
    <t>Harlen McConnell</t>
  </si>
  <si>
    <t>Easton Elgin</t>
  </si>
  <si>
    <t>Hayden Kaczmarek</t>
  </si>
  <si>
    <t>Carter Martindale</t>
  </si>
  <si>
    <t>Zoey Threlkeld</t>
  </si>
  <si>
    <t>Elijah Owens</t>
  </si>
  <si>
    <t>Blue Ridge Tiger Fishing</t>
  </si>
  <si>
    <t>Anderson Weaver</t>
  </si>
  <si>
    <t>Lawton Cantrell</t>
  </si>
  <si>
    <t>Bryton Champion</t>
  </si>
  <si>
    <t>Colt Sonneborn</t>
  </si>
  <si>
    <t>Matt Adams</t>
  </si>
  <si>
    <t>Heaven Davis</t>
  </si>
  <si>
    <t>Wade Turner</t>
  </si>
  <si>
    <t>Braylen Bayne</t>
  </si>
  <si>
    <t>Boiling Springs HS</t>
  </si>
  <si>
    <t>Sydney Johnson</t>
  </si>
  <si>
    <t>Chase Owens</t>
  </si>
  <si>
    <t>Sawyer Page</t>
  </si>
  <si>
    <t>Jackson Davis</t>
  </si>
  <si>
    <t>Joe Springer</t>
  </si>
  <si>
    <t>Brody Kimbrell</t>
  </si>
  <si>
    <t>Leo Robinson</t>
  </si>
  <si>
    <t>Larson Fowler</t>
  </si>
  <si>
    <t>Harper Fowler</t>
  </si>
  <si>
    <t>Bryson Baucom</t>
  </si>
  <si>
    <t>Carsyn Fann</t>
  </si>
  <si>
    <t>Broome HS</t>
  </si>
  <si>
    <t>Mason Fletcher</t>
  </si>
  <si>
    <t>Byrnes</t>
  </si>
  <si>
    <t>Johnathan Nodine</t>
  </si>
  <si>
    <t>Easton Peeler</t>
  </si>
  <si>
    <t>Bryson Osment</t>
  </si>
  <si>
    <t>Lohgan Gosnell</t>
  </si>
  <si>
    <t>Carolina Anglers</t>
  </si>
  <si>
    <t>Cameron Weeks</t>
  </si>
  <si>
    <t>Will Hawkins</t>
  </si>
  <si>
    <t>Chapman HS</t>
  </si>
  <si>
    <t>Blane Holcombe</t>
  </si>
  <si>
    <t>Gibson Huntley</t>
  </si>
  <si>
    <t>Hayden McGraw</t>
  </si>
  <si>
    <t>Cason Garrett</t>
  </si>
  <si>
    <t>Carson Harrell</t>
  </si>
  <si>
    <t>William Copleston</t>
  </si>
  <si>
    <t>Elijah Wylie</t>
  </si>
  <si>
    <t>Matthew Bicknell</t>
  </si>
  <si>
    <t>Grayson Smith</t>
  </si>
  <si>
    <t>Grant Smith</t>
  </si>
  <si>
    <t>Cherokee Christian</t>
  </si>
  <si>
    <t>Hutson Ramsey</t>
  </si>
  <si>
    <t>Waylon Ramsey</t>
  </si>
  <si>
    <t>Easton Ramsey</t>
  </si>
  <si>
    <t>Talon Martin</t>
  </si>
  <si>
    <t>Chesnee HS</t>
  </si>
  <si>
    <t>Jackson Pruett</t>
  </si>
  <si>
    <t>Banks Davis</t>
  </si>
  <si>
    <t>Haley Blanton</t>
  </si>
  <si>
    <t>Lakelyn Bedenbaugh</t>
  </si>
  <si>
    <t>Drake Hollifield</t>
  </si>
  <si>
    <t>Jack Jolly</t>
  </si>
  <si>
    <t>Myles Smith</t>
  </si>
  <si>
    <t>Brayden Willis</t>
  </si>
  <si>
    <t>Jacob Clayton</t>
  </si>
  <si>
    <t>Hogan Benson</t>
  </si>
  <si>
    <t>Brycen Sprinkle</t>
  </si>
  <si>
    <t>Bryson Chappell</t>
  </si>
  <si>
    <t>Chesnee Middle</t>
  </si>
  <si>
    <t>Brayden Henson</t>
  </si>
  <si>
    <t>Bentley Willis</t>
  </si>
  <si>
    <t>Caleb Green</t>
  </si>
  <si>
    <t>Jaxon McKain</t>
  </si>
  <si>
    <t>Jackson Martin</t>
  </si>
  <si>
    <t>Peyton Collins</t>
  </si>
  <si>
    <t>Crescent</t>
  </si>
  <si>
    <t>Jaxon Turner</t>
  </si>
  <si>
    <t>Gage Allen</t>
  </si>
  <si>
    <t>Caden Barnett</t>
  </si>
  <si>
    <t>Landen Jordan</t>
  </si>
  <si>
    <t>Audan Nubern</t>
  </si>
  <si>
    <t>Dagan Nubern</t>
  </si>
  <si>
    <t>Luke Duncan</t>
  </si>
  <si>
    <t>Brayden Mitchell</t>
  </si>
  <si>
    <t>Russell Whitfield</t>
  </si>
  <si>
    <t>Joshua McGuffin</t>
  </si>
  <si>
    <t>Holden Stovall</t>
  </si>
  <si>
    <t>Eli Rogers</t>
  </si>
  <si>
    <t>Devildog Anglers</t>
  </si>
  <si>
    <t>JahLeil Hutton</t>
  </si>
  <si>
    <t>Elliot Snow</t>
  </si>
  <si>
    <t>Austin Short</t>
  </si>
  <si>
    <t>Luke Tilley</t>
  </si>
  <si>
    <t>Jacob Greenwood</t>
  </si>
  <si>
    <t>Cain Dowling</t>
  </si>
  <si>
    <t>Fisher Dill</t>
  </si>
  <si>
    <t>Mason Carter</t>
  </si>
  <si>
    <t>Holt Gonzalez</t>
  </si>
  <si>
    <t>Benjamin Buczkowski</t>
  </si>
  <si>
    <t>Whit Hickey</t>
  </si>
  <si>
    <t>Gage Ford</t>
  </si>
  <si>
    <t>Brody Carnes</t>
  </si>
  <si>
    <t>Braydon Sexton</t>
  </si>
  <si>
    <t>Eben Bolding</t>
  </si>
  <si>
    <t>Jackson Bailey</t>
  </si>
  <si>
    <t>Justin Gilpin</t>
  </si>
  <si>
    <t>Dalton Green</t>
  </si>
  <si>
    <t>Dixie HS</t>
  </si>
  <si>
    <t>Thomas Shockley</t>
  </si>
  <si>
    <t>Carson Evans</t>
  </si>
  <si>
    <t>Edgefield County Elite</t>
  </si>
  <si>
    <t>Paxton Webb</t>
  </si>
  <si>
    <t>Thomas Amalfitane</t>
  </si>
  <si>
    <t>Franklin County Fishing</t>
  </si>
  <si>
    <t>Luke Holcomb</t>
  </si>
  <si>
    <t>Ryan Hart</t>
  </si>
  <si>
    <t>Braxton Garrett</t>
  </si>
  <si>
    <t>Mason Brooks</t>
  </si>
  <si>
    <t>Brody Kellum</t>
  </si>
  <si>
    <t>Carson Thompson</t>
  </si>
  <si>
    <t>Gaffney HS</t>
  </si>
  <si>
    <t>Hunter Wilkins</t>
  </si>
  <si>
    <t>Ayden Parker</t>
  </si>
  <si>
    <t>Kinsley Montogomery</t>
  </si>
  <si>
    <t>Anna Parker</t>
  </si>
  <si>
    <t>Leela Teal</t>
  </si>
  <si>
    <t>Camden Bolin</t>
  </si>
  <si>
    <t>Cole Hicks</t>
  </si>
  <si>
    <t>Scott Varner</t>
  </si>
  <si>
    <t>Will Sprouse</t>
  </si>
  <si>
    <t>Issac Sprouse</t>
  </si>
  <si>
    <t>Gatlin Fowler</t>
  </si>
  <si>
    <t>Brice Hatcher</t>
  </si>
  <si>
    <t>Blake Mosteller</t>
  </si>
  <si>
    <t>Landon Daves</t>
  </si>
  <si>
    <t>Andrew Stocks</t>
  </si>
  <si>
    <t>Noah Turner</t>
  </si>
  <si>
    <t>Justin Sexton</t>
  </si>
  <si>
    <t>Bryson Wofford</t>
  </si>
  <si>
    <t>Connor Sutton</t>
  </si>
  <si>
    <t>Gavin Turner</t>
  </si>
  <si>
    <t>Wesley Poole</t>
  </si>
  <si>
    <t>Holli Cobb</t>
  </si>
  <si>
    <t>Lucas Bedenbaugh</t>
  </si>
  <si>
    <t>Owen Davidson</t>
  </si>
  <si>
    <t>Robbie Baker</t>
  </si>
  <si>
    <t>Kasen Blackwell</t>
  </si>
  <si>
    <t>Marshall Osment</t>
  </si>
  <si>
    <t>Piper Wicks</t>
  </si>
  <si>
    <t>Ryland Williams</t>
  </si>
  <si>
    <t>Brayden Patterson</t>
  </si>
  <si>
    <t>Kaleb Dixon</t>
  </si>
  <si>
    <t>Gilbert Bass Angler’s</t>
  </si>
  <si>
    <t>Austin Miller</t>
  </si>
  <si>
    <t>Hunter Pugh</t>
  </si>
  <si>
    <t>Sawyer Adams</t>
  </si>
  <si>
    <t>Mason Stines</t>
  </si>
  <si>
    <t>Colton Talbert</t>
  </si>
  <si>
    <t>Riggins Bell</t>
  </si>
  <si>
    <t>Nathan Holderness</t>
  </si>
  <si>
    <t>Cameron Gramling</t>
  </si>
  <si>
    <t>Greenwood Christian</t>
  </si>
  <si>
    <t>Canaan Louis</t>
  </si>
  <si>
    <t>Bentley Mckinney</t>
  </si>
  <si>
    <t>Hart County HS Anglers</t>
  </si>
  <si>
    <t>Kason Carden</t>
  </si>
  <si>
    <t>Kain Norris</t>
  </si>
  <si>
    <t>Cooper Sanders</t>
  </si>
  <si>
    <t>Coleman Moore</t>
  </si>
  <si>
    <t>Preston Reed</t>
  </si>
  <si>
    <t>Wyatt Davis</t>
  </si>
  <si>
    <t>Jackson Segers</t>
  </si>
  <si>
    <t>Eli Phillips</t>
  </si>
  <si>
    <t>HCTC</t>
  </si>
  <si>
    <t>Luke McGuffin</t>
  </si>
  <si>
    <t>Dylan Smith</t>
  </si>
  <si>
    <t>Hunter Bolt</t>
  </si>
  <si>
    <t>Zander Morton</t>
  </si>
  <si>
    <t>John de la Howe</t>
  </si>
  <si>
    <t>Lainey Patten</t>
  </si>
  <si>
    <t>Scott Ullman</t>
  </si>
  <si>
    <t>Couture O'Hara</t>
  </si>
  <si>
    <t>Colton Banks</t>
  </si>
  <si>
    <t>Keowee Outdoors</t>
  </si>
  <si>
    <t>Bradley Davidson</t>
  </si>
  <si>
    <t>Holden Cone</t>
  </si>
  <si>
    <t>Landrum HS</t>
  </si>
  <si>
    <t>Kason Upton</t>
  </si>
  <si>
    <t>Brooks Morris</t>
  </si>
  <si>
    <t>Drew Coleman</t>
  </si>
  <si>
    <t>Wyatt Gulledge</t>
  </si>
  <si>
    <t>Ian Horton</t>
  </si>
  <si>
    <t>Miles Robinson</t>
  </si>
  <si>
    <t>Zelenskyy Merritt</t>
  </si>
  <si>
    <t>Bryson Dotson</t>
  </si>
  <si>
    <t>LDHS Anglers</t>
  </si>
  <si>
    <t>Koatltin Craven</t>
  </si>
  <si>
    <t>Michael Nelson</t>
  </si>
  <si>
    <t>Brooklyn Chesnee</t>
  </si>
  <si>
    <t>Mia Williamson</t>
  </si>
  <si>
    <t>Chritopher Hudson</t>
  </si>
  <si>
    <t>Nathan Campbell</t>
  </si>
  <si>
    <t>Owen Satterwhite</t>
  </si>
  <si>
    <t>Cameron Seay</t>
  </si>
  <si>
    <t>Wyatt Pinson</t>
  </si>
  <si>
    <t>Jacob Garrett</t>
  </si>
  <si>
    <t>Kelten Gammill</t>
  </si>
  <si>
    <t>Lexington County Bass</t>
  </si>
  <si>
    <t>Griffin Beard</t>
  </si>
  <si>
    <t>Evan Gamble</t>
  </si>
  <si>
    <t>Trace White</t>
  </si>
  <si>
    <t>Jarrett Elpers</t>
  </si>
  <si>
    <t>Mid - Carolina</t>
  </si>
  <si>
    <t>Deven Ruch</t>
  </si>
  <si>
    <t>Carson Mcpherson</t>
  </si>
  <si>
    <t>Lane Mueller</t>
  </si>
  <si>
    <t>Michael Royals</t>
  </si>
  <si>
    <t>Blake Geddings</t>
  </si>
  <si>
    <t>Grayson Wiles</t>
  </si>
  <si>
    <t>Hunter Hendrix</t>
  </si>
  <si>
    <t>Cameron Gallman</t>
  </si>
  <si>
    <t>Mid Carolina</t>
  </si>
  <si>
    <t>Lawson Morris</t>
  </si>
  <si>
    <t>Justin Morris, Jr</t>
  </si>
  <si>
    <t>Brooks Gallman</t>
  </si>
  <si>
    <t>Eli Criminger</t>
  </si>
  <si>
    <t>Ninety Six Wildcat Anglers</t>
  </si>
  <si>
    <t>Aidyn Walworth</t>
  </si>
  <si>
    <t>Wyatt Walworth</t>
  </si>
  <si>
    <t>Gentry Long</t>
  </si>
  <si>
    <t>Wells Shuman</t>
  </si>
  <si>
    <t>Thomas Pratt</t>
  </si>
  <si>
    <t>Cameron Emert</t>
  </si>
  <si>
    <t>Lilly Temples</t>
  </si>
  <si>
    <t>Chaney Gunter</t>
  </si>
  <si>
    <t>Will Allen</t>
  </si>
  <si>
    <t>Parker Sutley</t>
  </si>
  <si>
    <t>Cameron Harvley</t>
  </si>
  <si>
    <t>Andrew Harvley</t>
  </si>
  <si>
    <t>North Augusta Fishing Team</t>
  </si>
  <si>
    <t>Caleb Godson</t>
  </si>
  <si>
    <t>Asher Ready</t>
  </si>
  <si>
    <t>Devin Epps</t>
  </si>
  <si>
    <t>Ayden Morton</t>
  </si>
  <si>
    <t>Atticus Adams</t>
  </si>
  <si>
    <t>Isaiah Adams</t>
  </si>
  <si>
    <t>Reed Prickett</t>
  </si>
  <si>
    <t>Carson Moore</t>
  </si>
  <si>
    <t>Palmetto</t>
  </si>
  <si>
    <t>Fischer Newsome</t>
  </si>
  <si>
    <t>Cooper Henderson</t>
  </si>
  <si>
    <t>Cody Driver</t>
  </si>
  <si>
    <t>Austin Burtan</t>
  </si>
  <si>
    <t>Lane Nickles</t>
  </si>
  <si>
    <t>Jasper Jones</t>
  </si>
  <si>
    <t>Keegan Smith</t>
  </si>
  <si>
    <t>Caleb Gurley</t>
  </si>
  <si>
    <t>Bryson Alberson</t>
  </si>
  <si>
    <t>James Kelly</t>
  </si>
  <si>
    <t>Mason Owens</t>
  </si>
  <si>
    <t>Branson Owens</t>
  </si>
  <si>
    <t>Cody Childs</t>
  </si>
  <si>
    <t>Garrett Ozog</t>
  </si>
  <si>
    <t>Lane Sanders</t>
  </si>
  <si>
    <t>Brody Buttler</t>
  </si>
  <si>
    <t>Aubri Black</t>
  </si>
  <si>
    <t>Raleigh Jennings</t>
  </si>
  <si>
    <t>Roman Mccall</t>
  </si>
  <si>
    <t>Gabriel Clardy</t>
  </si>
  <si>
    <t>Pelion HS</t>
  </si>
  <si>
    <t>Pendleton Bass Team</t>
  </si>
  <si>
    <t>Jaxson Beard</t>
  </si>
  <si>
    <t>Anderson Mesplay</t>
  </si>
  <si>
    <t>Hunter Gamble</t>
  </si>
  <si>
    <t>Jake Black</t>
  </si>
  <si>
    <t>Blake Sloan</t>
  </si>
  <si>
    <t>Samuel Ross</t>
  </si>
  <si>
    <t>Briggs Beard</t>
  </si>
  <si>
    <t>Mason Russell</t>
  </si>
  <si>
    <t>Finn Stuart</t>
  </si>
  <si>
    <t>Banks Stuart</t>
  </si>
  <si>
    <t>Hogan Hayne</t>
  </si>
  <si>
    <t>Corbin Dancik</t>
  </si>
  <si>
    <t>Landon Vaughn</t>
  </si>
  <si>
    <t>Will Taylor</t>
  </si>
  <si>
    <t>Pickens High School</t>
  </si>
  <si>
    <t>Austin Elrod</t>
  </si>
  <si>
    <t>Timothy Reid</t>
  </si>
  <si>
    <t>Ashton Lanier</t>
  </si>
  <si>
    <t>Michael Brown</t>
  </si>
  <si>
    <t>Conner Whitfield</t>
  </si>
  <si>
    <t>Mason Carson</t>
  </si>
  <si>
    <t>Ryan Fowler</t>
  </si>
  <si>
    <t>Noah Fowler</t>
  </si>
  <si>
    <t>Keenan Muse</t>
  </si>
  <si>
    <t>Braxton Turner</t>
  </si>
  <si>
    <t>SC Bass Nation</t>
  </si>
  <si>
    <t>Gage Wright</t>
  </si>
  <si>
    <t>Braxton Bogdansky</t>
  </si>
  <si>
    <t>South Spartanburg Anglers</t>
  </si>
  <si>
    <t>Amberlynn Tucker</t>
  </si>
  <si>
    <t>Cooper McElhaney</t>
  </si>
  <si>
    <t>UCHS Bass Anglers</t>
  </si>
  <si>
    <t>Wyatt Adams</t>
  </si>
  <si>
    <t>Noah Rochester</t>
  </si>
  <si>
    <t>Eli O'Shields</t>
  </si>
  <si>
    <t>Ben Weltman</t>
  </si>
  <si>
    <t>Jasper Shropshire</t>
  </si>
  <si>
    <t>Blaine Hill</t>
  </si>
  <si>
    <t>Adam Hicks</t>
  </si>
  <si>
    <t>Trent LeMaster</t>
  </si>
  <si>
    <t>Levi Harvey</t>
  </si>
  <si>
    <t>Steven Howell</t>
  </si>
  <si>
    <t>David Murphy</t>
  </si>
  <si>
    <t>Mason Gilkison</t>
  </si>
  <si>
    <t>Brody Addis</t>
  </si>
  <si>
    <t>Logan Wynn</t>
  </si>
  <si>
    <t>Issac Arthur</t>
  </si>
  <si>
    <t>Kolton Morrow</t>
  </si>
  <si>
    <t>Jacob Noll</t>
  </si>
  <si>
    <t>Aiden Nance</t>
  </si>
  <si>
    <t>Chase Heatherly</t>
  </si>
  <si>
    <t>Hayden Garner</t>
  </si>
  <si>
    <t>Ware Shoals</t>
  </si>
  <si>
    <t>Silas Gunderson</t>
  </si>
  <si>
    <t>Crispin Pardue</t>
  </si>
  <si>
    <t>Lane Smith</t>
  </si>
  <si>
    <t>Keegan Craft</t>
  </si>
  <si>
    <t>Austin Wrenn</t>
  </si>
  <si>
    <t>Destin Lewis</t>
  </si>
  <si>
    <t>RJ Reese</t>
  </si>
  <si>
    <t>Noah Burkett</t>
  </si>
  <si>
    <t>Bryant Crawford</t>
  </si>
  <si>
    <t>Colby Quinn</t>
  </si>
  <si>
    <t>Carson Goode</t>
  </si>
  <si>
    <t>Jamieson Crockett</t>
  </si>
  <si>
    <t>Woodruff HS</t>
  </si>
  <si>
    <t>Kaleb Rhodes</t>
  </si>
  <si>
    <t>Chase Davis</t>
  </si>
  <si>
    <t>Parker Scott</t>
  </si>
  <si>
    <t>Nathan Allen</t>
  </si>
  <si>
    <t>Jax Henson</t>
  </si>
  <si>
    <t>Kaden Doolittle</t>
  </si>
  <si>
    <t>Liam Callahan</t>
  </si>
  <si>
    <t>Alson Waddell</t>
  </si>
  <si>
    <t>Gracin Quinn</t>
  </si>
  <si>
    <t>Lee Pitts</t>
  </si>
  <si>
    <t>Easton Lane</t>
  </si>
  <si>
    <t>PJ Lane</t>
  </si>
  <si>
    <t>Woodruff Middle School</t>
  </si>
  <si>
    <t>Grey Horton</t>
  </si>
  <si>
    <t>Graham Zellner</t>
  </si>
  <si>
    <t>Carson Gregory</t>
  </si>
  <si>
    <t>YCHSA</t>
  </si>
  <si>
    <t>Jake Garner</t>
  </si>
  <si>
    <t>Ryan Garner</t>
  </si>
  <si>
    <t>Colby Falls</t>
  </si>
  <si>
    <t>Kent Falls</t>
  </si>
  <si>
    <t>Max Cormer</t>
  </si>
  <si>
    <t>Weston Adkins</t>
  </si>
  <si>
    <t>Robert Gibson</t>
  </si>
  <si>
    <t>Jake Gwin</t>
  </si>
  <si>
    <t>Michael Prater</t>
  </si>
  <si>
    <t>Carson Taylor</t>
  </si>
  <si>
    <t>Fielding Faulkenberry</t>
  </si>
  <si>
    <t>Grayden Hovis</t>
  </si>
  <si>
    <t>Jonathan Moore</t>
  </si>
  <si>
    <t>Grant Perrone</t>
  </si>
  <si>
    <t>Jackson Williams</t>
  </si>
  <si>
    <t>Lake Hartwell SCBASS Nation Jr BassMaster 9/28/24</t>
  </si>
  <si>
    <t>Lake Hartwell SCBASS Nation High School BassMaster 9/28/24</t>
  </si>
  <si>
    <t>Late Check-in Penalty</t>
  </si>
  <si>
    <t>Points</t>
  </si>
  <si>
    <t>DNF</t>
  </si>
  <si>
    <t>Cresent</t>
  </si>
  <si>
    <t>Carson Fann</t>
  </si>
  <si>
    <t>Braydn Good</t>
  </si>
  <si>
    <t>Conner Rodgers</t>
  </si>
  <si>
    <t>Austin Burton</t>
  </si>
  <si>
    <t>Austin Abernathy</t>
  </si>
  <si>
    <t>Matt McClure</t>
  </si>
  <si>
    <t>Grayden Mckinney</t>
  </si>
  <si>
    <t>Kinsley Montgomery</t>
  </si>
  <si>
    <t>Karson Fowler</t>
  </si>
  <si>
    <t>HS</t>
  </si>
  <si>
    <t>JR.</t>
  </si>
  <si>
    <t>Cade Crawford</t>
  </si>
  <si>
    <t>Team #</t>
  </si>
  <si>
    <t xml:space="preserve">Lake Keowee 10/26/24  SCBASS Nation High School Division </t>
  </si>
  <si>
    <t>Lake Keowee 10/26/24  SCBASS Nation JR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</si>
</sst>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ptos Narrow"/>
      <family val="2"/>
      <scheme val="minor"/>
    </font>
    <font>
      <sz val="11"/>
      <color theme="1"/>
      <name val="Arial Black"/>
      <family val="2"/>
    </font>
    <font>
      <sz val="14"/>
      <color theme="1"/>
      <name val="Arial Black"/>
      <family val="2"/>
    </font>
    <font>
      <sz val="16"/>
      <color theme="1"/>
      <name val="Arial Black"/>
      <family val="2"/>
    </font>
    <font>
      <u/>
      <sz val="18"/>
      <color theme="1"/>
      <name val="Arial Black"/>
      <family val="2"/>
    </font>
    <font>
      <sz val="10"/>
      <color theme="1"/>
      <name val="Arial"/>
      <family val="2"/>
    </font>
    <font>
      <sz val="12"/>
      <color theme="1"/>
      <name val="Arial Black"/>
      <family val="2"/>
    </font>
    <font>
      <sz val="9"/>
      <color theme="1"/>
      <name val="Arial"/>
      <family val="2"/>
    </font>
    <font>
      <sz val="18"/>
      <color theme="1"/>
      <name val="Arial Black"/>
      <family val="2"/>
    </font>
    <font>
      <b/>
      <sz val="10"/>
      <color rgb="FFFF0000"/>
      <name val="Arial Black"/>
      <family val="2"/>
    </font>
    <font>
      <sz val="10"/>
      <color rgb="FFFF0000"/>
      <name val="Arial Black"/>
      <family val="2"/>
    </font>
    <font>
      <sz val="20"/>
      <color theme="1"/>
      <name val="Arial Black"/>
      <family val="2"/>
    </font>
    <font>
      <b/>
      <sz val="16"/>
      <name val="Arial Black"/>
      <family val="2"/>
    </font>
    <font>
      <b/>
      <sz val="10"/>
      <name val="Arial Black"/>
      <family val="2"/>
    </font>
    <font>
      <b/>
      <sz val="12"/>
      <name val="Arial Black"/>
      <family val="2"/>
    </font>
    <font>
      <b/>
      <sz val="14"/>
      <name val="Arial Black"/>
      <family val="2"/>
    </font>
    <font>
      <sz val="16"/>
      <color rgb="FFFF0000"/>
      <name val="Arial Black"/>
      <family val="2"/>
    </font>
    <font>
      <sz val="11"/>
      <color rgb="FFFF0000"/>
      <name val="Arial Black"/>
      <family val="2"/>
    </font>
    <font>
      <sz val="14"/>
      <color rgb="FF000000"/>
      <name val="Arial Black"/>
      <family val="2"/>
    </font>
    <font>
      <sz val="11"/>
      <color theme="1"/>
      <name val="Aptos Narrow"/>
      <family val="2"/>
      <scheme val="minor"/>
    </font>
    <font>
      <b/>
      <u/>
      <sz val="16"/>
      <color theme="1"/>
      <name val="Arial"/>
      <family val="2"/>
    </font>
    <font>
      <sz val="9"/>
      <color rgb="FFFF0000"/>
      <name val="Arial Black"/>
      <family val="2"/>
    </font>
    <font>
      <sz val="12"/>
      <color theme="1"/>
      <name val="Arial"/>
      <family val="2"/>
    </font>
    <font>
      <b/>
      <sz val="14"/>
      <color theme="1"/>
      <name val="Arial Black"/>
      <family val="2"/>
    </font>
    <font>
      <sz val="9"/>
      <color theme="1"/>
      <name val="Arial Black"/>
      <family val="2"/>
    </font>
    <font>
      <sz val="11"/>
      <color rgb="FF000000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A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FF8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9" fillId="0" borderId="0"/>
  </cellStyleXfs>
  <cellXfs count="153">
    <xf numFmtId="0" fontId="0" fillId="0" borderId="0" xfId="0"/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2" fillId="7" borderId="7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8" fillId="2" borderId="1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0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wrapText="1"/>
    </xf>
    <xf numFmtId="0" fontId="0" fillId="8" borderId="0" xfId="0" applyFill="1"/>
    <xf numFmtId="2" fontId="1" fillId="6" borderId="0" xfId="0" applyNumberFormat="1" applyFont="1" applyFill="1" applyAlignment="1">
      <alignment horizontal="center"/>
    </xf>
    <xf numFmtId="2" fontId="1" fillId="5" borderId="0" xfId="0" applyNumberFormat="1" applyFont="1" applyFill="1" applyAlignment="1">
      <alignment horizontal="center"/>
    </xf>
    <xf numFmtId="2" fontId="1" fillId="4" borderId="0" xfId="0" applyNumberFormat="1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2" fillId="10" borderId="7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 applyProtection="1">
      <alignment horizontal="center" vertical="center"/>
      <protection locked="0"/>
    </xf>
    <xf numFmtId="0" fontId="16" fillId="10" borderId="7" xfId="0" applyFont="1" applyFill="1" applyBorder="1" applyAlignment="1" applyProtection="1">
      <alignment horizontal="center" vertical="center"/>
      <protection locked="0"/>
    </xf>
    <xf numFmtId="2" fontId="8" fillId="10" borderId="3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2" fontId="8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2" fontId="8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10" borderId="1" xfId="0" applyFont="1" applyFill="1" applyBorder="1" applyAlignment="1" applyProtection="1">
      <alignment horizontal="center" vertical="center"/>
      <protection locked="0"/>
    </xf>
    <xf numFmtId="0" fontId="16" fillId="10" borderId="1" xfId="0" applyFont="1" applyFill="1" applyBorder="1" applyAlignment="1" applyProtection="1">
      <alignment horizontal="center" vertical="center"/>
      <protection locked="0"/>
    </xf>
    <xf numFmtId="0" fontId="2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2" fontId="11" fillId="0" borderId="1" xfId="0" applyNumberFormat="1" applyFont="1" applyBorder="1" applyAlignment="1" applyProtection="1">
      <alignment horizontal="center" vertical="center"/>
      <protection locked="0"/>
    </xf>
    <xf numFmtId="2" fontId="1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2" fontId="11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2" fontId="11" fillId="0" borderId="0" xfId="0" applyNumberFormat="1" applyFont="1" applyAlignment="1" applyProtection="1">
      <alignment horizontal="center" vertical="center"/>
      <protection locked="0"/>
    </xf>
    <xf numFmtId="0" fontId="7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 applyProtection="1">
      <alignment horizontal="center" vertical="center"/>
      <protection locked="0"/>
    </xf>
    <xf numFmtId="2" fontId="11" fillId="10" borderId="1" xfId="0" applyNumberFormat="1" applyFont="1" applyFill="1" applyBorder="1" applyAlignment="1" applyProtection="1">
      <alignment horizontal="center" vertical="center"/>
      <protection locked="0"/>
    </xf>
    <xf numFmtId="2" fontId="11" fillId="10" borderId="1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1" fillId="0" borderId="0" xfId="0" applyNumberFormat="1" applyFont="1" applyAlignment="1">
      <alignment horizontal="center"/>
    </xf>
    <xf numFmtId="2" fontId="3" fillId="1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1" fillId="0" borderId="7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12" fillId="7" borderId="7" xfId="0" applyFont="1" applyFill="1" applyBorder="1" applyAlignment="1" applyProtection="1">
      <alignment horizontal="center" vertical="center"/>
      <protection locked="0"/>
    </xf>
    <xf numFmtId="0" fontId="13" fillId="7" borderId="7" xfId="0" applyFont="1" applyFill="1" applyBorder="1" applyAlignment="1" applyProtection="1">
      <alignment horizontal="center" vertical="center"/>
      <protection locked="0"/>
    </xf>
    <xf numFmtId="0" fontId="14" fillId="7" borderId="7" xfId="0" applyFont="1" applyFill="1" applyBorder="1" applyAlignment="1" applyProtection="1">
      <alignment horizontal="center" vertical="center" wrapText="1"/>
      <protection locked="0"/>
    </xf>
    <xf numFmtId="0" fontId="9" fillId="7" borderId="7" xfId="0" applyFont="1" applyFill="1" applyBorder="1" applyAlignment="1" applyProtection="1">
      <alignment horizontal="center" vertical="center" wrapText="1"/>
      <protection locked="0"/>
    </xf>
    <xf numFmtId="0" fontId="15" fillId="7" borderId="7" xfId="0" applyFont="1" applyFill="1" applyBorder="1" applyAlignment="1" applyProtection="1">
      <alignment horizontal="center" vertical="center"/>
      <protection locked="0"/>
    </xf>
    <xf numFmtId="0" fontId="15" fillId="7" borderId="3" xfId="0" applyFont="1" applyFill="1" applyBorder="1" applyAlignment="1" applyProtection="1">
      <alignment horizontal="center" vertical="center" wrapText="1"/>
      <protection locked="0"/>
    </xf>
    <xf numFmtId="0" fontId="23" fillId="7" borderId="1" xfId="0" applyFont="1" applyFill="1" applyBorder="1" applyAlignment="1" applyProtection="1">
      <alignment horizontal="center" vertical="center"/>
      <protection locked="0"/>
    </xf>
    <xf numFmtId="1" fontId="4" fillId="9" borderId="7" xfId="0" applyNumberFormat="1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2" fontId="8" fillId="0" borderId="3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5" fillId="9" borderId="0" xfId="0" applyFont="1" applyFill="1" applyAlignment="1">
      <alignment horizontal="center" vertical="center"/>
    </xf>
    <xf numFmtId="0" fontId="0" fillId="6" borderId="0" xfId="0" applyFill="1"/>
    <xf numFmtId="0" fontId="8" fillId="1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7" xfId="0" applyBorder="1"/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1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7" borderId="3" xfId="0" applyFont="1" applyFill="1" applyBorder="1" applyAlignment="1" applyProtection="1">
      <alignment horizontal="center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 applyProtection="1">
      <alignment horizontal="center"/>
      <protection locked="0"/>
    </xf>
    <xf numFmtId="0" fontId="8" fillId="3" borderId="5" xfId="0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</cellXfs>
  <cellStyles count="2">
    <cellStyle name="Normal" xfId="0" builtinId="0"/>
    <cellStyle name="Normal 3" xfId="1" xr:uid="{084A32B9-CD26-47A3-9C8C-80249E0891DF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scheme val="none"/>
      </font>
      <fill>
        <patternFill patternType="solid">
          <fgColor indexed="64"/>
          <bgColor theme="3" tint="0.89999084444715716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 Black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  <right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theme="1"/>
        <name val="Arial Black"/>
        <family val="2"/>
        <scheme val="none"/>
      </font>
      <numFmt numFmtId="0" formatCode="General"/>
      <fill>
        <patternFill patternType="solid">
          <fgColor indexed="64"/>
          <bgColor theme="3" tint="0.89999084444715716"/>
        </patternFill>
      </fill>
      <alignment horizontal="center" vertical="center" textRotation="0" wrapText="0" indent="0" justifyLastLine="0" shrinkToFit="0" readingOrder="0"/>
      <protection locked="1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scheme val="none"/>
      </font>
      <fill>
        <patternFill patternType="solid">
          <fgColor indexed="64"/>
          <bgColor theme="3" tint="0.89999084444715716"/>
        </patternFill>
      </fill>
      <alignment horizontal="center" vertical="center" textRotation="0" wrapText="0" indent="0" justifyLastLine="0" shrinkToFit="0" readingOrder="0"/>
      <protection locked="1" hidden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Arial Black"/>
        <family val="2"/>
        <scheme val="none"/>
      </font>
      <fill>
        <patternFill patternType="solid">
          <fgColor indexed="64"/>
          <bgColor rgb="FFFFFFAF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fill>
        <patternFill patternType="solid">
          <fgColor indexed="64"/>
          <bgColor rgb="FFFFFFA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 Black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theme="1"/>
        <name val="Arial Black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Arial Black"/>
        <family val="2"/>
        <scheme val="none"/>
      </font>
      <fill>
        <patternFill patternType="solid">
          <fgColor indexed="64"/>
          <bgColor rgb="FFFFFFAF"/>
        </patternFill>
      </fill>
    </dxf>
  </dxfs>
  <tableStyles count="0" defaultTableStyle="TableStyleMedium2" defaultPivotStyle="PivotStyleLight16"/>
  <colors>
    <mruColors>
      <color rgb="FFFFFF8F"/>
      <color rgb="FFFFFF01"/>
      <color rgb="FFE8E80E"/>
      <color rgb="FF8ED3E6"/>
      <color rgb="FF83CEE3"/>
      <color rgb="FF66CCFF"/>
      <color rgb="FF99D4EF"/>
      <color rgb="FFFFFFAF"/>
      <color rgb="FFA7EBEB"/>
      <color rgb="FFC3EB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D5BE26-71A5-46A5-A0BD-B1F48C44CB1D}" name="Table13" displayName="Table13" ref="A5:M67" totalsRowShown="0" headerRowDxfId="33" dataDxfId="31" headerRowBorderDxfId="32" tableBorderDxfId="30">
  <sortState xmlns:xlrd2="http://schemas.microsoft.com/office/spreadsheetml/2017/richdata2" ref="A6:L65">
    <sortCondition ref="C6:C65"/>
  </sortState>
  <tableColumns count="13">
    <tableColumn id="1" xr3:uid="{3D1816E0-A91C-4134-9EA8-C3CBDD846769}" name="Rank" dataDxfId="29">
      <calculatedColumnFormula>IF(L6 &gt; 0, RANK(L6, $L$6:$L$256, 0) + COUNTIF($L$6:L6, L6) - 1, IF(L6 = 0, COUNTIF($L$6:$L$256, "&gt;0") + 1, ""))</calculatedColumnFormula>
    </tableColumn>
    <tableColumn id="2" xr3:uid="{1BB5FF72-A93F-4744-B9FA-0AB46134C01A}" name="Boat #" dataDxfId="28"/>
    <tableColumn id="3" xr3:uid="{3BDB5681-CA2F-4361-A17D-BE7959C54AA0}" name="Division" dataDxfId="27"/>
    <tableColumn id="4" xr3:uid="{2ECD63D3-93C1-4387-B272-7E9125BDC397}" name="School" dataDxfId="26"/>
    <tableColumn id="5" xr3:uid="{E1DEB68C-90D7-4CF2-ADC2-71BDBC478585}" name="Angler 1" dataDxfId="25"/>
    <tableColumn id="6" xr3:uid="{147E722E-C93B-4BD7-A00A-7FB8D6855C37}" name="Angler 2" dataDxfId="24"/>
    <tableColumn id="7" xr3:uid="{22E33027-94BC-4F61-BC49-E02EEB8A1380}" name="# of Fish" dataDxfId="23"/>
    <tableColumn id="8" xr3:uid="{043F38F2-12BA-4900-B85A-DAAE09098C9B}" name="# of Dead Fish" dataDxfId="22"/>
    <tableColumn id="9" xr3:uid="{5A7CBB55-63E3-49D8-9C59-AA260E0123D4}" name="Big Fish" dataDxfId="21"/>
    <tableColumn id="10" xr3:uid="{E102ACC6-E1D1-4F9D-9322-2ABE182F0794}" name="Weight" dataDxfId="20"/>
    <tableColumn id="12" xr3:uid="{4837A8B4-C9BB-4EE8-83F2-46F76BFF2597}" name="Late Check-in Penalty" dataDxfId="19"/>
    <tableColumn id="11" xr3:uid="{335DB6F0-BC64-475E-A283-E9CF4A6E2532}" name="Total Weight" dataDxfId="18">
      <calculatedColumnFormula>SUM(J6-H6*0.25-K6)</calculatedColumnFormula>
    </tableColumn>
    <tableColumn id="13" xr3:uid="{9042D9BD-518C-4511-8AC1-08CAD880B674}" name="Points" dataDxfId="17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4127348-93CB-4561-9FFD-D96144B9DCC1}" name="Table134" displayName="Table134" ref="A5:M66" totalsRowShown="0" headerRowDxfId="16" dataDxfId="14" headerRowBorderDxfId="15" tableBorderDxfId="13">
  <sortState xmlns:xlrd2="http://schemas.microsoft.com/office/spreadsheetml/2017/richdata2" ref="A6:L65">
    <sortCondition ref="C6:C65"/>
  </sortState>
  <tableColumns count="13">
    <tableColumn id="1" xr3:uid="{99335C30-850E-455E-8227-F96B3B2182FF}" name="Rank" dataDxfId="12">
      <calculatedColumnFormula>IF(L6 &gt; 0, RANK(L6, $L$6:$L$256, 0) + COUNTIF($L$6:L6, L6) - 1, IF(L6 = 0, COUNTIF($L$6:$L$256, "&gt;0") + 1, ""))</calculatedColumnFormula>
    </tableColumn>
    <tableColumn id="2" xr3:uid="{878B3BE7-9B6D-4BC6-963D-640AF34D1E16}" name="Team #" dataDxfId="11"/>
    <tableColumn id="3" xr3:uid="{0D99A0B2-7378-4E02-B82B-D37119FB0D9E}" name="Division" dataDxfId="10"/>
    <tableColumn id="4" xr3:uid="{AA96F8C9-15F1-4FD2-B464-30ADA63755B1}" name="School" dataDxfId="9"/>
    <tableColumn id="5" xr3:uid="{F465772D-09D2-4BC6-AD8F-2640BC21907F}" name="Angler 1" dataDxfId="8"/>
    <tableColumn id="6" xr3:uid="{2CD50B59-6EF7-480E-87EE-1B1760D37D56}" name="Angler 2" dataDxfId="7"/>
    <tableColumn id="7" xr3:uid="{8EF0DB4E-E855-40E0-B12C-152F014C2328}" name="# of Fish" dataDxfId="6"/>
    <tableColumn id="8" xr3:uid="{3C3700F8-B35C-4CC1-8E1A-C7386BACF8D1}" name="# of Dead Fish" dataDxfId="5"/>
    <tableColumn id="9" xr3:uid="{0D90B66A-3E34-456E-A5E2-8AB00C42DB23}" name="Big Fish" dataDxfId="4"/>
    <tableColumn id="10" xr3:uid="{E83D46B9-3098-4E43-8101-E2116CC75057}" name="Weight" dataDxfId="3"/>
    <tableColumn id="12" xr3:uid="{558E5D7D-5421-455C-BB00-5B91568DA1C7}" name="Late Check-in Penalty" dataDxfId="2"/>
    <tableColumn id="11" xr3:uid="{7F33BD18-54B2-4E27-B1BA-6541FC8493DC}" name="Total Weight" dataDxfId="1">
      <calculatedColumnFormula>SUM(J6-H6*0.25-K6)</calculatedColumnFormula>
    </tableColumn>
    <tableColumn id="13" xr3:uid="{DDE32F81-4068-4563-8936-2BF935D28274}" name="Points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63219-F06C-43E6-8AA4-67494D6519A6}">
  <sheetPr codeName="Sheet1"/>
  <dimension ref="A1:M256"/>
  <sheetViews>
    <sheetView zoomScaleNormal="100" workbookViewId="0">
      <pane ySplit="5" topLeftCell="A115" activePane="bottomLeft" state="frozen"/>
      <selection pane="bottomLeft" activeCell="F7" sqref="F7"/>
    </sheetView>
  </sheetViews>
  <sheetFormatPr defaultRowHeight="18.75" x14ac:dyDescent="0.4"/>
  <cols>
    <col min="1" max="1" width="9.85546875" style="1" customWidth="1"/>
    <col min="2" max="2" width="12.7109375" style="1" customWidth="1"/>
    <col min="3" max="3" width="10.42578125" style="1" customWidth="1"/>
    <col min="4" max="4" width="15.85546875" style="1" customWidth="1"/>
    <col min="5" max="5" width="28" style="1" customWidth="1"/>
    <col min="6" max="6" width="29.7109375" style="1" customWidth="1"/>
    <col min="7" max="7" width="7.28515625" style="1" customWidth="1"/>
    <col min="8" max="8" width="7.42578125" style="1" customWidth="1"/>
    <col min="9" max="9" width="13.85546875" style="25" customWidth="1"/>
    <col min="10" max="10" width="15.5703125" style="25" customWidth="1"/>
    <col min="11" max="11" width="9.85546875" style="1" customWidth="1"/>
    <col min="12" max="12" width="20.42578125" style="1" customWidth="1"/>
    <col min="13" max="13" width="10.42578125" customWidth="1"/>
  </cols>
  <sheetData>
    <row r="1" spans="1:13" ht="17.649999999999999" customHeight="1" x14ac:dyDescent="0.4">
      <c r="B1" s="139" t="s">
        <v>7</v>
      </c>
      <c r="C1" s="28" t="s">
        <v>1</v>
      </c>
      <c r="D1" s="28" t="s">
        <v>2</v>
      </c>
      <c r="E1" s="28" t="s">
        <v>3</v>
      </c>
      <c r="F1" s="28" t="s">
        <v>4</v>
      </c>
      <c r="G1" s="141" t="s">
        <v>8</v>
      </c>
      <c r="H1" s="141"/>
      <c r="I1" s="17"/>
      <c r="J1" s="17"/>
      <c r="K1" s="17"/>
      <c r="L1" s="17"/>
      <c r="M1" s="18"/>
    </row>
    <row r="2" spans="1:13" ht="25.9" customHeight="1" x14ac:dyDescent="0.5">
      <c r="B2" s="140"/>
      <c r="C2" s="22" t="e">
        <f>INDEX($B$6:$B$256,MATCH(MAX($I$6:$I$256),$I$6:$I$256,0))</f>
        <v>#N/A</v>
      </c>
      <c r="D2" s="23" t="e">
        <f>INDEX($D$6:$D$256,MATCH(MAX($I$6:$I$256),$I$6:$I$256,0))</f>
        <v>#N/A</v>
      </c>
      <c r="E2" s="21" t="e">
        <f>INDEX($E$6:$E$256,MATCH(MAX($I$6:$I$256),$I$6:$I$256,0))</f>
        <v>#N/A</v>
      </c>
      <c r="F2" s="21" t="e">
        <f>INDEX($F$6:$F$256,MATCH(MAX($I$6:$I$256),$I$6:$I$256,0))</f>
        <v>#N/A</v>
      </c>
      <c r="G2" s="142">
        <f>MAX(I6:I253)</f>
        <v>0</v>
      </c>
      <c r="H2" s="142"/>
      <c r="I2" s="17"/>
      <c r="J2" s="17"/>
      <c r="K2" s="17"/>
      <c r="L2" s="17"/>
      <c r="M2" s="18"/>
    </row>
    <row r="3" spans="1:13" x14ac:dyDescent="0.4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</row>
    <row r="4" spans="1:13" ht="27" x14ac:dyDescent="0.5">
      <c r="A4" s="137" t="s">
        <v>400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</row>
    <row r="5" spans="1:13" ht="41.65" customHeight="1" x14ac:dyDescent="0.25">
      <c r="A5" s="10" t="s">
        <v>0</v>
      </c>
      <c r="B5" s="10" t="s">
        <v>1</v>
      </c>
      <c r="C5" s="11" t="s">
        <v>10</v>
      </c>
      <c r="D5" s="10" t="s">
        <v>2</v>
      </c>
      <c r="E5" s="10" t="s">
        <v>3</v>
      </c>
      <c r="F5" s="10" t="s">
        <v>4</v>
      </c>
      <c r="G5" s="12" t="s">
        <v>5</v>
      </c>
      <c r="H5" s="13" t="s">
        <v>6</v>
      </c>
      <c r="I5" s="14" t="s">
        <v>7</v>
      </c>
      <c r="J5" s="14" t="s">
        <v>8</v>
      </c>
      <c r="K5" s="13" t="s">
        <v>401</v>
      </c>
      <c r="L5" s="15" t="s">
        <v>9</v>
      </c>
      <c r="M5" s="16" t="s">
        <v>402</v>
      </c>
    </row>
    <row r="6" spans="1:13" s="24" customFormat="1" ht="31.9" customHeight="1" x14ac:dyDescent="0.25">
      <c r="A6" s="7">
        <f>IF(L6 &gt; 0, RANK(L6, $L$6:$L$256, 0) + COUNTIF($L$6:L6, L6) - 1, IF(L6 = 0, COUNTIF($L$6:$L$256, "&gt;0") + 1, ""))</f>
        <v>1</v>
      </c>
      <c r="B6" s="36">
        <v>1</v>
      </c>
      <c r="C6" s="37" t="s">
        <v>11</v>
      </c>
      <c r="D6" s="38" t="s">
        <v>278</v>
      </c>
      <c r="E6" s="39" t="s">
        <v>279</v>
      </c>
      <c r="F6" s="39" t="s">
        <v>280</v>
      </c>
      <c r="G6" s="40"/>
      <c r="H6" s="41"/>
      <c r="I6" s="78"/>
      <c r="J6" s="78"/>
      <c r="K6" s="41"/>
      <c r="L6" s="42">
        <f t="shared" ref="L6:L37" si="0">SUM(J6-H6*0.25-K6)</f>
        <v>0</v>
      </c>
      <c r="M6" s="16">
        <v>250</v>
      </c>
    </row>
    <row r="7" spans="1:13" ht="31.9" customHeight="1" x14ac:dyDescent="0.25">
      <c r="A7" s="7">
        <f>IF(L7 &gt; 0, RANK(L7, $L$6:$L$256, 0) + COUNTIF($L$6:L7, L7) - 1, IF(L7 = 0, COUNTIF($L$6:$L$256, "&gt;0") + 1, ""))</f>
        <v>1</v>
      </c>
      <c r="B7" s="29">
        <v>2</v>
      </c>
      <c r="C7" s="30" t="s">
        <v>11</v>
      </c>
      <c r="D7" s="31" t="s">
        <v>140</v>
      </c>
      <c r="E7" s="32" t="s">
        <v>403</v>
      </c>
      <c r="F7" s="32" t="s">
        <v>403</v>
      </c>
      <c r="G7" s="33"/>
      <c r="H7" s="34"/>
      <c r="I7" s="81"/>
      <c r="J7" s="81"/>
      <c r="K7" s="34"/>
      <c r="L7" s="35">
        <f t="shared" si="0"/>
        <v>0</v>
      </c>
      <c r="M7" s="16">
        <v>249</v>
      </c>
    </row>
    <row r="8" spans="1:13" ht="31.9" customHeight="1" x14ac:dyDescent="0.25">
      <c r="A8" s="7">
        <f>IF(L8 &gt; 0, RANK(L8, $L$6:$L$256, 0) + COUNTIF($L$6:L8, L8) - 1, IF(L8 = 0, COUNTIF($L$6:$L$256, "&gt;0") + 1, ""))</f>
        <v>1</v>
      </c>
      <c r="B8" s="36">
        <v>3</v>
      </c>
      <c r="C8" s="37" t="s">
        <v>11</v>
      </c>
      <c r="D8" s="38" t="s">
        <v>150</v>
      </c>
      <c r="E8" s="39" t="s">
        <v>151</v>
      </c>
      <c r="F8" s="39" t="s">
        <v>152</v>
      </c>
      <c r="G8" s="40"/>
      <c r="H8" s="41"/>
      <c r="I8" s="78"/>
      <c r="J8" s="78"/>
      <c r="K8" s="41"/>
      <c r="L8" s="42">
        <f t="shared" si="0"/>
        <v>0</v>
      </c>
      <c r="M8" s="16">
        <v>248</v>
      </c>
    </row>
    <row r="9" spans="1:13" ht="31.9" customHeight="1" x14ac:dyDescent="0.25">
      <c r="A9" s="7">
        <f>IF(L9 &gt; 0, RANK(L9, $L$6:$L$256, 0) + COUNTIF($L$6:L9, L9) - 1, IF(L9 = 0, COUNTIF($L$6:$L$256, "&gt;0") + 1, ""))</f>
        <v>1</v>
      </c>
      <c r="B9" s="36">
        <v>4</v>
      </c>
      <c r="C9" s="37" t="s">
        <v>11</v>
      </c>
      <c r="D9" s="38" t="s">
        <v>225</v>
      </c>
      <c r="E9" s="39" t="s">
        <v>226</v>
      </c>
      <c r="F9" s="39" t="s">
        <v>227</v>
      </c>
      <c r="G9" s="40"/>
      <c r="H9" s="41"/>
      <c r="I9" s="78"/>
      <c r="J9" s="78"/>
      <c r="K9" s="41"/>
      <c r="L9" s="42">
        <f t="shared" si="0"/>
        <v>0</v>
      </c>
      <c r="M9" s="16">
        <v>247</v>
      </c>
    </row>
    <row r="10" spans="1:13" ht="31.9" customHeight="1" x14ac:dyDescent="0.25">
      <c r="A10" s="7">
        <f>IF(L10 &gt; 0, RANK(L10, $L$6:$L$256, 0) + COUNTIF($L$6:L10, L10) - 1, IF(L10 = 0, COUNTIF($L$6:$L$256, "&gt;0") + 1, ""))</f>
        <v>1</v>
      </c>
      <c r="B10" s="36">
        <v>6</v>
      </c>
      <c r="C10" s="37" t="s">
        <v>11</v>
      </c>
      <c r="D10" s="38" t="s">
        <v>383</v>
      </c>
      <c r="E10" s="39" t="s">
        <v>384</v>
      </c>
      <c r="F10" s="39" t="s">
        <v>385</v>
      </c>
      <c r="G10" s="40"/>
      <c r="H10" s="41"/>
      <c r="I10" s="78"/>
      <c r="J10" s="78"/>
      <c r="K10" s="41"/>
      <c r="L10" s="42">
        <f t="shared" si="0"/>
        <v>0</v>
      </c>
      <c r="M10" s="16">
        <v>246</v>
      </c>
    </row>
    <row r="11" spans="1:13" ht="31.9" customHeight="1" x14ac:dyDescent="0.25">
      <c r="A11" s="7">
        <f>IF(L11 &gt; 0, RANK(L11, $L$6:$L$256, 0) + COUNTIF($L$6:L11, L11) - 1, IF(L11 = 0, COUNTIF($L$6:$L$256, "&gt;0") + 1, ""))</f>
        <v>1</v>
      </c>
      <c r="B11" s="36">
        <v>8</v>
      </c>
      <c r="C11" s="37" t="s">
        <v>11</v>
      </c>
      <c r="D11" s="38" t="s">
        <v>315</v>
      </c>
      <c r="E11" s="39" t="s">
        <v>316</v>
      </c>
      <c r="F11" s="39" t="s">
        <v>317</v>
      </c>
      <c r="G11" s="40"/>
      <c r="H11" s="41"/>
      <c r="I11" s="78"/>
      <c r="J11" s="78"/>
      <c r="K11" s="41"/>
      <c r="L11" s="42">
        <f t="shared" si="0"/>
        <v>0</v>
      </c>
      <c r="M11" s="16">
        <v>245</v>
      </c>
    </row>
    <row r="12" spans="1:13" ht="31.9" customHeight="1" x14ac:dyDescent="0.25">
      <c r="A12" s="7">
        <f>IF(L12 &gt; 0, RANK(L12, $L$6:$L$256, 0) + COUNTIF($L$6:L12, L12) - 1, IF(L12 = 0, COUNTIF($L$6:$L$256, "&gt;0") + 1, ""))</f>
        <v>1</v>
      </c>
      <c r="B12" s="36">
        <v>10</v>
      </c>
      <c r="C12" s="37" t="s">
        <v>11</v>
      </c>
      <c r="D12" s="38" t="s">
        <v>332</v>
      </c>
      <c r="E12" s="39" t="s">
        <v>333</v>
      </c>
      <c r="F12" s="39" t="s">
        <v>334</v>
      </c>
      <c r="G12" s="40"/>
      <c r="H12" s="41"/>
      <c r="I12" s="78"/>
      <c r="J12" s="78"/>
      <c r="K12" s="41"/>
      <c r="L12" s="42">
        <f t="shared" si="0"/>
        <v>0</v>
      </c>
      <c r="M12" s="16">
        <v>244</v>
      </c>
    </row>
    <row r="13" spans="1:13" ht="31.9" customHeight="1" x14ac:dyDescent="0.25">
      <c r="A13" s="7">
        <f>IF(L13 &gt; 0, RANK(L13, $L$6:$L$256, 0) + COUNTIF($L$6:L13, L13) - 1, IF(L13 = 0, COUNTIF($L$6:$L$256, "&gt;0") + 1, ""))</f>
        <v>1</v>
      </c>
      <c r="B13" s="36">
        <v>12</v>
      </c>
      <c r="C13" s="37" t="s">
        <v>11</v>
      </c>
      <c r="D13" s="38" t="s">
        <v>366</v>
      </c>
      <c r="E13" s="39" t="s">
        <v>367</v>
      </c>
      <c r="F13" s="39" t="s">
        <v>368</v>
      </c>
      <c r="G13" s="40"/>
      <c r="H13" s="41"/>
      <c r="I13" s="78"/>
      <c r="J13" s="78"/>
      <c r="K13" s="41"/>
      <c r="L13" s="42">
        <f t="shared" si="0"/>
        <v>0</v>
      </c>
      <c r="M13" s="16">
        <v>243</v>
      </c>
    </row>
    <row r="14" spans="1:13" ht="31.9" customHeight="1" x14ac:dyDescent="0.25">
      <c r="A14" s="7">
        <f>IF(L14 &gt; 0, RANK(L14, $L$6:$L$256, 0) + COUNTIF($L$6:L14, L14) - 1, IF(L14 = 0, COUNTIF($L$6:$L$256, "&gt;0") + 1, ""))</f>
        <v>1</v>
      </c>
      <c r="B14" s="36">
        <v>13</v>
      </c>
      <c r="C14" s="37" t="s">
        <v>11</v>
      </c>
      <c r="D14" s="38" t="s">
        <v>69</v>
      </c>
      <c r="E14" s="39" t="s">
        <v>70</v>
      </c>
      <c r="F14" s="39" t="s">
        <v>71</v>
      </c>
      <c r="G14" s="40"/>
      <c r="H14" s="41"/>
      <c r="I14" s="78"/>
      <c r="J14" s="78"/>
      <c r="K14" s="41"/>
      <c r="L14" s="42">
        <f t="shared" si="0"/>
        <v>0</v>
      </c>
      <c r="M14" s="16">
        <v>242</v>
      </c>
    </row>
    <row r="15" spans="1:13" ht="31.9" customHeight="1" x14ac:dyDescent="0.25">
      <c r="A15" s="7">
        <f>IF(L15 &gt; 0, RANK(L15, $L$6:$L$256, 0) + COUNTIF($L$6:L15, L15) - 1, IF(L15 = 0, COUNTIF($L$6:$L$256, "&gt;0") + 1, ""))</f>
        <v>1</v>
      </c>
      <c r="B15" s="36">
        <v>14</v>
      </c>
      <c r="C15" s="37" t="s">
        <v>11</v>
      </c>
      <c r="D15" s="38" t="s">
        <v>383</v>
      </c>
      <c r="E15" s="39" t="s">
        <v>386</v>
      </c>
      <c r="F15" s="39" t="s">
        <v>387</v>
      </c>
      <c r="G15" s="40"/>
      <c r="H15" s="41"/>
      <c r="I15" s="78"/>
      <c r="J15" s="78"/>
      <c r="K15" s="41"/>
      <c r="L15" s="42">
        <f t="shared" si="0"/>
        <v>0</v>
      </c>
      <c r="M15" s="16">
        <v>241</v>
      </c>
    </row>
    <row r="16" spans="1:13" ht="31.9" customHeight="1" x14ac:dyDescent="0.25">
      <c r="A16" s="7">
        <f>IF(L16 &gt; 0, RANK(L16, $L$6:$L$256, 0) + COUNTIF($L$6:L16, L16) - 1, IF(L16 = 0, COUNTIF($L$6:$L$256, "&gt;0") + 1, ""))</f>
        <v>1</v>
      </c>
      <c r="B16" s="36">
        <v>16</v>
      </c>
      <c r="C16" s="37" t="s">
        <v>11</v>
      </c>
      <c r="D16" s="38" t="s">
        <v>353</v>
      </c>
      <c r="E16" s="39" t="s">
        <v>354</v>
      </c>
      <c r="F16" s="39" t="s">
        <v>355</v>
      </c>
      <c r="G16" s="40"/>
      <c r="H16" s="41"/>
      <c r="I16" s="78"/>
      <c r="J16" s="78"/>
      <c r="K16" s="41"/>
      <c r="L16" s="42">
        <f t="shared" si="0"/>
        <v>0</v>
      </c>
      <c r="M16" s="16">
        <v>240</v>
      </c>
    </row>
    <row r="17" spans="1:13" ht="31.9" customHeight="1" x14ac:dyDescent="0.25">
      <c r="A17" s="7">
        <f>IF(L17 &gt; 0, RANK(L17, $L$6:$L$256, 0) + COUNTIF($L$6:L17, L17) - 1, IF(L17 = 0, COUNTIF($L$6:$L$256, "&gt;0") + 1, ""))</f>
        <v>1</v>
      </c>
      <c r="B17" s="36">
        <v>17</v>
      </c>
      <c r="C17" s="37" t="s">
        <v>11</v>
      </c>
      <c r="D17" s="38" t="s">
        <v>194</v>
      </c>
      <c r="E17" s="39" t="s">
        <v>195</v>
      </c>
      <c r="F17" s="39" t="s">
        <v>196</v>
      </c>
      <c r="G17" s="40"/>
      <c r="H17" s="41"/>
      <c r="I17" s="78"/>
      <c r="J17" s="78"/>
      <c r="K17" s="41"/>
      <c r="L17" s="42">
        <f t="shared" si="0"/>
        <v>0</v>
      </c>
      <c r="M17" s="16"/>
    </row>
    <row r="18" spans="1:13" ht="31.9" customHeight="1" x14ac:dyDescent="0.25">
      <c r="A18" s="7">
        <f>IF(L18 &gt; 0, RANK(L18, $L$6:$L$256, 0) + COUNTIF($L$6:L18, L18) - 1, IF(L18 = 0, COUNTIF($L$6:$L$256, "&gt;0") + 1, ""))</f>
        <v>1</v>
      </c>
      <c r="B18" s="36">
        <v>18</v>
      </c>
      <c r="C18" s="37" t="s">
        <v>11</v>
      </c>
      <c r="D18" s="38" t="s">
        <v>12</v>
      </c>
      <c r="E18" s="39" t="s">
        <v>13</v>
      </c>
      <c r="F18" s="39" t="s">
        <v>14</v>
      </c>
      <c r="G18" s="40"/>
      <c r="H18" s="41"/>
      <c r="I18" s="78"/>
      <c r="J18" s="78"/>
      <c r="K18" s="41"/>
      <c r="L18" s="42">
        <f t="shared" si="0"/>
        <v>0</v>
      </c>
      <c r="M18" s="16"/>
    </row>
    <row r="19" spans="1:13" ht="31.9" customHeight="1" x14ac:dyDescent="0.25">
      <c r="A19" s="7">
        <f>IF(L19 &gt; 0, RANK(L19, $L$6:$L$256, 0) + COUNTIF($L$6:L19, L19) - 1, IF(L19 = 0, COUNTIF($L$6:$L$256, "&gt;0") + 1, ""))</f>
        <v>1</v>
      </c>
      <c r="B19" s="36">
        <v>19</v>
      </c>
      <c r="C19" s="37" t="s">
        <v>11</v>
      </c>
      <c r="D19" s="38" t="s">
        <v>256</v>
      </c>
      <c r="E19" s="39" t="s">
        <v>257</v>
      </c>
      <c r="F19" s="39" t="s">
        <v>258</v>
      </c>
      <c r="G19" s="40"/>
      <c r="H19" s="41"/>
      <c r="I19" s="78"/>
      <c r="J19" s="78"/>
      <c r="K19" s="41"/>
      <c r="L19" s="42">
        <f t="shared" si="0"/>
        <v>0</v>
      </c>
      <c r="M19" s="16"/>
    </row>
    <row r="20" spans="1:13" ht="31.9" customHeight="1" x14ac:dyDescent="0.25">
      <c r="A20" s="7">
        <f>IF(L20 &gt; 0, RANK(L20, $L$6:$L$256, 0) + COUNTIF($L$6:L20, L20) - 1, IF(L20 = 0, COUNTIF($L$6:$L$256, "&gt;0") + 1, ""))</f>
        <v>1</v>
      </c>
      <c r="B20" s="36">
        <v>20</v>
      </c>
      <c r="C20" s="37" t="s">
        <v>11</v>
      </c>
      <c r="D20" s="38" t="s">
        <v>66</v>
      </c>
      <c r="E20" s="39" t="s">
        <v>67</v>
      </c>
      <c r="F20" s="39" t="s">
        <v>68</v>
      </c>
      <c r="G20" s="40"/>
      <c r="H20" s="41"/>
      <c r="I20" s="78"/>
      <c r="J20" s="78"/>
      <c r="K20" s="41"/>
      <c r="L20" s="42">
        <f t="shared" si="0"/>
        <v>0</v>
      </c>
      <c r="M20" s="16"/>
    </row>
    <row r="21" spans="1:13" ht="31.9" customHeight="1" x14ac:dyDescent="0.25">
      <c r="A21" s="7">
        <f>IF(L21 &gt; 0, RANK(L21, $L$6:$L$256, 0) + COUNTIF($L$6:L21, L21) - 1, IF(L21 = 0, COUNTIF($L$6:$L$256, "&gt;0") + 1, ""))</f>
        <v>1</v>
      </c>
      <c r="B21" s="36">
        <v>21</v>
      </c>
      <c r="C21" s="37" t="s">
        <v>11</v>
      </c>
      <c r="D21" s="38" t="s">
        <v>300</v>
      </c>
      <c r="E21" s="39" t="s">
        <v>301</v>
      </c>
      <c r="F21" s="39" t="s">
        <v>302</v>
      </c>
      <c r="G21" s="40"/>
      <c r="H21" s="41"/>
      <c r="I21" s="78"/>
      <c r="J21" s="78"/>
      <c r="K21" s="41"/>
      <c r="L21" s="42">
        <f t="shared" si="0"/>
        <v>0</v>
      </c>
      <c r="M21" s="16"/>
    </row>
    <row r="22" spans="1:13" ht="31.9" customHeight="1" x14ac:dyDescent="0.25">
      <c r="A22" s="7">
        <f>IF(L22 &gt; 0, RANK(L22, $L$6:$L$256, 0) + COUNTIF($L$6:L22, L22) - 1, IF(L22 = 0, COUNTIF($L$6:$L$256, "&gt;0") + 1, ""))</f>
        <v>1</v>
      </c>
      <c r="B22" s="36">
        <v>22</v>
      </c>
      <c r="C22" s="37" t="s">
        <v>11</v>
      </c>
      <c r="D22" s="38" t="s">
        <v>85</v>
      </c>
      <c r="E22" s="39" t="s">
        <v>86</v>
      </c>
      <c r="F22" s="39" t="s">
        <v>87</v>
      </c>
      <c r="G22" s="40"/>
      <c r="H22" s="41"/>
      <c r="I22" s="78"/>
      <c r="J22" s="78"/>
      <c r="K22" s="41"/>
      <c r="L22" s="42">
        <f t="shared" si="0"/>
        <v>0</v>
      </c>
      <c r="M22" s="16"/>
    </row>
    <row r="23" spans="1:13" ht="31.9" customHeight="1" x14ac:dyDescent="0.25">
      <c r="A23" s="7">
        <f>IF(L23 &gt; 0, RANK(L23, $L$6:$L$256, 0) + COUNTIF($L$6:L23, L23) - 1, IF(L23 = 0, COUNTIF($L$6:$L$256, "&gt;0") + 1, ""))</f>
        <v>1</v>
      </c>
      <c r="B23" s="36">
        <v>26</v>
      </c>
      <c r="C23" s="37" t="s">
        <v>11</v>
      </c>
      <c r="D23" s="38" t="s">
        <v>150</v>
      </c>
      <c r="E23" s="39" t="s">
        <v>155</v>
      </c>
      <c r="F23" s="39" t="s">
        <v>156</v>
      </c>
      <c r="G23" s="40"/>
      <c r="H23" s="41"/>
      <c r="I23" s="78"/>
      <c r="J23" s="78"/>
      <c r="K23" s="41"/>
      <c r="L23" s="42">
        <f t="shared" si="0"/>
        <v>0</v>
      </c>
      <c r="M23" s="16"/>
    </row>
    <row r="24" spans="1:13" ht="31.9" customHeight="1" x14ac:dyDescent="0.25">
      <c r="A24" s="7">
        <f>IF(L24 &gt; 0, RANK(L24, $L$6:$L$256, 0) + COUNTIF($L$6:L24, L24) - 1, IF(L24 = 0, COUNTIF($L$6:$L$256, "&gt;0") + 1, ""))</f>
        <v>1</v>
      </c>
      <c r="B24" s="36">
        <v>27</v>
      </c>
      <c r="C24" s="37" t="s">
        <v>11</v>
      </c>
      <c r="D24" s="38" t="s">
        <v>366</v>
      </c>
      <c r="E24" s="39" t="s">
        <v>369</v>
      </c>
      <c r="F24" s="39" t="s">
        <v>370</v>
      </c>
      <c r="G24" s="40"/>
      <c r="H24" s="41"/>
      <c r="I24" s="78"/>
      <c r="J24" s="78"/>
      <c r="K24" s="41"/>
      <c r="L24" s="42">
        <f t="shared" si="0"/>
        <v>0</v>
      </c>
      <c r="M24" s="16"/>
    </row>
    <row r="25" spans="1:13" ht="31.9" customHeight="1" x14ac:dyDescent="0.25">
      <c r="A25" s="7">
        <f>IF(L25 &gt; 0, RANK(L25, $L$6:$L$256, 0) + COUNTIF($L$6:L25, L25) - 1, IF(L25 = 0, COUNTIF($L$6:$L$256, "&gt;0") + 1, ""))</f>
        <v>1</v>
      </c>
      <c r="B25" s="36">
        <v>30</v>
      </c>
      <c r="C25" s="37" t="s">
        <v>11</v>
      </c>
      <c r="D25" s="38" t="s">
        <v>150</v>
      </c>
      <c r="E25" s="39" t="s">
        <v>157</v>
      </c>
      <c r="F25" s="39" t="s">
        <v>158</v>
      </c>
      <c r="G25" s="40"/>
      <c r="H25" s="41"/>
      <c r="I25" s="78"/>
      <c r="J25" s="78"/>
      <c r="K25" s="41"/>
      <c r="L25" s="42">
        <f t="shared" si="0"/>
        <v>0</v>
      </c>
      <c r="M25" s="16"/>
    </row>
    <row r="26" spans="1:13" ht="31.9" customHeight="1" x14ac:dyDescent="0.25">
      <c r="A26" s="7">
        <f>IF(L26 &gt; 0, RANK(L26, $L$6:$L$256, 0) + COUNTIF($L$6:L26, L26) - 1, IF(L26 = 0, COUNTIF($L$6:$L$256, "&gt;0") + 1, ""))</f>
        <v>1</v>
      </c>
      <c r="B26" s="36">
        <v>31</v>
      </c>
      <c r="C26" s="37" t="s">
        <v>11</v>
      </c>
      <c r="D26" s="38" t="s">
        <v>80</v>
      </c>
      <c r="E26" s="39" t="s">
        <v>83</v>
      </c>
      <c r="F26" s="39" t="s">
        <v>84</v>
      </c>
      <c r="G26" s="40"/>
      <c r="H26" s="41"/>
      <c r="I26" s="78"/>
      <c r="J26" s="78"/>
      <c r="K26" s="41"/>
      <c r="L26" s="42">
        <f t="shared" si="0"/>
        <v>0</v>
      </c>
      <c r="M26" s="16"/>
    </row>
    <row r="27" spans="1:13" ht="31.9" customHeight="1" x14ac:dyDescent="0.25">
      <c r="A27" s="7">
        <f>IF(L27 &gt; 0, RANK(L27, $L$6:$L$256, 0) + COUNTIF($L$6:L27, L27) - 1, IF(L27 = 0, COUNTIF($L$6:$L$256, "&gt;0") + 1, ""))</f>
        <v>1</v>
      </c>
      <c r="B27" s="36">
        <v>32</v>
      </c>
      <c r="C27" s="37" t="s">
        <v>11</v>
      </c>
      <c r="D27" s="38" t="s">
        <v>182</v>
      </c>
      <c r="E27" s="39" t="s">
        <v>183</v>
      </c>
      <c r="F27" s="39" t="s">
        <v>184</v>
      </c>
      <c r="G27" s="40"/>
      <c r="H27" s="41"/>
      <c r="I27" s="78"/>
      <c r="J27" s="78"/>
      <c r="K27" s="41"/>
      <c r="L27" s="42">
        <f t="shared" si="0"/>
        <v>0</v>
      </c>
      <c r="M27" s="16"/>
    </row>
    <row r="28" spans="1:13" ht="31.9" customHeight="1" x14ac:dyDescent="0.25">
      <c r="A28" s="7">
        <f>IF(L28 &gt; 0, RANK(L28, $L$6:$L$256, 0) + COUNTIF($L$6:L28, L28) - 1, IF(L28 = 0, COUNTIF($L$6:$L$256, "&gt;0") + 1, ""))</f>
        <v>1</v>
      </c>
      <c r="B28" s="36">
        <v>34</v>
      </c>
      <c r="C28" s="37" t="s">
        <v>11</v>
      </c>
      <c r="D28" s="38" t="s">
        <v>194</v>
      </c>
      <c r="E28" s="39" t="s">
        <v>197</v>
      </c>
      <c r="F28" s="39" t="s">
        <v>198</v>
      </c>
      <c r="G28" s="40"/>
      <c r="H28" s="41"/>
      <c r="I28" s="78"/>
      <c r="J28" s="78"/>
      <c r="K28" s="41"/>
      <c r="L28" s="42">
        <f t="shared" si="0"/>
        <v>0</v>
      </c>
      <c r="M28" s="16"/>
    </row>
    <row r="29" spans="1:13" ht="31.9" customHeight="1" x14ac:dyDescent="0.25">
      <c r="A29" s="7">
        <f>IF(L29 &gt; 0, RANK(L29, $L$6:$L$256, 0) + COUNTIF($L$6:L29, L29) - 1, IF(L29 = 0, COUNTIF($L$6:$L$256, "&gt;0") + 1, ""))</f>
        <v>1</v>
      </c>
      <c r="B29" s="36">
        <v>36</v>
      </c>
      <c r="C29" s="37" t="s">
        <v>11</v>
      </c>
      <c r="D29" s="38" t="s">
        <v>203</v>
      </c>
      <c r="E29" s="39" t="s">
        <v>204</v>
      </c>
      <c r="F29" s="39" t="s">
        <v>205</v>
      </c>
      <c r="G29" s="40"/>
      <c r="H29" s="41"/>
      <c r="I29" s="78"/>
      <c r="J29" s="78"/>
      <c r="K29" s="41"/>
      <c r="L29" s="42">
        <f t="shared" si="0"/>
        <v>0</v>
      </c>
      <c r="M29" s="16"/>
    </row>
    <row r="30" spans="1:13" ht="31.9" customHeight="1" x14ac:dyDescent="0.25">
      <c r="A30" s="7">
        <f>IF(L30 &gt; 0, RANK(L30, $L$6:$L$256, 0) + COUNTIF($L$6:L30, L30) - 1, IF(L30 = 0, COUNTIF($L$6:$L$256, "&gt;0") + 1, ""))</f>
        <v>1</v>
      </c>
      <c r="B30" s="36">
        <v>38</v>
      </c>
      <c r="C30" s="37" t="s">
        <v>11</v>
      </c>
      <c r="D30" s="38" t="s">
        <v>208</v>
      </c>
      <c r="E30" s="39" t="s">
        <v>209</v>
      </c>
      <c r="F30" s="39" t="s">
        <v>210</v>
      </c>
      <c r="G30" s="40"/>
      <c r="H30" s="41"/>
      <c r="I30" s="78"/>
      <c r="J30" s="78"/>
      <c r="K30" s="41"/>
      <c r="L30" s="42">
        <f t="shared" si="0"/>
        <v>0</v>
      </c>
      <c r="M30" s="16"/>
    </row>
    <row r="31" spans="1:13" ht="31.9" customHeight="1" x14ac:dyDescent="0.25">
      <c r="A31" s="7">
        <f>IF(L31 &gt; 0, RANK(L31, $L$6:$L$256, 0) + COUNTIF($L$6:L31, L31) - 1, IF(L31 = 0, COUNTIF($L$6:$L$256, "&gt;0") + 1, ""))</f>
        <v>1</v>
      </c>
      <c r="B31" s="36">
        <v>40</v>
      </c>
      <c r="C31" s="37" t="s">
        <v>11</v>
      </c>
      <c r="D31" s="38" t="s">
        <v>216</v>
      </c>
      <c r="E31" s="39" t="s">
        <v>219</v>
      </c>
      <c r="F31" s="39" t="s">
        <v>220</v>
      </c>
      <c r="G31" s="40"/>
      <c r="H31" s="41"/>
      <c r="I31" s="78"/>
      <c r="J31" s="78"/>
      <c r="K31" s="41"/>
      <c r="L31" s="42">
        <f t="shared" si="0"/>
        <v>0</v>
      </c>
      <c r="M31" s="16"/>
    </row>
    <row r="32" spans="1:13" ht="31.9" customHeight="1" x14ac:dyDescent="0.25">
      <c r="A32" s="7">
        <f>IF(L32 &gt; 0, RANK(L32, $L$6:$L$256, 0) + COUNTIF($L$6:L32, L32) - 1, IF(L32 = 0, COUNTIF($L$6:$L$256, "&gt;0") + 1, ""))</f>
        <v>1</v>
      </c>
      <c r="B32" s="36">
        <v>41</v>
      </c>
      <c r="C32" s="37" t="s">
        <v>11</v>
      </c>
      <c r="D32" s="38" t="s">
        <v>69</v>
      </c>
      <c r="E32" s="39" t="s">
        <v>72</v>
      </c>
      <c r="F32" s="39" t="s">
        <v>73</v>
      </c>
      <c r="G32" s="40"/>
      <c r="H32" s="41"/>
      <c r="I32" s="78"/>
      <c r="J32" s="78"/>
      <c r="K32" s="41"/>
      <c r="L32" s="42">
        <f t="shared" si="0"/>
        <v>0</v>
      </c>
      <c r="M32" s="16"/>
    </row>
    <row r="33" spans="1:13" ht="31.9" customHeight="1" x14ac:dyDescent="0.25">
      <c r="A33" s="7">
        <f>IF(L33 &gt; 0, RANK(L33, $L$6:$L$256, 0) + COUNTIF($L$6:L33, L33) - 1, IF(L33 = 0, COUNTIF($L$6:$L$256, "&gt;0") + 1, ""))</f>
        <v>1</v>
      </c>
      <c r="B33" s="36">
        <v>43</v>
      </c>
      <c r="C33" s="37" t="s">
        <v>11</v>
      </c>
      <c r="D33" s="38" t="s">
        <v>194</v>
      </c>
      <c r="E33" s="39" t="s">
        <v>199</v>
      </c>
      <c r="F33" s="39" t="s">
        <v>200</v>
      </c>
      <c r="G33" s="40"/>
      <c r="H33" s="41"/>
      <c r="I33" s="78"/>
      <c r="J33" s="78"/>
      <c r="K33" s="41"/>
      <c r="L33" s="42">
        <f t="shared" si="0"/>
        <v>0</v>
      </c>
      <c r="M33" s="16"/>
    </row>
    <row r="34" spans="1:13" ht="31.9" customHeight="1" x14ac:dyDescent="0.25">
      <c r="A34" s="7">
        <f>IF(L34 &gt; 0, RANK(L34, $L$6:$L$256, 0) + COUNTIF($L$6:L34, L34) - 1, IF(L34 = 0, COUNTIF($L$6:$L$256, "&gt;0") + 1, ""))</f>
        <v>1</v>
      </c>
      <c r="B34" s="36">
        <v>44</v>
      </c>
      <c r="C34" s="37" t="s">
        <v>11</v>
      </c>
      <c r="D34" s="38" t="s">
        <v>242</v>
      </c>
      <c r="E34" s="39" t="s">
        <v>243</v>
      </c>
      <c r="F34" s="39" t="s">
        <v>244</v>
      </c>
      <c r="G34" s="40"/>
      <c r="H34" s="41"/>
      <c r="I34" s="78"/>
      <c r="J34" s="78"/>
      <c r="K34" s="41"/>
      <c r="L34" s="42">
        <f t="shared" si="0"/>
        <v>0</v>
      </c>
      <c r="M34" s="16"/>
    </row>
    <row r="35" spans="1:13" ht="31.9" customHeight="1" x14ac:dyDescent="0.25">
      <c r="A35" s="7">
        <f>IF(L35 &gt; 0, RANK(L35, $L$6:$L$256, 0) + COUNTIF($L$6:L35, L35) - 1, IF(L35 = 0, COUNTIF($L$6:$L$256, "&gt;0") + 1, ""))</f>
        <v>1</v>
      </c>
      <c r="B35" s="36">
        <v>45</v>
      </c>
      <c r="C35" s="37" t="s">
        <v>11</v>
      </c>
      <c r="D35" s="38" t="s">
        <v>191</v>
      </c>
      <c r="E35" s="39" t="s">
        <v>192</v>
      </c>
      <c r="F35" s="39" t="s">
        <v>193</v>
      </c>
      <c r="G35" s="40"/>
      <c r="H35" s="41"/>
      <c r="I35" s="78"/>
      <c r="J35" s="78"/>
      <c r="K35" s="41"/>
      <c r="L35" s="42">
        <f t="shared" si="0"/>
        <v>0</v>
      </c>
      <c r="M35" s="16"/>
    </row>
    <row r="36" spans="1:13" ht="31.9" customHeight="1" x14ac:dyDescent="0.25">
      <c r="A36" s="7">
        <f>IF(L36 &gt; 0, RANK(L36, $L$6:$L$256, 0) + COUNTIF($L$6:L36, L36) - 1, IF(L36 = 0, COUNTIF($L$6:$L$256, "&gt;0") + 1, ""))</f>
        <v>1</v>
      </c>
      <c r="B36" s="36">
        <v>46</v>
      </c>
      <c r="C36" s="37" t="s">
        <v>11</v>
      </c>
      <c r="D36" s="38" t="s">
        <v>242</v>
      </c>
      <c r="E36" s="39" t="s">
        <v>245</v>
      </c>
      <c r="F36" s="39" t="s">
        <v>246</v>
      </c>
      <c r="G36" s="40"/>
      <c r="H36" s="41"/>
      <c r="I36" s="78"/>
      <c r="J36" s="78"/>
      <c r="K36" s="41"/>
      <c r="L36" s="42">
        <f t="shared" si="0"/>
        <v>0</v>
      </c>
      <c r="M36" s="16"/>
    </row>
    <row r="37" spans="1:13" ht="31.9" customHeight="1" x14ac:dyDescent="0.25">
      <c r="A37" s="7">
        <f>IF(L37 &gt; 0, RANK(L37, $L$6:$L$256, 0) + COUNTIF($L$6:L37, L37) - 1, IF(L37 = 0, COUNTIF($L$6:$L$256, "&gt;0") + 1, ""))</f>
        <v>1</v>
      </c>
      <c r="B37" s="36">
        <v>47</v>
      </c>
      <c r="C37" s="37" t="s">
        <v>11</v>
      </c>
      <c r="D37" s="38" t="s">
        <v>383</v>
      </c>
      <c r="E37" s="39" t="s">
        <v>390</v>
      </c>
      <c r="F37" s="39" t="s">
        <v>391</v>
      </c>
      <c r="G37" s="40"/>
      <c r="H37" s="41"/>
      <c r="I37" s="78"/>
      <c r="J37" s="78"/>
      <c r="K37" s="41"/>
      <c r="L37" s="42">
        <f t="shared" si="0"/>
        <v>0</v>
      </c>
      <c r="M37" s="16"/>
    </row>
    <row r="38" spans="1:13" ht="31.9" customHeight="1" x14ac:dyDescent="0.25">
      <c r="A38" s="7">
        <f>IF(L38 &gt; 0, RANK(L38, $L$6:$L$256, 0) + COUNTIF($L$6:L38, L38) - 1, IF(L38 = 0, COUNTIF($L$6:$L$256, "&gt;0") + 1, ""))</f>
        <v>1</v>
      </c>
      <c r="B38" s="36">
        <v>48</v>
      </c>
      <c r="C38" s="37" t="s">
        <v>11</v>
      </c>
      <c r="D38" s="38" t="s">
        <v>256</v>
      </c>
      <c r="E38" s="39" t="s">
        <v>259</v>
      </c>
      <c r="F38" s="39" t="s">
        <v>260</v>
      </c>
      <c r="G38" s="40"/>
      <c r="H38" s="41"/>
      <c r="I38" s="78"/>
      <c r="J38" s="78"/>
      <c r="K38" s="41"/>
      <c r="L38" s="42">
        <f t="shared" ref="L38:L69" si="1">SUM(J38-H38*0.25-K38)</f>
        <v>0</v>
      </c>
      <c r="M38" s="16"/>
    </row>
    <row r="39" spans="1:13" ht="31.9" customHeight="1" x14ac:dyDescent="0.25">
      <c r="A39" s="7">
        <f>IF(L39 &gt; 0, RANK(L39, $L$6:$L$256, 0) + COUNTIF($L$6:L39, L39) - 1, IF(L39 = 0, COUNTIF($L$6:$L$256, "&gt;0") + 1, ""))</f>
        <v>1</v>
      </c>
      <c r="B39" s="36">
        <v>50</v>
      </c>
      <c r="C39" s="37" t="s">
        <v>11</v>
      </c>
      <c r="D39" s="38" t="s">
        <v>269</v>
      </c>
      <c r="E39" s="39" t="s">
        <v>270</v>
      </c>
      <c r="F39" s="39" t="s">
        <v>271</v>
      </c>
      <c r="G39" s="40"/>
      <c r="H39" s="41"/>
      <c r="I39" s="78"/>
      <c r="J39" s="78"/>
      <c r="K39" s="41"/>
      <c r="L39" s="42">
        <f t="shared" si="1"/>
        <v>0</v>
      </c>
      <c r="M39" s="16"/>
    </row>
    <row r="40" spans="1:13" ht="31.9" customHeight="1" x14ac:dyDescent="0.25">
      <c r="A40" s="7">
        <f>IF(L40 &gt; 0, RANK(L40, $L$6:$L$256, 0) + COUNTIF($L$6:L40, L40) - 1, IF(L40 = 0, COUNTIF($L$6:$L$256, "&gt;0") + 1, ""))</f>
        <v>1</v>
      </c>
      <c r="B40" s="36">
        <v>51</v>
      </c>
      <c r="C40" s="37" t="s">
        <v>11</v>
      </c>
      <c r="D40" s="38" t="s">
        <v>332</v>
      </c>
      <c r="E40" s="39" t="s">
        <v>337</v>
      </c>
      <c r="F40" s="39" t="s">
        <v>338</v>
      </c>
      <c r="G40" s="40"/>
      <c r="H40" s="41"/>
      <c r="I40" s="78"/>
      <c r="J40" s="78"/>
      <c r="K40" s="41"/>
      <c r="L40" s="42">
        <f t="shared" si="1"/>
        <v>0</v>
      </c>
      <c r="M40" s="16"/>
    </row>
    <row r="41" spans="1:13" ht="31.9" customHeight="1" x14ac:dyDescent="0.25">
      <c r="A41" s="7">
        <f>IF(L41 &gt; 0, RANK(L41, $L$6:$L$256, 0) + COUNTIF($L$6:L41, L41) - 1, IF(L41 = 0, COUNTIF($L$6:$L$256, "&gt;0") + 1, ""))</f>
        <v>1</v>
      </c>
      <c r="B41" s="36">
        <v>52</v>
      </c>
      <c r="C41" s="37" t="s">
        <v>11</v>
      </c>
      <c r="D41" s="38" t="s">
        <v>269</v>
      </c>
      <c r="E41" s="39" t="s">
        <v>272</v>
      </c>
      <c r="F41" s="39" t="s">
        <v>273</v>
      </c>
      <c r="G41" s="40"/>
      <c r="H41" s="41"/>
      <c r="I41" s="78"/>
      <c r="J41" s="78"/>
      <c r="K41" s="41"/>
      <c r="L41" s="42">
        <f t="shared" si="1"/>
        <v>0</v>
      </c>
      <c r="M41" s="16"/>
    </row>
    <row r="42" spans="1:13" ht="31.9" customHeight="1" x14ac:dyDescent="0.25">
      <c r="A42" s="7">
        <f>IF(L42 &gt; 0, RANK(L42, $L$6:$L$256, 0) + COUNTIF($L$6:L42, L42) - 1, IF(L42 = 0, COUNTIF($L$6:$L$256, "&gt;0") + 1, ""))</f>
        <v>1</v>
      </c>
      <c r="B42" s="36">
        <v>54</v>
      </c>
      <c r="C42" s="37" t="s">
        <v>11</v>
      </c>
      <c r="D42" s="38" t="s">
        <v>278</v>
      </c>
      <c r="E42" s="39" t="s">
        <v>281</v>
      </c>
      <c r="F42" s="39" t="s">
        <v>282</v>
      </c>
      <c r="G42" s="40"/>
      <c r="H42" s="41"/>
      <c r="I42" s="78"/>
      <c r="J42" s="78"/>
      <c r="K42" s="41"/>
      <c r="L42" s="42">
        <f t="shared" si="1"/>
        <v>0</v>
      </c>
      <c r="M42" s="16"/>
    </row>
    <row r="43" spans="1:13" ht="31.9" customHeight="1" x14ac:dyDescent="0.25">
      <c r="A43" s="7">
        <f>IF(L43 &gt; 0, RANK(L43, $L$6:$L$256, 0) + COUNTIF($L$6:L43, L43) - 1, IF(L43 = 0, COUNTIF($L$6:$L$256, "&gt;0") + 1, ""))</f>
        <v>1</v>
      </c>
      <c r="B43" s="36">
        <v>56</v>
      </c>
      <c r="C43" s="37" t="s">
        <v>11</v>
      </c>
      <c r="D43" s="38" t="s">
        <v>300</v>
      </c>
      <c r="E43" s="39" t="s">
        <v>305</v>
      </c>
      <c r="F43" s="39" t="s">
        <v>306</v>
      </c>
      <c r="G43" s="40"/>
      <c r="H43" s="41"/>
      <c r="I43" s="78"/>
      <c r="J43" s="78"/>
      <c r="K43" s="41"/>
      <c r="L43" s="42">
        <f t="shared" si="1"/>
        <v>0</v>
      </c>
      <c r="M43" s="16"/>
    </row>
    <row r="44" spans="1:13" ht="31.9" customHeight="1" x14ac:dyDescent="0.25">
      <c r="A44" s="7">
        <f>IF(L44 &gt; 0, RANK(L44, $L$6:$L$256, 0) + COUNTIF($L$6:L44, L44) - 1, IF(L44 = 0, COUNTIF($L$6:$L$256, "&gt;0") + 1, ""))</f>
        <v>1</v>
      </c>
      <c r="B44" s="36">
        <v>57</v>
      </c>
      <c r="C44" s="37" t="s">
        <v>11</v>
      </c>
      <c r="D44" s="38" t="s">
        <v>85</v>
      </c>
      <c r="E44" s="39" t="s">
        <v>88</v>
      </c>
      <c r="F44" s="39" t="s">
        <v>89</v>
      </c>
      <c r="G44" s="40"/>
      <c r="H44" s="41"/>
      <c r="I44" s="78"/>
      <c r="J44" s="78"/>
      <c r="K44" s="41"/>
      <c r="L44" s="42">
        <f t="shared" si="1"/>
        <v>0</v>
      </c>
      <c r="M44" s="16"/>
    </row>
    <row r="45" spans="1:13" ht="31.9" customHeight="1" x14ac:dyDescent="0.25">
      <c r="A45" s="7">
        <f>IF(L45 &gt; 0, RANK(L45, $L$6:$L$256, 0) + COUNTIF($L$6:L45, L45) - 1, IF(L45 = 0, COUNTIF($L$6:$L$256, "&gt;0") + 1, ""))</f>
        <v>1</v>
      </c>
      <c r="B45" s="36">
        <v>58</v>
      </c>
      <c r="C45" s="37" t="s">
        <v>11</v>
      </c>
      <c r="D45" s="38" t="s">
        <v>315</v>
      </c>
      <c r="E45" s="39" t="s">
        <v>318</v>
      </c>
      <c r="F45" s="39" t="s">
        <v>319</v>
      </c>
      <c r="G45" s="40"/>
      <c r="H45" s="41"/>
      <c r="I45" s="78"/>
      <c r="J45" s="78"/>
      <c r="K45" s="41"/>
      <c r="L45" s="42">
        <f t="shared" si="1"/>
        <v>0</v>
      </c>
      <c r="M45" s="16"/>
    </row>
    <row r="46" spans="1:13" ht="31.9" customHeight="1" x14ac:dyDescent="0.25">
      <c r="A46" s="7">
        <f>IF(L46 &gt; 0, RANK(L46, $L$6:$L$256, 0) + COUNTIF($L$6:L46, L46) - 1, IF(L46 = 0, COUNTIF($L$6:$L$256, "&gt;0") + 1, ""))</f>
        <v>1</v>
      </c>
      <c r="B46" s="36">
        <v>60</v>
      </c>
      <c r="C46" s="37" t="s">
        <v>11</v>
      </c>
      <c r="D46" s="38" t="s">
        <v>366</v>
      </c>
      <c r="E46" s="39" t="s">
        <v>371</v>
      </c>
      <c r="F46" s="39" t="s">
        <v>372</v>
      </c>
      <c r="G46" s="40"/>
      <c r="H46" s="41"/>
      <c r="I46" s="78"/>
      <c r="J46" s="78"/>
      <c r="K46" s="41"/>
      <c r="L46" s="42">
        <f t="shared" si="1"/>
        <v>0</v>
      </c>
      <c r="M46" s="16"/>
    </row>
    <row r="47" spans="1:13" ht="31.9" customHeight="1" x14ac:dyDescent="0.25">
      <c r="A47" s="7">
        <f>IF(L47 &gt; 0, RANK(L47, $L$6:$L$256, 0) + COUNTIF($L$6:L47, L47) - 1, IF(L47 = 0, COUNTIF($L$6:$L$256, "&gt;0") + 1, ""))</f>
        <v>1</v>
      </c>
      <c r="B47" s="36">
        <v>61</v>
      </c>
      <c r="C47" s="37" t="s">
        <v>11</v>
      </c>
      <c r="D47" s="38" t="s">
        <v>383</v>
      </c>
      <c r="E47" s="39" t="s">
        <v>403</v>
      </c>
      <c r="F47" s="39" t="s">
        <v>403</v>
      </c>
      <c r="G47" s="40"/>
      <c r="H47" s="41"/>
      <c r="I47" s="78"/>
      <c r="J47" s="78"/>
      <c r="K47" s="41"/>
      <c r="L47" s="42">
        <f t="shared" si="1"/>
        <v>0</v>
      </c>
      <c r="M47" s="16"/>
    </row>
    <row r="48" spans="1:13" ht="31.9" customHeight="1" x14ac:dyDescent="0.25">
      <c r="A48" s="7">
        <f>IF(L48 &gt; 0, RANK(L48, $L$6:$L$256, 0) + COUNTIF($L$6:L48, L48) - 1, IF(L48 = 0, COUNTIF($L$6:$L$256, "&gt;0") + 1, ""))</f>
        <v>1</v>
      </c>
      <c r="B48" s="36">
        <v>62</v>
      </c>
      <c r="C48" s="37" t="s">
        <v>11</v>
      </c>
      <c r="D48" s="38" t="s">
        <v>332</v>
      </c>
      <c r="E48" s="39" t="s">
        <v>339</v>
      </c>
      <c r="F48" s="39" t="s">
        <v>340</v>
      </c>
      <c r="G48" s="40"/>
      <c r="H48" s="41"/>
      <c r="I48" s="78"/>
      <c r="J48" s="78"/>
      <c r="K48" s="41"/>
      <c r="L48" s="42">
        <f t="shared" si="1"/>
        <v>0</v>
      </c>
      <c r="M48" s="16"/>
    </row>
    <row r="49" spans="1:13" ht="31.9" customHeight="1" x14ac:dyDescent="0.25">
      <c r="A49" s="7">
        <f>IF(L49 &gt; 0, RANK(L49, $L$6:$L$256, 0) + COUNTIF($L$6:L49, L49) - 1, IF(L49 = 0, COUNTIF($L$6:$L$256, "&gt;0") + 1, ""))</f>
        <v>1</v>
      </c>
      <c r="B49" s="36">
        <v>63</v>
      </c>
      <c r="C49" s="37" t="s">
        <v>11</v>
      </c>
      <c r="D49" s="38" t="s">
        <v>182</v>
      </c>
      <c r="E49" s="39" t="s">
        <v>185</v>
      </c>
      <c r="F49" s="39" t="s">
        <v>186</v>
      </c>
      <c r="G49" s="40"/>
      <c r="H49" s="41"/>
      <c r="I49" s="78"/>
      <c r="J49" s="78"/>
      <c r="K49" s="41"/>
      <c r="L49" s="42">
        <f t="shared" si="1"/>
        <v>0</v>
      </c>
      <c r="M49" s="16"/>
    </row>
    <row r="50" spans="1:13" ht="31.9" customHeight="1" x14ac:dyDescent="0.25">
      <c r="A50" s="7">
        <f>IF(L50 &gt; 0, RANK(L50, $L$6:$L$256, 0) + COUNTIF($L$6:L50, L50) - 1, IF(L50 = 0, COUNTIF($L$6:$L$256, "&gt;0") + 1, ""))</f>
        <v>1</v>
      </c>
      <c r="B50" s="36">
        <v>64</v>
      </c>
      <c r="C50" s="37" t="s">
        <v>11</v>
      </c>
      <c r="D50" s="38" t="s">
        <v>383</v>
      </c>
      <c r="E50" s="39" t="s">
        <v>403</v>
      </c>
      <c r="F50" s="39" t="s">
        <v>403</v>
      </c>
      <c r="G50" s="40"/>
      <c r="H50" s="41"/>
      <c r="I50" s="78"/>
      <c r="J50" s="78"/>
      <c r="K50" s="41"/>
      <c r="L50" s="42">
        <f t="shared" si="1"/>
        <v>0</v>
      </c>
      <c r="M50" s="16"/>
    </row>
    <row r="51" spans="1:13" ht="31.9" customHeight="1" x14ac:dyDescent="0.25">
      <c r="A51" s="7">
        <f>IF(L51 &gt; 0, RANK(L51, $L$6:$L$256, 0) + COUNTIF($L$6:L51, L51) - 1, IF(L51 = 0, COUNTIF($L$6:$L$256, "&gt;0") + 1, ""))</f>
        <v>1</v>
      </c>
      <c r="B51" s="36">
        <v>66</v>
      </c>
      <c r="C51" s="37" t="s">
        <v>11</v>
      </c>
      <c r="D51" s="38" t="s">
        <v>366</v>
      </c>
      <c r="E51" s="39" t="s">
        <v>373</v>
      </c>
      <c r="F51" s="39" t="s">
        <v>374</v>
      </c>
      <c r="G51" s="40"/>
      <c r="H51" s="41"/>
      <c r="I51" s="78"/>
      <c r="J51" s="78"/>
      <c r="K51" s="41"/>
      <c r="L51" s="42">
        <f t="shared" si="1"/>
        <v>0</v>
      </c>
      <c r="M51" s="16"/>
    </row>
    <row r="52" spans="1:13" ht="31.9" customHeight="1" x14ac:dyDescent="0.25">
      <c r="A52" s="7">
        <f>IF(L52 &gt; 0, RANK(L52, $L$6:$L$256, 0) + COUNTIF($L$6:L52, L52) - 1, IF(L52 = 0, COUNTIF($L$6:$L$256, "&gt;0") + 1, ""))</f>
        <v>1</v>
      </c>
      <c r="B52" s="36">
        <v>68</v>
      </c>
      <c r="C52" s="37" t="s">
        <v>11</v>
      </c>
      <c r="D52" s="38" t="s">
        <v>332</v>
      </c>
      <c r="E52" s="39" t="s">
        <v>341</v>
      </c>
      <c r="F52" s="39" t="s">
        <v>342</v>
      </c>
      <c r="G52" s="40"/>
      <c r="H52" s="41"/>
      <c r="I52" s="78"/>
      <c r="J52" s="78"/>
      <c r="K52" s="41"/>
      <c r="L52" s="42">
        <f t="shared" si="1"/>
        <v>0</v>
      </c>
      <c r="M52" s="16"/>
    </row>
    <row r="53" spans="1:13" ht="31.9" customHeight="1" x14ac:dyDescent="0.25">
      <c r="A53" s="7">
        <f>IF(L53 &gt; 0, RANK(L53, $L$6:$L$256, 0) + COUNTIF($L$6:L53, L53) - 1, IF(L53 = 0, COUNTIF($L$6:$L$256, "&gt;0") + 1, ""))</f>
        <v>1</v>
      </c>
      <c r="B53" s="36">
        <v>70</v>
      </c>
      <c r="C53" s="37" t="s">
        <v>11</v>
      </c>
      <c r="D53" s="38" t="s">
        <v>315</v>
      </c>
      <c r="E53" s="39" t="s">
        <v>403</v>
      </c>
      <c r="F53" s="39" t="s">
        <v>403</v>
      </c>
      <c r="G53" s="40"/>
      <c r="H53" s="41"/>
      <c r="I53" s="78"/>
      <c r="J53" s="78"/>
      <c r="K53" s="41"/>
      <c r="L53" s="42">
        <f t="shared" si="1"/>
        <v>0</v>
      </c>
      <c r="M53" s="16"/>
    </row>
    <row r="54" spans="1:13" ht="31.9" customHeight="1" x14ac:dyDescent="0.25">
      <c r="A54" s="7">
        <f>IF(L54 &gt; 0, RANK(L54, $L$6:$L$256, 0) + COUNTIF($L$6:L54, L54) - 1, IF(L54 = 0, COUNTIF($L$6:$L$256, "&gt;0") + 1, ""))</f>
        <v>1</v>
      </c>
      <c r="B54" s="36">
        <v>71</v>
      </c>
      <c r="C54" s="37" t="s">
        <v>11</v>
      </c>
      <c r="D54" s="38" t="s">
        <v>105</v>
      </c>
      <c r="E54" s="39" t="s">
        <v>108</v>
      </c>
      <c r="F54" s="39" t="s">
        <v>109</v>
      </c>
      <c r="G54" s="40"/>
      <c r="H54" s="41"/>
      <c r="I54" s="78"/>
      <c r="J54" s="78"/>
      <c r="K54" s="41"/>
      <c r="L54" s="42">
        <f t="shared" si="1"/>
        <v>0</v>
      </c>
      <c r="M54" s="16"/>
    </row>
    <row r="55" spans="1:13" ht="31.9" customHeight="1" x14ac:dyDescent="0.25">
      <c r="A55" s="7">
        <f>IF(L55 &gt; 0, RANK(L55, $L$6:$L$256, 0) + COUNTIF($L$6:L55, L55) - 1, IF(L55 = 0, COUNTIF($L$6:$L$256, "&gt;0") + 1, ""))</f>
        <v>1</v>
      </c>
      <c r="B55" s="36">
        <v>72</v>
      </c>
      <c r="C55" s="37" t="s">
        <v>11</v>
      </c>
      <c r="D55" s="38" t="s">
        <v>332</v>
      </c>
      <c r="E55" s="39" t="s">
        <v>343</v>
      </c>
      <c r="F55" s="39" t="s">
        <v>344</v>
      </c>
      <c r="G55" s="40"/>
      <c r="H55" s="41"/>
      <c r="I55" s="78"/>
      <c r="J55" s="78"/>
      <c r="K55" s="41"/>
      <c r="L55" s="42">
        <f t="shared" si="1"/>
        <v>0</v>
      </c>
      <c r="M55" s="16"/>
    </row>
    <row r="56" spans="1:13" ht="31.9" customHeight="1" x14ac:dyDescent="0.25">
      <c r="A56" s="7">
        <f>IF(L56 &gt; 0, RANK(L56, $L$6:$L$256, 0) + COUNTIF($L$6:L56, L56) - 1, IF(L56 = 0, COUNTIF($L$6:$L$256, "&gt;0") + 1, ""))</f>
        <v>1</v>
      </c>
      <c r="B56" s="36">
        <v>74</v>
      </c>
      <c r="C56" s="37" t="s">
        <v>11</v>
      </c>
      <c r="D56" s="38" t="s">
        <v>105</v>
      </c>
      <c r="E56" s="39" t="s">
        <v>110</v>
      </c>
      <c r="F56" s="39" t="s">
        <v>111</v>
      </c>
      <c r="G56" s="40"/>
      <c r="H56" s="41"/>
      <c r="I56" s="78"/>
      <c r="J56" s="78"/>
      <c r="K56" s="41"/>
      <c r="L56" s="42">
        <f t="shared" si="1"/>
        <v>0</v>
      </c>
      <c r="M56" s="16"/>
    </row>
    <row r="57" spans="1:13" ht="31.9" customHeight="1" x14ac:dyDescent="0.25">
      <c r="A57" s="7">
        <f>IF(L57 &gt; 0, RANK(L57, $L$6:$L$256, 0) + COUNTIF($L$6:L57, L57) - 1, IF(L57 = 0, COUNTIF($L$6:$L$256, "&gt;0") + 1, ""))</f>
        <v>1</v>
      </c>
      <c r="B57" s="36">
        <v>76</v>
      </c>
      <c r="C57" s="37" t="s">
        <v>11</v>
      </c>
      <c r="D57" s="38" t="s">
        <v>85</v>
      </c>
      <c r="E57" s="39" t="s">
        <v>90</v>
      </c>
      <c r="F57" s="39" t="s">
        <v>91</v>
      </c>
      <c r="G57" s="40"/>
      <c r="H57" s="41"/>
      <c r="I57" s="78"/>
      <c r="J57" s="78"/>
      <c r="K57" s="41"/>
      <c r="L57" s="42">
        <f t="shared" si="1"/>
        <v>0</v>
      </c>
      <c r="M57" s="16"/>
    </row>
    <row r="58" spans="1:13" ht="31.9" customHeight="1" x14ac:dyDescent="0.25">
      <c r="A58" s="7">
        <f>IF(L58 &gt; 0, RANK(L58, $L$6:$L$256, 0) + COUNTIF($L$6:L58, L58) - 1, IF(L58 = 0, COUNTIF($L$6:$L$256, "&gt;0") + 1, ""))</f>
        <v>1</v>
      </c>
      <c r="B58" s="36">
        <v>77</v>
      </c>
      <c r="C58" s="37" t="s">
        <v>11</v>
      </c>
      <c r="D58" s="38" t="s">
        <v>278</v>
      </c>
      <c r="E58" s="39" t="s">
        <v>287</v>
      </c>
      <c r="F58" s="39" t="s">
        <v>288</v>
      </c>
      <c r="G58" s="40"/>
      <c r="H58" s="41"/>
      <c r="I58" s="78"/>
      <c r="J58" s="78"/>
      <c r="K58" s="41"/>
      <c r="L58" s="42">
        <f t="shared" si="1"/>
        <v>0</v>
      </c>
      <c r="M58" s="16"/>
    </row>
    <row r="59" spans="1:13" ht="31.9" customHeight="1" x14ac:dyDescent="0.25">
      <c r="A59" s="7">
        <f>IF(L59 &gt; 0, RANK(L59, $L$6:$L$256, 0) + COUNTIF($L$6:L59, L59) - 1, IF(L59 = 0, COUNTIF($L$6:$L$256, "&gt;0") + 1, ""))</f>
        <v>1</v>
      </c>
      <c r="B59" s="36">
        <v>78</v>
      </c>
      <c r="C59" s="37" t="s">
        <v>11</v>
      </c>
      <c r="D59" s="38" t="s">
        <v>118</v>
      </c>
      <c r="E59" s="39" t="s">
        <v>121</v>
      </c>
      <c r="F59" s="39" t="s">
        <v>122</v>
      </c>
      <c r="G59" s="40"/>
      <c r="H59" s="41"/>
      <c r="I59" s="78"/>
      <c r="J59" s="78"/>
      <c r="K59" s="41"/>
      <c r="L59" s="42">
        <f t="shared" si="1"/>
        <v>0</v>
      </c>
      <c r="M59" s="16"/>
    </row>
    <row r="60" spans="1:13" ht="31.9" customHeight="1" x14ac:dyDescent="0.25">
      <c r="A60" s="7">
        <f>IF(L60 &gt; 0, RANK(L60, $L$6:$L$256, 0) + COUNTIF($L$6:L60, L60) - 1, IF(L60 = 0, COUNTIF($L$6:$L$256, "&gt;0") + 1, ""))</f>
        <v>1</v>
      </c>
      <c r="B60" s="36">
        <v>80</v>
      </c>
      <c r="C60" s="37" t="s">
        <v>11</v>
      </c>
      <c r="D60" s="38" t="s">
        <v>12</v>
      </c>
      <c r="E60" s="39" t="s">
        <v>18</v>
      </c>
      <c r="F60" s="39" t="s">
        <v>19</v>
      </c>
      <c r="G60" s="40"/>
      <c r="H60" s="41"/>
      <c r="I60" s="78"/>
      <c r="J60" s="78"/>
      <c r="K60" s="41"/>
      <c r="L60" s="42">
        <f t="shared" si="1"/>
        <v>0</v>
      </c>
      <c r="M60" s="16"/>
    </row>
    <row r="61" spans="1:13" ht="31.9" customHeight="1" x14ac:dyDescent="0.25">
      <c r="A61" s="7">
        <f>IF(L61 &gt; 0, RANK(L61, $L$6:$L$256, 0) + COUNTIF($L$6:L61, L61) - 1, IF(L61 = 0, COUNTIF($L$6:$L$256, "&gt;0") + 1, ""))</f>
        <v>1</v>
      </c>
      <c r="B61" s="36">
        <v>81</v>
      </c>
      <c r="C61" s="37" t="s">
        <v>11</v>
      </c>
      <c r="D61" s="38" t="s">
        <v>118</v>
      </c>
      <c r="E61" s="39" t="s">
        <v>123</v>
      </c>
      <c r="F61" s="39" t="s">
        <v>124</v>
      </c>
      <c r="G61" s="40"/>
      <c r="H61" s="41"/>
      <c r="I61" s="78"/>
      <c r="J61" s="78"/>
      <c r="K61" s="41"/>
      <c r="L61" s="42">
        <f t="shared" si="1"/>
        <v>0</v>
      </c>
      <c r="M61" s="16"/>
    </row>
    <row r="62" spans="1:13" ht="31.9" customHeight="1" x14ac:dyDescent="0.25">
      <c r="A62" s="7">
        <f>IF(L62 &gt; 0, RANK(L62, $L$6:$L$256, 0) + COUNTIF($L$6:L62, L62) - 1, IF(L62 = 0, COUNTIF($L$6:$L$256, "&gt;0") + 1, ""))</f>
        <v>1</v>
      </c>
      <c r="B62" s="36">
        <v>82</v>
      </c>
      <c r="C62" s="37" t="s">
        <v>11</v>
      </c>
      <c r="D62" s="38" t="s">
        <v>59</v>
      </c>
      <c r="E62" s="39" t="s">
        <v>60</v>
      </c>
      <c r="F62" s="39"/>
      <c r="G62" s="40"/>
      <c r="H62" s="41"/>
      <c r="I62" s="78"/>
      <c r="J62" s="78"/>
      <c r="K62" s="41"/>
      <c r="L62" s="42">
        <f t="shared" si="1"/>
        <v>0</v>
      </c>
      <c r="M62" s="16"/>
    </row>
    <row r="63" spans="1:13" ht="31.9" customHeight="1" x14ac:dyDescent="0.25">
      <c r="A63" s="7">
        <f>IF(L63 &gt; 0, RANK(L63, $L$6:$L$256, 0) + COUNTIF($L$6:L63, L63) - 1, IF(L63 = 0, COUNTIF($L$6:$L$256, "&gt;0") + 1, ""))</f>
        <v>1</v>
      </c>
      <c r="B63" s="36">
        <v>83</v>
      </c>
      <c r="C63" s="37" t="s">
        <v>11</v>
      </c>
      <c r="D63" s="38" t="s">
        <v>150</v>
      </c>
      <c r="E63" s="39" t="s">
        <v>163</v>
      </c>
      <c r="F63" s="39" t="s">
        <v>164</v>
      </c>
      <c r="G63" s="40"/>
      <c r="H63" s="41"/>
      <c r="I63" s="78"/>
      <c r="J63" s="78"/>
      <c r="K63" s="41"/>
      <c r="L63" s="42">
        <f t="shared" si="1"/>
        <v>0</v>
      </c>
      <c r="M63" s="16"/>
    </row>
    <row r="64" spans="1:13" ht="31.9" customHeight="1" x14ac:dyDescent="0.25">
      <c r="A64" s="7">
        <f>IF(L64 &gt; 0, RANK(L64, $L$6:$L$256, 0) + COUNTIF($L$6:L64, L64) - 1, IF(L64 = 0, COUNTIF($L$6:$L$256, "&gt;0") + 1, ""))</f>
        <v>1</v>
      </c>
      <c r="B64" s="36">
        <v>85</v>
      </c>
      <c r="C64" s="37" t="s">
        <v>11</v>
      </c>
      <c r="D64" s="38" t="s">
        <v>256</v>
      </c>
      <c r="E64" s="39" t="s">
        <v>261</v>
      </c>
      <c r="F64" s="39" t="s">
        <v>262</v>
      </c>
      <c r="G64" s="40"/>
      <c r="H64" s="41"/>
      <c r="I64" s="78"/>
      <c r="J64" s="78"/>
      <c r="K64" s="41"/>
      <c r="L64" s="42">
        <f t="shared" si="1"/>
        <v>0</v>
      </c>
      <c r="M64" s="16"/>
    </row>
    <row r="65" spans="1:13" ht="31.9" customHeight="1" x14ac:dyDescent="0.25">
      <c r="A65" s="7">
        <f>IF(L65 &gt; 0, RANK(L65, $L$6:$L$256, 0) + COUNTIF($L$6:L65, L65) - 1, IF(L65 = 0, COUNTIF($L$6:$L$256, "&gt;0") + 1, ""))</f>
        <v>1</v>
      </c>
      <c r="B65" s="36">
        <v>88</v>
      </c>
      <c r="C65" s="37" t="s">
        <v>11</v>
      </c>
      <c r="D65" s="38" t="s">
        <v>150</v>
      </c>
      <c r="E65" s="39" t="s">
        <v>165</v>
      </c>
      <c r="F65" s="39" t="s">
        <v>166</v>
      </c>
      <c r="G65" s="40"/>
      <c r="H65" s="41"/>
      <c r="I65" s="78"/>
      <c r="J65" s="78"/>
      <c r="K65" s="41"/>
      <c r="L65" s="42">
        <f t="shared" si="1"/>
        <v>0</v>
      </c>
      <c r="M65" s="16"/>
    </row>
    <row r="66" spans="1:13" ht="31.9" customHeight="1" x14ac:dyDescent="0.25">
      <c r="A66" s="7">
        <f>IF(L66 &gt; 0, RANK(L66, $L$6:$L$256, 0) + COUNTIF($L$6:L66, L66) - 1, IF(L66 = 0, COUNTIF($L$6:$L$256, "&gt;0") + 1, ""))</f>
        <v>1</v>
      </c>
      <c r="B66" s="36">
        <v>90</v>
      </c>
      <c r="C66" s="37" t="s">
        <v>11</v>
      </c>
      <c r="D66" s="38" t="s">
        <v>182</v>
      </c>
      <c r="E66" s="39" t="s">
        <v>187</v>
      </c>
      <c r="F66" s="39" t="s">
        <v>188</v>
      </c>
      <c r="G66" s="40"/>
      <c r="H66" s="41"/>
      <c r="I66" s="78"/>
      <c r="J66" s="78"/>
      <c r="K66" s="41"/>
      <c r="L66" s="42">
        <f t="shared" si="1"/>
        <v>0</v>
      </c>
      <c r="M66" s="16"/>
    </row>
    <row r="67" spans="1:13" ht="31.9" customHeight="1" x14ac:dyDescent="0.25">
      <c r="A67" s="7">
        <f>IF(L67 &gt; 0, RANK(L67, $L$6:$L$256, 0) + COUNTIF($L$6:L67, L67) - 1, IF(L67 = 0, COUNTIF($L$6:$L$256, "&gt;0") + 1, ""))</f>
        <v>1</v>
      </c>
      <c r="B67" s="36">
        <v>92</v>
      </c>
      <c r="C67" s="37" t="s">
        <v>11</v>
      </c>
      <c r="D67" s="38" t="s">
        <v>225</v>
      </c>
      <c r="E67" s="39" t="s">
        <v>403</v>
      </c>
      <c r="F67" s="39" t="s">
        <v>403</v>
      </c>
      <c r="G67" s="40"/>
      <c r="H67" s="41"/>
      <c r="I67" s="78"/>
      <c r="J67" s="78"/>
      <c r="K67" s="41"/>
      <c r="L67" s="42">
        <f t="shared" si="1"/>
        <v>0</v>
      </c>
      <c r="M67" s="16"/>
    </row>
    <row r="68" spans="1:13" ht="31.9" customHeight="1" x14ac:dyDescent="0.25">
      <c r="A68" s="7">
        <f>IF(L68 &gt; 0, RANK(L68, $L$6:$L$256, 0) + COUNTIF($L$6:L68, L68) - 1, IF(L68 = 0, COUNTIF($L$6:$L$256, "&gt;0") + 1, ""))</f>
        <v>1</v>
      </c>
      <c r="B68" s="36">
        <v>96</v>
      </c>
      <c r="C68" s="37" t="s">
        <v>11</v>
      </c>
      <c r="D68" s="38" t="s">
        <v>237</v>
      </c>
      <c r="E68" s="39" t="s">
        <v>238</v>
      </c>
      <c r="F68" s="39" t="s">
        <v>239</v>
      </c>
      <c r="G68" s="40"/>
      <c r="H68" s="41"/>
      <c r="I68" s="78"/>
      <c r="J68" s="78"/>
      <c r="K68" s="41"/>
      <c r="L68" s="42">
        <f t="shared" si="1"/>
        <v>0</v>
      </c>
      <c r="M68" s="16"/>
    </row>
    <row r="69" spans="1:13" ht="31.9" customHeight="1" x14ac:dyDescent="0.25">
      <c r="A69" s="7">
        <f>IF(L69 &gt; 0, RANK(L69, $L$6:$L$256, 0) + COUNTIF($L$6:L69, L69) - 1, IF(L69 = 0, COUNTIF($L$6:$L$256, "&gt;0") + 1, ""))</f>
        <v>1</v>
      </c>
      <c r="B69" s="36">
        <v>98</v>
      </c>
      <c r="C69" s="37" t="s">
        <v>11</v>
      </c>
      <c r="D69" s="38" t="s">
        <v>242</v>
      </c>
      <c r="E69" s="39" t="s">
        <v>247</v>
      </c>
      <c r="F69" s="39" t="s">
        <v>248</v>
      </c>
      <c r="G69" s="40"/>
      <c r="H69" s="41"/>
      <c r="I69" s="78"/>
      <c r="J69" s="78"/>
      <c r="K69" s="41"/>
      <c r="L69" s="42">
        <f t="shared" si="1"/>
        <v>0</v>
      </c>
      <c r="M69" s="16"/>
    </row>
    <row r="70" spans="1:13" ht="31.9" customHeight="1" x14ac:dyDescent="0.25">
      <c r="A70" s="7">
        <f>IF(L70 &gt; 0, RANK(L70, $L$6:$L$256, 0) + COUNTIF($L$6:L70, L70) - 1, IF(L70 = 0, COUNTIF($L$6:$L$256, "&gt;0") + 1, ""))</f>
        <v>1</v>
      </c>
      <c r="B70" s="36">
        <v>99</v>
      </c>
      <c r="C70" s="37" t="s">
        <v>11</v>
      </c>
      <c r="D70" s="38" t="s">
        <v>150</v>
      </c>
      <c r="E70" s="39" t="s">
        <v>167</v>
      </c>
      <c r="F70" s="39" t="s">
        <v>168</v>
      </c>
      <c r="G70" s="40"/>
      <c r="H70" s="41"/>
      <c r="I70" s="78"/>
      <c r="J70" s="78"/>
      <c r="K70" s="41"/>
      <c r="L70" s="42">
        <f t="shared" ref="L70:L101" si="2">SUM(J70-H70*0.25-K70)</f>
        <v>0</v>
      </c>
      <c r="M70" s="16"/>
    </row>
    <row r="71" spans="1:13" ht="31.9" customHeight="1" x14ac:dyDescent="0.25">
      <c r="A71" s="7">
        <f>IF(L71 &gt; 0, RANK(L71, $L$6:$L$256, 0) + COUNTIF($L$6:L71, L71) - 1, IF(L71 = 0, COUNTIF($L$6:$L$256, "&gt;0") + 1, ""))</f>
        <v>1</v>
      </c>
      <c r="B71" s="36">
        <v>100</v>
      </c>
      <c r="C71" s="37" t="s">
        <v>11</v>
      </c>
      <c r="D71" s="38" t="s">
        <v>383</v>
      </c>
      <c r="E71" s="39" t="s">
        <v>403</v>
      </c>
      <c r="F71" s="39" t="s">
        <v>403</v>
      </c>
      <c r="G71" s="40"/>
      <c r="H71" s="41"/>
      <c r="I71" s="78"/>
      <c r="J71" s="78"/>
      <c r="K71" s="41"/>
      <c r="L71" s="42">
        <f t="shared" si="2"/>
        <v>0</v>
      </c>
      <c r="M71" s="16"/>
    </row>
    <row r="72" spans="1:13" ht="31.9" customHeight="1" x14ac:dyDescent="0.25">
      <c r="A72" s="7">
        <f>IF(L72 &gt; 0, RANK(L72, $L$6:$L$256, 0) + COUNTIF($L$6:L72, L72) - 1, IF(L72 = 0, COUNTIF($L$6:$L$256, "&gt;0") + 1, ""))</f>
        <v>1</v>
      </c>
      <c r="B72" s="36">
        <v>101</v>
      </c>
      <c r="C72" s="37" t="s">
        <v>11</v>
      </c>
      <c r="D72" s="38" t="s">
        <v>38</v>
      </c>
      <c r="E72" s="39" t="s">
        <v>403</v>
      </c>
      <c r="F72" s="39" t="s">
        <v>403</v>
      </c>
      <c r="G72" s="40"/>
      <c r="H72" s="41"/>
      <c r="I72" s="78"/>
      <c r="J72" s="78"/>
      <c r="K72" s="41"/>
      <c r="L72" s="42">
        <f t="shared" si="2"/>
        <v>0</v>
      </c>
      <c r="M72" s="16"/>
    </row>
    <row r="73" spans="1:13" ht="31.9" customHeight="1" x14ac:dyDescent="0.25">
      <c r="A73" s="7">
        <f>IF(L73 &gt; 0, RANK(L73, $L$6:$L$256, 0) + COUNTIF($L$6:L73, L73) - 1, IF(L73 = 0, COUNTIF($L$6:$L$256, "&gt;0") + 1, ""))</f>
        <v>1</v>
      </c>
      <c r="B73" s="36">
        <v>102</v>
      </c>
      <c r="C73" s="37" t="s">
        <v>11</v>
      </c>
      <c r="D73" s="38" t="s">
        <v>278</v>
      </c>
      <c r="E73" s="39" t="s">
        <v>293</v>
      </c>
      <c r="F73" s="39" t="s">
        <v>294</v>
      </c>
      <c r="G73" s="40"/>
      <c r="H73" s="41"/>
      <c r="I73" s="78"/>
      <c r="J73" s="78"/>
      <c r="K73" s="41"/>
      <c r="L73" s="42">
        <f t="shared" si="2"/>
        <v>0</v>
      </c>
      <c r="M73" s="16"/>
    </row>
    <row r="74" spans="1:13" ht="31.9" customHeight="1" x14ac:dyDescent="0.25">
      <c r="A74" s="7">
        <f>IF(L74 &gt; 0, RANK(L74, $L$6:$L$256, 0) + COUNTIF($L$6:L74, L74) - 1, IF(L74 = 0, COUNTIF($L$6:$L$256, "&gt;0") + 1, ""))</f>
        <v>1</v>
      </c>
      <c r="B74" s="36">
        <v>104</v>
      </c>
      <c r="C74" s="37" t="s">
        <v>11</v>
      </c>
      <c r="D74" s="38" t="s">
        <v>61</v>
      </c>
      <c r="E74" s="39" t="s">
        <v>64</v>
      </c>
      <c r="F74" s="39" t="s">
        <v>65</v>
      </c>
      <c r="G74" s="40"/>
      <c r="H74" s="41"/>
      <c r="I74" s="78"/>
      <c r="J74" s="78"/>
      <c r="K74" s="41"/>
      <c r="L74" s="42">
        <f t="shared" si="2"/>
        <v>0</v>
      </c>
      <c r="M74" s="16"/>
    </row>
    <row r="75" spans="1:13" ht="31.9" customHeight="1" x14ac:dyDescent="0.25">
      <c r="A75" s="7">
        <f>IF(L75 &gt; 0, RANK(L75, $L$6:$L$256, 0) + COUNTIF($L$6:L75, L75) - 1, IF(L75 = 0, COUNTIF($L$6:$L$256, "&gt;0") + 1, ""))</f>
        <v>1</v>
      </c>
      <c r="B75" s="36">
        <v>105</v>
      </c>
      <c r="C75" s="37" t="s">
        <v>11</v>
      </c>
      <c r="D75" s="38" t="s">
        <v>383</v>
      </c>
      <c r="E75" s="39" t="s">
        <v>403</v>
      </c>
      <c r="F75" s="39" t="s">
        <v>403</v>
      </c>
      <c r="G75" s="40"/>
      <c r="H75" s="41"/>
      <c r="I75" s="78"/>
      <c r="J75" s="78"/>
      <c r="K75" s="41"/>
      <c r="L75" s="42">
        <f t="shared" si="2"/>
        <v>0</v>
      </c>
      <c r="M75" s="16"/>
    </row>
    <row r="76" spans="1:13" ht="31.9" customHeight="1" x14ac:dyDescent="0.25">
      <c r="A76" s="7">
        <f>IF(L76 &gt; 0, RANK(L76, $L$6:$L$256, 0) + COUNTIF($L$6:L76, L76) - 1, IF(L76 = 0, COUNTIF($L$6:$L$256, "&gt;0") + 1, ""))</f>
        <v>1</v>
      </c>
      <c r="B76" s="36">
        <v>106</v>
      </c>
      <c r="C76" s="37" t="s">
        <v>11</v>
      </c>
      <c r="D76" s="38" t="s">
        <v>353</v>
      </c>
      <c r="E76" s="39" t="s">
        <v>358</v>
      </c>
      <c r="F76" s="39" t="s">
        <v>359</v>
      </c>
      <c r="G76" s="40"/>
      <c r="H76" s="41"/>
      <c r="I76" s="78"/>
      <c r="J76" s="78"/>
      <c r="K76" s="41"/>
      <c r="L76" s="42">
        <f t="shared" si="2"/>
        <v>0</v>
      </c>
      <c r="M76" s="16"/>
    </row>
    <row r="77" spans="1:13" ht="31.9" customHeight="1" x14ac:dyDescent="0.25">
      <c r="A77" s="7">
        <f>IF(L77 &gt; 0, RANK(L77, $L$6:$L$256, 0) + COUNTIF($L$6:L77, L77) - 1, IF(L77 = 0, COUNTIF($L$6:$L$256, "&gt;0") + 1, ""))</f>
        <v>1</v>
      </c>
      <c r="B77" s="36">
        <v>109</v>
      </c>
      <c r="C77" s="37" t="s">
        <v>11</v>
      </c>
      <c r="D77" s="38" t="s">
        <v>300</v>
      </c>
      <c r="E77" s="39" t="s">
        <v>309</v>
      </c>
      <c r="F77" s="39" t="s">
        <v>310</v>
      </c>
      <c r="G77" s="40"/>
      <c r="H77" s="41"/>
      <c r="I77" s="78"/>
      <c r="J77" s="78"/>
      <c r="K77" s="41"/>
      <c r="L77" s="42">
        <f t="shared" si="2"/>
        <v>0</v>
      </c>
      <c r="M77" s="16"/>
    </row>
    <row r="78" spans="1:13" ht="31.9" customHeight="1" x14ac:dyDescent="0.25">
      <c r="A78" s="7">
        <f>IF(L78 &gt; 0, RANK(L78, $L$6:$L$256, 0) + COUNTIF($L$6:L78, L78) - 1, IF(L78 = 0, COUNTIF($L$6:$L$256, "&gt;0") + 1, ""))</f>
        <v>1</v>
      </c>
      <c r="B78" s="36">
        <v>110</v>
      </c>
      <c r="C78" s="37" t="s">
        <v>11</v>
      </c>
      <c r="D78" s="38" t="s">
        <v>383</v>
      </c>
      <c r="E78" s="39" t="s">
        <v>403</v>
      </c>
      <c r="F78" s="39" t="s">
        <v>403</v>
      </c>
      <c r="G78" s="40"/>
      <c r="H78" s="41"/>
      <c r="I78" s="78"/>
      <c r="J78" s="78"/>
      <c r="K78" s="41"/>
      <c r="L78" s="42">
        <f t="shared" si="2"/>
        <v>0</v>
      </c>
      <c r="M78" s="16"/>
    </row>
    <row r="79" spans="1:13" ht="31.9" customHeight="1" x14ac:dyDescent="0.25">
      <c r="A79" s="7">
        <f>IF(L79 &gt; 0, RANK(L79, $L$6:$L$256, 0) + COUNTIF($L$6:L79, L79) - 1, IF(L79 = 0, COUNTIF($L$6:$L$256, "&gt;0") + 1, ""))</f>
        <v>1</v>
      </c>
      <c r="B79" s="36">
        <v>111</v>
      </c>
      <c r="C79" s="37" t="s">
        <v>11</v>
      </c>
      <c r="D79" s="38" t="s">
        <v>118</v>
      </c>
      <c r="E79" s="39" t="s">
        <v>127</v>
      </c>
      <c r="F79" s="39" t="s">
        <v>128</v>
      </c>
      <c r="G79" s="40"/>
      <c r="H79" s="41"/>
      <c r="I79" s="78"/>
      <c r="J79" s="78"/>
      <c r="K79" s="41"/>
      <c r="L79" s="42">
        <f t="shared" si="2"/>
        <v>0</v>
      </c>
      <c r="M79" s="16"/>
    </row>
    <row r="80" spans="1:13" ht="31.9" customHeight="1" x14ac:dyDescent="0.25">
      <c r="A80" s="7">
        <f>IF(L80 &gt; 0, RANK(L80, $L$6:$L$256, 0) + COUNTIF($L$6:L80, L80) - 1, IF(L80 = 0, COUNTIF($L$6:$L$256, "&gt;0") + 1, ""))</f>
        <v>1</v>
      </c>
      <c r="B80" s="36">
        <v>112</v>
      </c>
      <c r="C80" s="37" t="s">
        <v>11</v>
      </c>
      <c r="D80" s="38" t="s">
        <v>225</v>
      </c>
      <c r="E80" s="39" t="s">
        <v>231</v>
      </c>
      <c r="F80" s="39" t="s">
        <v>232</v>
      </c>
      <c r="G80" s="40"/>
      <c r="H80" s="41"/>
      <c r="I80" s="78"/>
      <c r="J80" s="78"/>
      <c r="K80" s="41"/>
      <c r="L80" s="42">
        <f t="shared" si="2"/>
        <v>0</v>
      </c>
      <c r="M80" s="16"/>
    </row>
    <row r="81" spans="1:13" ht="31.9" customHeight="1" x14ac:dyDescent="0.25">
      <c r="A81" s="7">
        <f>IF(L81 &gt; 0, RANK(L81, $L$6:$L$256, 0) + COUNTIF($L$6:L81, L81) - 1, IF(L81 = 0, COUNTIF($L$6:$L$256, "&gt;0") + 1, ""))</f>
        <v>1</v>
      </c>
      <c r="B81" s="36">
        <v>113</v>
      </c>
      <c r="C81" s="37" t="s">
        <v>11</v>
      </c>
      <c r="D81" s="38" t="s">
        <v>85</v>
      </c>
      <c r="E81" s="39" t="s">
        <v>92</v>
      </c>
      <c r="F81" s="39" t="s">
        <v>93</v>
      </c>
      <c r="G81" s="40"/>
      <c r="H81" s="41"/>
      <c r="I81" s="78"/>
      <c r="J81" s="78"/>
      <c r="K81" s="41"/>
      <c r="L81" s="42">
        <f t="shared" si="2"/>
        <v>0</v>
      </c>
      <c r="M81" s="16"/>
    </row>
    <row r="82" spans="1:13" ht="31.9" customHeight="1" x14ac:dyDescent="0.25">
      <c r="A82" s="7">
        <f>IF(L82 &gt; 0, RANK(L82, $L$6:$L$256, 0) + COUNTIF($L$6:L82, L82) - 1, IF(L82 = 0, COUNTIF($L$6:$L$256, "&gt;0") + 1, ""))</f>
        <v>1</v>
      </c>
      <c r="B82" s="36">
        <v>114</v>
      </c>
      <c r="C82" s="37" t="s">
        <v>11</v>
      </c>
      <c r="D82" s="38" t="s">
        <v>150</v>
      </c>
      <c r="E82" s="39" t="s">
        <v>169</v>
      </c>
      <c r="F82" s="39" t="s">
        <v>170</v>
      </c>
      <c r="G82" s="40"/>
      <c r="H82" s="41"/>
      <c r="I82" s="78"/>
      <c r="J82" s="78"/>
      <c r="K82" s="41"/>
      <c r="L82" s="42">
        <f t="shared" si="2"/>
        <v>0</v>
      </c>
      <c r="M82" s="16"/>
    </row>
    <row r="83" spans="1:13" ht="31.9" customHeight="1" x14ac:dyDescent="0.25">
      <c r="A83" s="7">
        <f>IF(L83 &gt; 0, RANK(L83, $L$6:$L$256, 0) + COUNTIF($L$6:L83, L83) - 1, IF(L83 = 0, COUNTIF($L$6:$L$256, "&gt;0") + 1, ""))</f>
        <v>1</v>
      </c>
      <c r="B83" s="36">
        <v>117</v>
      </c>
      <c r="C83" s="37" t="s">
        <v>11</v>
      </c>
      <c r="D83" s="38" t="s">
        <v>332</v>
      </c>
      <c r="E83" s="39" t="s">
        <v>347</v>
      </c>
      <c r="F83" s="39" t="s">
        <v>348</v>
      </c>
      <c r="G83" s="40"/>
      <c r="H83" s="41"/>
      <c r="I83" s="78"/>
      <c r="J83" s="78"/>
      <c r="K83" s="41"/>
      <c r="L83" s="42">
        <f t="shared" si="2"/>
        <v>0</v>
      </c>
      <c r="M83" s="16"/>
    </row>
    <row r="84" spans="1:13" ht="31.9" customHeight="1" x14ac:dyDescent="0.25">
      <c r="A84" s="7">
        <f>IF(L84 &gt; 0, RANK(L84, $L$6:$L$256, 0) + COUNTIF($L$6:L84, L84) - 1, IF(L84 = 0, COUNTIF($L$6:$L$256, "&gt;0") + 1, ""))</f>
        <v>1</v>
      </c>
      <c r="B84" s="36">
        <v>118</v>
      </c>
      <c r="C84" s="37" t="s">
        <v>11</v>
      </c>
      <c r="D84" s="38" t="s">
        <v>118</v>
      </c>
      <c r="E84" s="39" t="s">
        <v>129</v>
      </c>
      <c r="F84" s="39" t="s">
        <v>130</v>
      </c>
      <c r="G84" s="40"/>
      <c r="H84" s="41"/>
      <c r="I84" s="78"/>
      <c r="J84" s="78"/>
      <c r="K84" s="41"/>
      <c r="L84" s="42">
        <f t="shared" si="2"/>
        <v>0</v>
      </c>
      <c r="M84" s="16"/>
    </row>
    <row r="85" spans="1:13" ht="31.9" customHeight="1" x14ac:dyDescent="0.25">
      <c r="A85" s="7">
        <f>IF(L85 &gt; 0, RANK(L85, $L$6:$L$256, 0) + COUNTIF($L$6:L85, L85) - 1, IF(L85 = 0, COUNTIF($L$6:$L$256, "&gt;0") + 1, ""))</f>
        <v>1</v>
      </c>
      <c r="B85" s="36">
        <v>119</v>
      </c>
      <c r="C85" s="37" t="s">
        <v>11</v>
      </c>
      <c r="D85" s="38" t="s">
        <v>278</v>
      </c>
      <c r="E85" s="39" t="s">
        <v>297</v>
      </c>
      <c r="F85" s="39" t="s">
        <v>298</v>
      </c>
      <c r="G85" s="40"/>
      <c r="H85" s="41"/>
      <c r="I85" s="78"/>
      <c r="J85" s="78"/>
      <c r="K85" s="41"/>
      <c r="L85" s="42">
        <f t="shared" si="2"/>
        <v>0</v>
      </c>
      <c r="M85" s="16"/>
    </row>
    <row r="86" spans="1:13" ht="31.9" customHeight="1" x14ac:dyDescent="0.25">
      <c r="A86" s="7">
        <f>IF(L86 &gt; 0, RANK(L86, $L$6:$L$256, 0) + COUNTIF($L$6:L86, L86) - 1, IF(L86 = 0, COUNTIF($L$6:$L$256, "&gt;0") + 1, ""))</f>
        <v>1</v>
      </c>
      <c r="B86" s="36">
        <v>120</v>
      </c>
      <c r="C86" s="37" t="s">
        <v>11</v>
      </c>
      <c r="D86" s="38" t="s">
        <v>38</v>
      </c>
      <c r="E86" s="39" t="s">
        <v>41</v>
      </c>
      <c r="F86" s="39" t="s">
        <v>42</v>
      </c>
      <c r="G86" s="40"/>
      <c r="H86" s="41"/>
      <c r="I86" s="78"/>
      <c r="J86" s="78"/>
      <c r="K86" s="41"/>
      <c r="L86" s="42">
        <f t="shared" si="2"/>
        <v>0</v>
      </c>
      <c r="M86" s="16"/>
    </row>
    <row r="87" spans="1:13" ht="31.9" customHeight="1" x14ac:dyDescent="0.25">
      <c r="A87" s="7">
        <f>IF(L87 &gt; 0, RANK(L87, $L$6:$L$256, 0) + COUNTIF($L$6:L87, L87) - 1, IF(L87 = 0, COUNTIF($L$6:$L$256, "&gt;0") + 1, ""))</f>
        <v>1</v>
      </c>
      <c r="B87" s="36">
        <v>121</v>
      </c>
      <c r="C87" s="37" t="s">
        <v>11</v>
      </c>
      <c r="D87" s="38" t="s">
        <v>118</v>
      </c>
      <c r="E87" s="39" t="s">
        <v>131</v>
      </c>
      <c r="F87" s="39" t="s">
        <v>132</v>
      </c>
      <c r="G87" s="40"/>
      <c r="H87" s="41"/>
      <c r="I87" s="78"/>
      <c r="J87" s="78"/>
      <c r="K87" s="41"/>
      <c r="L87" s="42">
        <f t="shared" si="2"/>
        <v>0</v>
      </c>
      <c r="M87" s="16"/>
    </row>
    <row r="88" spans="1:13" ht="31.9" customHeight="1" x14ac:dyDescent="0.25">
      <c r="A88" s="7">
        <f>IF(L88 &gt; 0, RANK(L88, $L$6:$L$256, 0) + COUNTIF($L$6:L88, L88) - 1, IF(L88 = 0, COUNTIF($L$6:$L$256, "&gt;0") + 1, ""))</f>
        <v>1</v>
      </c>
      <c r="B88" s="36">
        <v>122</v>
      </c>
      <c r="C88" s="37" t="s">
        <v>11</v>
      </c>
      <c r="D88" s="38" t="s">
        <v>12</v>
      </c>
      <c r="E88" s="39" t="s">
        <v>20</v>
      </c>
      <c r="F88" s="39" t="s">
        <v>21</v>
      </c>
      <c r="G88" s="40"/>
      <c r="H88" s="41"/>
      <c r="I88" s="78"/>
      <c r="J88" s="78"/>
      <c r="K88" s="41"/>
      <c r="L88" s="42">
        <f t="shared" si="2"/>
        <v>0</v>
      </c>
      <c r="M88" s="16"/>
    </row>
    <row r="89" spans="1:13" ht="31.9" customHeight="1" x14ac:dyDescent="0.25">
      <c r="A89" s="7">
        <f>IF(L89 &gt; 0, RANK(L89, $L$6:$L$256, 0) + COUNTIF($L$6:L89, L89) - 1, IF(L89 = 0, COUNTIF($L$6:$L$256, "&gt;0") + 1, ""))</f>
        <v>1</v>
      </c>
      <c r="B89" s="36">
        <v>123</v>
      </c>
      <c r="C89" s="37" t="s">
        <v>11</v>
      </c>
      <c r="D89" s="38" t="s">
        <v>366</v>
      </c>
      <c r="E89" s="39" t="s">
        <v>375</v>
      </c>
      <c r="F89" s="39" t="s">
        <v>376</v>
      </c>
      <c r="G89" s="40"/>
      <c r="H89" s="41"/>
      <c r="I89" s="78"/>
      <c r="J89" s="78"/>
      <c r="K89" s="41"/>
      <c r="L89" s="42">
        <f t="shared" si="2"/>
        <v>0</v>
      </c>
      <c r="M89" s="16"/>
    </row>
    <row r="90" spans="1:13" ht="31.9" customHeight="1" x14ac:dyDescent="0.25">
      <c r="A90" s="7">
        <f>IF(L90 &gt; 0, RANK(L90, $L$6:$L$256, 0) + COUNTIF($L$6:L90, L90) - 1, IF(L90 = 0, COUNTIF($L$6:$L$256, "&gt;0") + 1, ""))</f>
        <v>1</v>
      </c>
      <c r="B90" s="36">
        <v>124</v>
      </c>
      <c r="C90" s="37" t="s">
        <v>11</v>
      </c>
      <c r="D90" s="38" t="s">
        <v>383</v>
      </c>
      <c r="E90" s="39" t="s">
        <v>403</v>
      </c>
      <c r="F90" s="39" t="s">
        <v>403</v>
      </c>
      <c r="G90" s="40"/>
      <c r="H90" s="41"/>
      <c r="I90" s="78"/>
      <c r="J90" s="78"/>
      <c r="K90" s="41"/>
      <c r="L90" s="42">
        <f t="shared" si="2"/>
        <v>0</v>
      </c>
      <c r="M90" s="16"/>
    </row>
    <row r="91" spans="1:13" ht="31.9" customHeight="1" x14ac:dyDescent="0.25">
      <c r="A91" s="7">
        <f>IF(L91 &gt; 0, RANK(L91, $L$6:$L$256, 0) + COUNTIF($L$6:L91, L91) - 1, IF(L91 = 0, COUNTIF($L$6:$L$256, "&gt;0") + 1, ""))</f>
        <v>1</v>
      </c>
      <c r="B91" s="36">
        <v>125</v>
      </c>
      <c r="C91" s="37" t="s">
        <v>11</v>
      </c>
      <c r="D91" s="38" t="s">
        <v>332</v>
      </c>
      <c r="E91" s="39" t="s">
        <v>349</v>
      </c>
      <c r="F91" s="39" t="s">
        <v>350</v>
      </c>
      <c r="G91" s="40"/>
      <c r="H91" s="41"/>
      <c r="I91" s="78"/>
      <c r="J91" s="78"/>
      <c r="K91" s="41"/>
      <c r="L91" s="42">
        <f t="shared" si="2"/>
        <v>0</v>
      </c>
      <c r="M91" s="16"/>
    </row>
    <row r="92" spans="1:13" ht="31.9" customHeight="1" x14ac:dyDescent="0.25">
      <c r="A92" s="7">
        <f>IF(L92 &gt; 0, RANK(L92, $L$6:$L$256, 0) + COUNTIF($L$6:L92, L92) - 1, IF(L92 = 0, COUNTIF($L$6:$L$256, "&gt;0") + 1, ""))</f>
        <v>1</v>
      </c>
      <c r="B92" s="36">
        <v>126</v>
      </c>
      <c r="C92" s="37" t="s">
        <v>11</v>
      </c>
      <c r="D92" s="38" t="s">
        <v>315</v>
      </c>
      <c r="E92" s="39" t="s">
        <v>320</v>
      </c>
      <c r="F92" s="39" t="s">
        <v>321</v>
      </c>
      <c r="G92" s="40"/>
      <c r="H92" s="41"/>
      <c r="I92" s="78"/>
      <c r="J92" s="78"/>
      <c r="K92" s="41"/>
      <c r="L92" s="42">
        <f t="shared" si="2"/>
        <v>0</v>
      </c>
      <c r="M92" s="16"/>
    </row>
    <row r="93" spans="1:13" ht="31.9" customHeight="1" x14ac:dyDescent="0.25">
      <c r="A93" s="7">
        <f>IF(L93 &gt; 0, RANK(L93, $L$6:$L$256, 0) + COUNTIF($L$6:L93, L93) - 1, IF(L93 = 0, COUNTIF($L$6:$L$256, "&gt;0") + 1, ""))</f>
        <v>1</v>
      </c>
      <c r="B93" s="36">
        <v>127</v>
      </c>
      <c r="C93" s="37" t="s">
        <v>11</v>
      </c>
      <c r="D93" s="38" t="s">
        <v>383</v>
      </c>
      <c r="E93" s="39" t="s">
        <v>394</v>
      </c>
      <c r="F93" s="39" t="s">
        <v>395</v>
      </c>
      <c r="G93" s="40"/>
      <c r="H93" s="41"/>
      <c r="I93" s="78"/>
      <c r="J93" s="78"/>
      <c r="K93" s="41"/>
      <c r="L93" s="42">
        <f t="shared" si="2"/>
        <v>0</v>
      </c>
      <c r="M93" s="16"/>
    </row>
    <row r="94" spans="1:13" ht="31.9" customHeight="1" x14ac:dyDescent="0.25">
      <c r="A94" s="7">
        <f>IF(L94 &gt; 0, RANK(L94, $L$6:$L$256, 0) + COUNTIF($L$6:L94, L94) - 1, IF(L94 = 0, COUNTIF($L$6:$L$256, "&gt;0") + 1, ""))</f>
        <v>1</v>
      </c>
      <c r="B94" s="36">
        <v>128</v>
      </c>
      <c r="C94" s="37" t="s">
        <v>11</v>
      </c>
      <c r="D94" s="38" t="s">
        <v>61</v>
      </c>
      <c r="E94" s="39" t="s">
        <v>62</v>
      </c>
      <c r="F94" s="39" t="s">
        <v>63</v>
      </c>
      <c r="G94" s="40"/>
      <c r="H94" s="41"/>
      <c r="I94" s="78"/>
      <c r="J94" s="78"/>
      <c r="K94" s="41"/>
      <c r="L94" s="42">
        <f t="shared" si="2"/>
        <v>0</v>
      </c>
      <c r="M94" s="16"/>
    </row>
    <row r="95" spans="1:13" ht="31.9" customHeight="1" x14ac:dyDescent="0.25">
      <c r="A95" s="7">
        <f>IF(L95 &gt; 0, RANK(L95, $L$6:$L$256, 0) + COUNTIF($L$6:L95, L95) - 1, IF(L95 = 0, COUNTIF($L$6:$L$256, "&gt;0") + 1, ""))</f>
        <v>1</v>
      </c>
      <c r="B95" s="36">
        <v>129</v>
      </c>
      <c r="C95" s="37" t="s">
        <v>11</v>
      </c>
      <c r="D95" s="38" t="s">
        <v>242</v>
      </c>
      <c r="E95" s="39" t="s">
        <v>249</v>
      </c>
      <c r="F95" s="39" t="s">
        <v>250</v>
      </c>
      <c r="G95" s="40"/>
      <c r="H95" s="41"/>
      <c r="I95" s="78"/>
      <c r="J95" s="78"/>
      <c r="K95" s="41"/>
      <c r="L95" s="42">
        <f t="shared" si="2"/>
        <v>0</v>
      </c>
      <c r="M95" s="16"/>
    </row>
    <row r="96" spans="1:13" ht="31.9" customHeight="1" x14ac:dyDescent="0.25">
      <c r="A96" s="7">
        <f>IF(L96 &gt; 0, RANK(L96, $L$6:$L$256, 0) + COUNTIF($L$6:L96, L96) - 1, IF(L96 = 0, COUNTIF($L$6:$L$256, "&gt;0") + 1, ""))</f>
        <v>1</v>
      </c>
      <c r="B96" s="36">
        <v>130</v>
      </c>
      <c r="C96" s="37" t="s">
        <v>11</v>
      </c>
      <c r="D96" s="38" t="s">
        <v>237</v>
      </c>
      <c r="E96" s="39" t="s">
        <v>240</v>
      </c>
      <c r="F96" s="39" t="s">
        <v>241</v>
      </c>
      <c r="G96" s="40"/>
      <c r="H96" s="41"/>
      <c r="I96" s="78"/>
      <c r="J96" s="78"/>
      <c r="K96" s="41"/>
      <c r="L96" s="42">
        <f t="shared" si="2"/>
        <v>0</v>
      </c>
      <c r="M96" s="16"/>
    </row>
    <row r="97" spans="1:13" ht="31.9" customHeight="1" x14ac:dyDescent="0.25">
      <c r="A97" s="7">
        <f>IF(L97 &gt; 0, RANK(L97, $L$6:$L$256, 0) + COUNTIF($L$6:L97, L97) - 1, IF(L97 = 0, COUNTIF($L$6:$L$256, "&gt;0") + 1, ""))</f>
        <v>1</v>
      </c>
      <c r="B97" s="36">
        <v>131</v>
      </c>
      <c r="C97" s="37" t="s">
        <v>11</v>
      </c>
      <c r="D97" s="38" t="s">
        <v>225</v>
      </c>
      <c r="E97" s="39" t="s">
        <v>233</v>
      </c>
      <c r="F97" s="39" t="s">
        <v>234</v>
      </c>
      <c r="G97" s="40"/>
      <c r="H97" s="41"/>
      <c r="I97" s="78"/>
      <c r="J97" s="78"/>
      <c r="K97" s="41"/>
      <c r="L97" s="42">
        <f t="shared" si="2"/>
        <v>0</v>
      </c>
      <c r="M97" s="16"/>
    </row>
    <row r="98" spans="1:13" ht="31.9" customHeight="1" x14ac:dyDescent="0.25">
      <c r="A98" s="7">
        <f>IF(L98 &gt; 0, RANK(L98, $L$6:$L$256, 0) + COUNTIF($L$6:L98, L98) - 1, IF(L98 = 0, COUNTIF($L$6:$L$256, "&gt;0") + 1, ""))</f>
        <v>1</v>
      </c>
      <c r="B98" s="36">
        <v>132</v>
      </c>
      <c r="C98" s="37" t="s">
        <v>11</v>
      </c>
      <c r="D98" s="38" t="s">
        <v>208</v>
      </c>
      <c r="E98" s="39" t="s">
        <v>211</v>
      </c>
      <c r="F98" s="39" t="s">
        <v>212</v>
      </c>
      <c r="G98" s="40"/>
      <c r="H98" s="41"/>
      <c r="I98" s="78"/>
      <c r="J98" s="78"/>
      <c r="K98" s="41"/>
      <c r="L98" s="42">
        <f t="shared" si="2"/>
        <v>0</v>
      </c>
      <c r="M98" s="16"/>
    </row>
    <row r="99" spans="1:13" ht="31.9" customHeight="1" x14ac:dyDescent="0.25">
      <c r="A99" s="7">
        <f>IF(L99 &gt; 0, RANK(L99, $L$6:$L$256, 0) + COUNTIF($L$6:L99, L99) - 1, IF(L99 = 0, COUNTIF($L$6:$L$256, "&gt;0") + 1, ""))</f>
        <v>1</v>
      </c>
      <c r="B99" s="36">
        <v>133</v>
      </c>
      <c r="C99" s="37" t="s">
        <v>11</v>
      </c>
      <c r="D99" s="38" t="s">
        <v>213</v>
      </c>
      <c r="E99" s="39" t="s">
        <v>214</v>
      </c>
      <c r="F99" s="39" t="s">
        <v>215</v>
      </c>
      <c r="G99" s="40"/>
      <c r="H99" s="41"/>
      <c r="I99" s="78"/>
      <c r="J99" s="78"/>
      <c r="K99" s="41"/>
      <c r="L99" s="42">
        <f t="shared" si="2"/>
        <v>0</v>
      </c>
      <c r="M99" s="16"/>
    </row>
    <row r="100" spans="1:13" ht="31.9" customHeight="1" x14ac:dyDescent="0.25">
      <c r="A100" s="7">
        <f>IF(L100 &gt; 0, RANK(L100, $L$6:$L$256, 0) + COUNTIF($L$6:L100, L100) - 1, IF(L100 = 0, COUNTIF($L$6:$L$256, "&gt;0") + 1, ""))</f>
        <v>1</v>
      </c>
      <c r="B100" s="36">
        <v>134</v>
      </c>
      <c r="C100" s="37" t="s">
        <v>11</v>
      </c>
      <c r="D100" s="38" t="s">
        <v>150</v>
      </c>
      <c r="E100" s="39" t="s">
        <v>171</v>
      </c>
      <c r="F100" s="39" t="s">
        <v>172</v>
      </c>
      <c r="G100" s="40"/>
      <c r="H100" s="41"/>
      <c r="I100" s="78"/>
      <c r="J100" s="78"/>
      <c r="K100" s="41"/>
      <c r="L100" s="42">
        <f t="shared" si="2"/>
        <v>0</v>
      </c>
      <c r="M100" s="16"/>
    </row>
    <row r="101" spans="1:13" ht="31.9" customHeight="1" x14ac:dyDescent="0.25">
      <c r="A101" s="7">
        <f>IF(L101 &gt; 0, RANK(L101, $L$6:$L$256, 0) + COUNTIF($L$6:L101, L101) - 1, IF(L101 = 0, COUNTIF($L$6:$L$256, "&gt;0") + 1, ""))</f>
        <v>1</v>
      </c>
      <c r="B101" s="36">
        <v>135</v>
      </c>
      <c r="C101" s="37" t="s">
        <v>11</v>
      </c>
      <c r="D101" s="38" t="s">
        <v>140</v>
      </c>
      <c r="E101" s="39" t="s">
        <v>403</v>
      </c>
      <c r="F101" s="39" t="s">
        <v>403</v>
      </c>
      <c r="G101" s="40"/>
      <c r="H101" s="41"/>
      <c r="I101" s="78"/>
      <c r="J101" s="78"/>
      <c r="K101" s="41"/>
      <c r="L101" s="42">
        <f t="shared" si="2"/>
        <v>0</v>
      </c>
      <c r="M101" s="16"/>
    </row>
    <row r="102" spans="1:13" ht="31.9" customHeight="1" x14ac:dyDescent="0.25">
      <c r="A102" s="7">
        <f>IF(L102 &gt; 0, RANK(L102, $L$6:$L$256, 0) + COUNTIF($L$6:L102, L102) - 1, IF(L102 = 0, COUNTIF($L$6:$L$256, "&gt;0") + 1, ""))</f>
        <v>1</v>
      </c>
      <c r="B102" s="36">
        <v>136</v>
      </c>
      <c r="C102" s="37" t="s">
        <v>11</v>
      </c>
      <c r="D102" s="38" t="s">
        <v>118</v>
      </c>
      <c r="E102" s="39" t="s">
        <v>133</v>
      </c>
      <c r="F102" s="39" t="s">
        <v>134</v>
      </c>
      <c r="G102" s="40"/>
      <c r="H102" s="41"/>
      <c r="I102" s="78"/>
      <c r="J102" s="78"/>
      <c r="K102" s="41"/>
      <c r="L102" s="42">
        <f t="shared" ref="L102:L133" si="3">SUM(J102-H102*0.25-K102)</f>
        <v>0</v>
      </c>
      <c r="M102" s="16"/>
    </row>
    <row r="103" spans="1:13" ht="31.9" customHeight="1" x14ac:dyDescent="0.25">
      <c r="A103" s="7">
        <f>IF(L103 &gt; 0, RANK(L103, $L$6:$L$256, 0) + COUNTIF($L$6:L103, L103) - 1, IF(L103 = 0, COUNTIF($L$6:$L$256, "&gt;0") + 1, ""))</f>
        <v>1</v>
      </c>
      <c r="B103" s="36">
        <v>137</v>
      </c>
      <c r="C103" s="37" t="s">
        <v>11</v>
      </c>
      <c r="D103" s="38" t="s">
        <v>85</v>
      </c>
      <c r="E103" s="39" t="s">
        <v>94</v>
      </c>
      <c r="F103" s="39" t="s">
        <v>95</v>
      </c>
      <c r="G103" s="40"/>
      <c r="H103" s="41"/>
      <c r="I103" s="78"/>
      <c r="J103" s="78"/>
      <c r="K103" s="41"/>
      <c r="L103" s="42">
        <f t="shared" si="3"/>
        <v>0</v>
      </c>
      <c r="M103" s="16"/>
    </row>
    <row r="104" spans="1:13" ht="31.9" customHeight="1" x14ac:dyDescent="0.25">
      <c r="A104" s="7">
        <f>IF(L104 &gt; 0, RANK(L104, $L$6:$L$256, 0) + COUNTIF($L$6:L104, L104) - 1, IF(L104 = 0, COUNTIF($L$6:$L$256, "&gt;0") + 1, ""))</f>
        <v>1</v>
      </c>
      <c r="B104" s="36">
        <v>138</v>
      </c>
      <c r="C104" s="37" t="s">
        <v>11</v>
      </c>
      <c r="D104" s="38" t="s">
        <v>12</v>
      </c>
      <c r="E104" s="39" t="s">
        <v>22</v>
      </c>
      <c r="F104" s="39" t="s">
        <v>23</v>
      </c>
      <c r="G104" s="40"/>
      <c r="H104" s="41"/>
      <c r="I104" s="78"/>
      <c r="J104" s="78"/>
      <c r="K104" s="41"/>
      <c r="L104" s="42">
        <f t="shared" si="3"/>
        <v>0</v>
      </c>
      <c r="M104" s="16"/>
    </row>
    <row r="105" spans="1:13" ht="31.9" customHeight="1" x14ac:dyDescent="0.25">
      <c r="A105" s="7">
        <f>IF(L105 &gt; 0, RANK(L105, $L$6:$L$256, 0) + COUNTIF($L$6:L105, L105) - 1, IF(L105 = 0, COUNTIF($L$6:$L$256, "&gt;0") + 1, ""))</f>
        <v>1</v>
      </c>
      <c r="B105" s="36">
        <v>139</v>
      </c>
      <c r="C105" s="37" t="s">
        <v>11</v>
      </c>
      <c r="D105" s="38" t="s">
        <v>69</v>
      </c>
      <c r="E105" s="39" t="s">
        <v>74</v>
      </c>
      <c r="F105" s="39" t="s">
        <v>75</v>
      </c>
      <c r="G105" s="40"/>
      <c r="H105" s="41"/>
      <c r="I105" s="78"/>
      <c r="J105" s="78"/>
      <c r="K105" s="41"/>
      <c r="L105" s="42">
        <f t="shared" si="3"/>
        <v>0</v>
      </c>
      <c r="M105" s="16"/>
    </row>
    <row r="106" spans="1:13" ht="31.9" customHeight="1" x14ac:dyDescent="0.25">
      <c r="A106" s="7">
        <f>IF(L106 &gt; 0, RANK(L106, $L$6:$L$256, 0) + COUNTIF($L$6:L106, L106) - 1, IF(L106 = 0, COUNTIF($L$6:$L$256, "&gt;0") + 1, ""))</f>
        <v>1</v>
      </c>
      <c r="B106" s="36">
        <v>140</v>
      </c>
      <c r="C106" s="37" t="s">
        <v>11</v>
      </c>
      <c r="D106" s="38" t="s">
        <v>150</v>
      </c>
      <c r="E106" s="39" t="s">
        <v>173</v>
      </c>
      <c r="F106" s="39" t="s">
        <v>174</v>
      </c>
      <c r="G106" s="40"/>
      <c r="H106" s="41"/>
      <c r="I106" s="78"/>
      <c r="J106" s="78"/>
      <c r="K106" s="41"/>
      <c r="L106" s="42">
        <f t="shared" si="3"/>
        <v>0</v>
      </c>
      <c r="M106" s="16"/>
    </row>
    <row r="107" spans="1:13" ht="31.9" customHeight="1" x14ac:dyDescent="0.25">
      <c r="A107" s="7">
        <f>IF(L107 &gt; 0, RANK(L107, $L$6:$L$256, 0) + COUNTIF($L$6:L107, L107) - 1, IF(L107 = 0, COUNTIF($L$6:$L$256, "&gt;0") + 1, ""))</f>
        <v>1</v>
      </c>
      <c r="B107" s="36">
        <v>141</v>
      </c>
      <c r="C107" s="37" t="s">
        <v>11</v>
      </c>
      <c r="D107" s="38" t="s">
        <v>242</v>
      </c>
      <c r="E107" s="39" t="s">
        <v>403</v>
      </c>
      <c r="F107" s="39" t="s">
        <v>403</v>
      </c>
      <c r="G107" s="40"/>
      <c r="H107" s="41"/>
      <c r="I107" s="78"/>
      <c r="J107" s="78"/>
      <c r="K107" s="41"/>
      <c r="L107" s="42">
        <f t="shared" si="3"/>
        <v>0</v>
      </c>
      <c r="M107" s="16"/>
    </row>
    <row r="108" spans="1:13" ht="31.9" customHeight="1" x14ac:dyDescent="0.25">
      <c r="A108" s="7">
        <f>IF(L108 &gt; 0, RANK(L108, $L$6:$L$256, 0) + COUNTIF($L$6:L108, L108) - 1, IF(L108 = 0, COUNTIF($L$6:$L$256, "&gt;0") + 1, ""))</f>
        <v>1</v>
      </c>
      <c r="B108" s="36">
        <v>142</v>
      </c>
      <c r="C108" s="37" t="s">
        <v>11</v>
      </c>
      <c r="D108" s="38" t="s">
        <v>256</v>
      </c>
      <c r="E108" s="39" t="s">
        <v>265</v>
      </c>
      <c r="F108" s="39" t="s">
        <v>266</v>
      </c>
      <c r="G108" s="40"/>
      <c r="H108" s="41"/>
      <c r="I108" s="78"/>
      <c r="J108" s="78"/>
      <c r="K108" s="41"/>
      <c r="L108" s="42">
        <f t="shared" si="3"/>
        <v>0</v>
      </c>
      <c r="M108" s="16"/>
    </row>
    <row r="109" spans="1:13" ht="31.9" customHeight="1" x14ac:dyDescent="0.25">
      <c r="A109" s="7">
        <f>IF(L109 &gt; 0, RANK(L109, $L$6:$L$256, 0) + COUNTIF($L$6:L109, L109) - 1, IF(L109 = 0, COUNTIF($L$6:$L$256, "&gt;0") + 1, ""))</f>
        <v>1</v>
      </c>
      <c r="B109" s="36">
        <v>144</v>
      </c>
      <c r="C109" s="37" t="s">
        <v>11</v>
      </c>
      <c r="D109" s="38" t="s">
        <v>383</v>
      </c>
      <c r="E109" s="39" t="s">
        <v>403</v>
      </c>
      <c r="F109" s="39" t="s">
        <v>403</v>
      </c>
      <c r="G109" s="40"/>
      <c r="H109" s="41"/>
      <c r="I109" s="78"/>
      <c r="J109" s="78"/>
      <c r="K109" s="41"/>
      <c r="L109" s="42">
        <f t="shared" si="3"/>
        <v>0</v>
      </c>
      <c r="M109" s="16"/>
    </row>
    <row r="110" spans="1:13" ht="31.9" customHeight="1" x14ac:dyDescent="0.25">
      <c r="A110" s="7">
        <f>IF(L110 &gt; 0, RANK(L110, $L$6:$L$256, 0) + COUNTIF($L$6:L110, L110) - 1, IF(L110 = 0, COUNTIF($L$6:$L$256, "&gt;0") + 1, ""))</f>
        <v>1</v>
      </c>
      <c r="B110" s="36">
        <v>145</v>
      </c>
      <c r="C110" s="37" t="s">
        <v>11</v>
      </c>
      <c r="D110" s="38" t="s">
        <v>332</v>
      </c>
      <c r="E110" s="39" t="s">
        <v>351</v>
      </c>
      <c r="F110" s="39" t="s">
        <v>352</v>
      </c>
      <c r="G110" s="40"/>
      <c r="H110" s="41"/>
      <c r="I110" s="78"/>
      <c r="J110" s="78"/>
      <c r="K110" s="41"/>
      <c r="L110" s="42">
        <f t="shared" si="3"/>
        <v>0</v>
      </c>
      <c r="M110" s="16"/>
    </row>
    <row r="111" spans="1:13" ht="31.9" customHeight="1" x14ac:dyDescent="0.25">
      <c r="A111" s="7">
        <f>IF(L111 &gt; 0, RANK(L111, $L$6:$L$256, 0) + COUNTIF($L$6:L111, L111) - 1, IF(L111 = 0, COUNTIF($L$6:$L$256, "&gt;0") + 1, ""))</f>
        <v>1</v>
      </c>
      <c r="B111" s="36">
        <v>146</v>
      </c>
      <c r="C111" s="37" t="s">
        <v>11</v>
      </c>
      <c r="D111" s="38" t="s">
        <v>353</v>
      </c>
      <c r="E111" s="39" t="s">
        <v>360</v>
      </c>
      <c r="F111" s="39" t="s">
        <v>361</v>
      </c>
      <c r="G111" s="40"/>
      <c r="H111" s="41"/>
      <c r="I111" s="78"/>
      <c r="J111" s="78"/>
      <c r="K111" s="41"/>
      <c r="L111" s="42">
        <f t="shared" si="3"/>
        <v>0</v>
      </c>
      <c r="M111" s="16"/>
    </row>
    <row r="112" spans="1:13" ht="31.9" customHeight="1" x14ac:dyDescent="0.25">
      <c r="A112" s="7">
        <f>IF(L112 &gt; 0, RANK(L112, $L$6:$L$256, 0) + COUNTIF($L$6:L112, L112) - 1, IF(L112 = 0, COUNTIF($L$6:$L$256, "&gt;0") + 1, ""))</f>
        <v>1</v>
      </c>
      <c r="B112" s="36">
        <v>147</v>
      </c>
      <c r="C112" s="37" t="s">
        <v>11</v>
      </c>
      <c r="D112" s="38" t="s">
        <v>47</v>
      </c>
      <c r="E112" s="39" t="s">
        <v>49</v>
      </c>
      <c r="F112" s="39" t="s">
        <v>50</v>
      </c>
      <c r="G112" s="40"/>
      <c r="H112" s="41"/>
      <c r="I112" s="78"/>
      <c r="J112" s="78"/>
      <c r="K112" s="41"/>
      <c r="L112" s="42">
        <f t="shared" si="3"/>
        <v>0</v>
      </c>
      <c r="M112" s="16"/>
    </row>
    <row r="113" spans="1:13" ht="31.9" customHeight="1" x14ac:dyDescent="0.25">
      <c r="A113" s="7">
        <f>IF(L113 &gt; 0, RANK(L113, $L$6:$L$256, 0) + COUNTIF($L$6:L113, L113) - 1, IF(L113 = 0, COUNTIF($L$6:$L$256, "&gt;0") + 1, ""))</f>
        <v>1</v>
      </c>
      <c r="B113" s="36">
        <v>148</v>
      </c>
      <c r="C113" s="37" t="s">
        <v>11</v>
      </c>
      <c r="D113" s="38" t="s">
        <v>383</v>
      </c>
      <c r="E113" s="39" t="s">
        <v>403</v>
      </c>
      <c r="F113" s="39" t="s">
        <v>403</v>
      </c>
      <c r="G113" s="40"/>
      <c r="H113" s="41"/>
      <c r="I113" s="78"/>
      <c r="J113" s="78"/>
      <c r="K113" s="41"/>
      <c r="L113" s="42">
        <f t="shared" si="3"/>
        <v>0</v>
      </c>
      <c r="M113" s="16"/>
    </row>
    <row r="114" spans="1:13" ht="31.9" customHeight="1" x14ac:dyDescent="0.25">
      <c r="A114" s="7">
        <f>IF(L114 &gt; 0, RANK(L114, $L$6:$L$256, 0) + COUNTIF($L$6:L114, L114) - 1, IF(L114 = 0, COUNTIF($L$6:$L$256, "&gt;0") + 1, ""))</f>
        <v>1</v>
      </c>
      <c r="B114" s="36">
        <v>149</v>
      </c>
      <c r="C114" s="37" t="s">
        <v>11</v>
      </c>
      <c r="D114" s="38" t="s">
        <v>269</v>
      </c>
      <c r="E114" s="39" t="s">
        <v>274</v>
      </c>
      <c r="F114" s="39" t="s">
        <v>275</v>
      </c>
      <c r="G114" s="40"/>
      <c r="H114" s="41"/>
      <c r="I114" s="78"/>
      <c r="J114" s="78"/>
      <c r="K114" s="41"/>
      <c r="L114" s="42">
        <f t="shared" si="3"/>
        <v>0</v>
      </c>
      <c r="M114" s="16"/>
    </row>
    <row r="115" spans="1:13" ht="31.9" customHeight="1" x14ac:dyDescent="0.25">
      <c r="A115" s="7">
        <f>IF(L115 &gt; 0, RANK(L115, $L$6:$L$256, 0) + COUNTIF($L$6:L115, L115) - 1, IF(L115 = 0, COUNTIF($L$6:$L$256, "&gt;0") + 1, ""))</f>
        <v>1</v>
      </c>
      <c r="B115" s="36">
        <v>150</v>
      </c>
      <c r="C115" s="37" t="s">
        <v>11</v>
      </c>
      <c r="D115" s="38" t="s">
        <v>225</v>
      </c>
      <c r="E115" s="39" t="s">
        <v>235</v>
      </c>
      <c r="F115" s="39" t="s">
        <v>236</v>
      </c>
      <c r="G115" s="40"/>
      <c r="H115" s="41"/>
      <c r="I115" s="78"/>
      <c r="J115" s="78"/>
      <c r="K115" s="41"/>
      <c r="L115" s="42">
        <f t="shared" si="3"/>
        <v>0</v>
      </c>
      <c r="M115" s="16"/>
    </row>
    <row r="116" spans="1:13" ht="31.9" customHeight="1" x14ac:dyDescent="0.25">
      <c r="A116" s="7">
        <f>IF(L116 &gt; 0, RANK(L116, $L$6:$L$256, 0) + COUNTIF($L$6:L116, L116) - 1, IF(L116 = 0, COUNTIF($L$6:$L$256, "&gt;0") + 1, ""))</f>
        <v>1</v>
      </c>
      <c r="B116" s="36">
        <v>151</v>
      </c>
      <c r="C116" s="37" t="s">
        <v>11</v>
      </c>
      <c r="D116" s="38" t="s">
        <v>85</v>
      </c>
      <c r="E116" s="39" t="s">
        <v>96</v>
      </c>
      <c r="F116" s="39" t="s">
        <v>97</v>
      </c>
      <c r="G116" s="40"/>
      <c r="H116" s="41"/>
      <c r="I116" s="78"/>
      <c r="J116" s="78"/>
      <c r="K116" s="41"/>
      <c r="L116" s="42">
        <f t="shared" si="3"/>
        <v>0</v>
      </c>
      <c r="M116" s="16"/>
    </row>
    <row r="117" spans="1:13" ht="31.9" customHeight="1" x14ac:dyDescent="0.25">
      <c r="A117" s="7">
        <f>IF(L117 &gt; 0, RANK(L117, $L$6:$L$256, 0) + COUNTIF($L$6:L117, L117) - 1, IF(L117 = 0, COUNTIF($L$6:$L$256, "&gt;0") + 1, ""))</f>
        <v>1</v>
      </c>
      <c r="B117" s="36">
        <v>152</v>
      </c>
      <c r="C117" s="37" t="s">
        <v>11</v>
      </c>
      <c r="D117" s="38" t="s">
        <v>383</v>
      </c>
      <c r="E117" s="39" t="s">
        <v>403</v>
      </c>
      <c r="F117" s="39" t="s">
        <v>403</v>
      </c>
      <c r="G117" s="40"/>
      <c r="H117" s="41"/>
      <c r="I117" s="78"/>
      <c r="J117" s="78"/>
      <c r="K117" s="41"/>
      <c r="L117" s="42">
        <f t="shared" si="3"/>
        <v>0</v>
      </c>
      <c r="M117" s="16"/>
    </row>
    <row r="118" spans="1:13" ht="31.9" customHeight="1" x14ac:dyDescent="0.25">
      <c r="A118" s="7">
        <f>IF(L118 &gt; 0, RANK(L118, $L$6:$L$256, 0) + COUNTIF($L$6:L118, L118) - 1, IF(L118 = 0, COUNTIF($L$6:$L$256, "&gt;0") + 1, ""))</f>
        <v>1</v>
      </c>
      <c r="B118" s="36">
        <v>153</v>
      </c>
      <c r="C118" s="37" t="s">
        <v>11</v>
      </c>
      <c r="D118" s="38" t="s">
        <v>366</v>
      </c>
      <c r="E118" s="39" t="s">
        <v>377</v>
      </c>
      <c r="F118" s="39" t="s">
        <v>378</v>
      </c>
      <c r="G118" s="40"/>
      <c r="H118" s="41"/>
      <c r="I118" s="78"/>
      <c r="J118" s="78"/>
      <c r="K118" s="41"/>
      <c r="L118" s="42">
        <f t="shared" si="3"/>
        <v>0</v>
      </c>
      <c r="M118" s="16"/>
    </row>
    <row r="119" spans="1:13" ht="31.9" customHeight="1" x14ac:dyDescent="0.25">
      <c r="A119" s="7">
        <f>IF(L119 &gt; 0, RANK(L119, $L$6:$L$256, 0) + COUNTIF($L$6:L119, L119) - 1, IF(L119 = 0, COUNTIF($L$6:$L$256, "&gt;0") + 1, ""))</f>
        <v>1</v>
      </c>
      <c r="B119" s="36">
        <v>154</v>
      </c>
      <c r="C119" s="37" t="s">
        <v>11</v>
      </c>
      <c r="D119" s="38" t="s">
        <v>24</v>
      </c>
      <c r="E119" s="39" t="s">
        <v>403</v>
      </c>
      <c r="F119" s="39" t="s">
        <v>403</v>
      </c>
      <c r="G119" s="40"/>
      <c r="H119" s="41"/>
      <c r="I119" s="78"/>
      <c r="J119" s="78"/>
      <c r="K119" s="41"/>
      <c r="L119" s="42">
        <f t="shared" si="3"/>
        <v>0</v>
      </c>
      <c r="M119" s="16"/>
    </row>
    <row r="120" spans="1:13" ht="31.9" customHeight="1" x14ac:dyDescent="0.25">
      <c r="A120" s="7">
        <f>IF(L120 &gt; 0, RANK(L120, $L$6:$L$256, 0) + COUNTIF($L$6:L120, L120) - 1, IF(L120 = 0, COUNTIF($L$6:$L$256, "&gt;0") + 1, ""))</f>
        <v>1</v>
      </c>
      <c r="B120" s="36">
        <v>155</v>
      </c>
      <c r="C120" s="37" t="s">
        <v>11</v>
      </c>
      <c r="D120" s="38" t="s">
        <v>383</v>
      </c>
      <c r="E120" s="39" t="s">
        <v>403</v>
      </c>
      <c r="F120" s="39" t="s">
        <v>403</v>
      </c>
      <c r="G120" s="40"/>
      <c r="H120" s="41"/>
      <c r="I120" s="78"/>
      <c r="J120" s="78"/>
      <c r="K120" s="41"/>
      <c r="L120" s="42">
        <f t="shared" si="3"/>
        <v>0</v>
      </c>
      <c r="M120" s="16"/>
    </row>
    <row r="121" spans="1:13" ht="31.9" customHeight="1" x14ac:dyDescent="0.25">
      <c r="A121" s="7">
        <f>IF(L121 &gt; 0, RANK(L121, $L$6:$L$256, 0) + COUNTIF($L$6:L121, L121) - 1, IF(L121 = 0, COUNTIF($L$6:$L$256, "&gt;0") + 1, ""))</f>
        <v>1</v>
      </c>
      <c r="B121" s="36">
        <v>157</v>
      </c>
      <c r="C121" s="37" t="s">
        <v>11</v>
      </c>
      <c r="D121" s="38" t="s">
        <v>203</v>
      </c>
      <c r="E121" s="39" t="s">
        <v>206</v>
      </c>
      <c r="F121" s="39" t="s">
        <v>207</v>
      </c>
      <c r="G121" s="40"/>
      <c r="H121" s="41"/>
      <c r="I121" s="78"/>
      <c r="J121" s="78"/>
      <c r="K121" s="41"/>
      <c r="L121" s="42">
        <f t="shared" si="3"/>
        <v>0</v>
      </c>
      <c r="M121" s="16"/>
    </row>
    <row r="122" spans="1:13" ht="31.9" customHeight="1" x14ac:dyDescent="0.25">
      <c r="A122" s="7">
        <f>IF(L122 &gt; 0, RANK(L122, $L$6:$L$256, 0) + COUNTIF($L$6:L122, L122) - 1, IF(L122 = 0, COUNTIF($L$6:$L$256, "&gt;0") + 1, ""))</f>
        <v>1</v>
      </c>
      <c r="B122" s="36">
        <v>158</v>
      </c>
      <c r="C122" s="37" t="s">
        <v>11</v>
      </c>
      <c r="D122" s="38" t="s">
        <v>38</v>
      </c>
      <c r="E122" s="39" t="s">
        <v>43</v>
      </c>
      <c r="F122" s="39" t="s">
        <v>44</v>
      </c>
      <c r="G122" s="40"/>
      <c r="H122" s="41"/>
      <c r="I122" s="78"/>
      <c r="J122" s="78"/>
      <c r="K122" s="41"/>
      <c r="L122" s="42">
        <f t="shared" si="3"/>
        <v>0</v>
      </c>
      <c r="M122" s="16"/>
    </row>
    <row r="123" spans="1:13" ht="31.9" customHeight="1" x14ac:dyDescent="0.25">
      <c r="A123" s="7">
        <f>IF(L123 &gt; 0, RANK(L123, $L$6:$L$256, 0) + COUNTIF($L$6:L123, L123) - 1, IF(L123 = 0, COUNTIF($L$6:$L$256, "&gt;0") + 1, ""))</f>
        <v>1</v>
      </c>
      <c r="B123" s="36">
        <v>159</v>
      </c>
      <c r="C123" s="37" t="s">
        <v>11</v>
      </c>
      <c r="D123" s="38" t="s">
        <v>38</v>
      </c>
      <c r="E123" s="39" t="s">
        <v>45</v>
      </c>
      <c r="F123" s="39" t="s">
        <v>46</v>
      </c>
      <c r="G123" s="40"/>
      <c r="H123" s="41"/>
      <c r="I123" s="78"/>
      <c r="J123" s="78"/>
      <c r="K123" s="41"/>
      <c r="L123" s="42">
        <f t="shared" si="3"/>
        <v>0</v>
      </c>
      <c r="M123" s="16"/>
    </row>
    <row r="124" spans="1:13" ht="31.9" customHeight="1" x14ac:dyDescent="0.25">
      <c r="A124" s="7">
        <f>IF(L124 &gt; 0, RANK(L124, $L$6:$L$256, 0) + COUNTIF($L$6:L124, L124) - 1, IF(L124 = 0, COUNTIF($L$6:$L$256, "&gt;0") + 1, ""))</f>
        <v>1</v>
      </c>
      <c r="B124" s="36">
        <v>160</v>
      </c>
      <c r="C124" s="37" t="s">
        <v>11</v>
      </c>
      <c r="D124" s="38" t="s">
        <v>105</v>
      </c>
      <c r="E124" s="39" t="s">
        <v>112</v>
      </c>
      <c r="F124" s="39" t="s">
        <v>113</v>
      </c>
      <c r="G124" s="40"/>
      <c r="H124" s="41"/>
      <c r="I124" s="78"/>
      <c r="J124" s="78"/>
      <c r="K124" s="41"/>
      <c r="L124" s="42">
        <f t="shared" si="3"/>
        <v>0</v>
      </c>
      <c r="M124" s="16"/>
    </row>
    <row r="125" spans="1:13" ht="31.9" customHeight="1" x14ac:dyDescent="0.25">
      <c r="A125" s="7">
        <f>IF(L125 &gt; 0, RANK(L125, $L$6:$L$256, 0) + COUNTIF($L$6:L125, L125) - 1, IF(L125 = 0, COUNTIF($L$6:$L$256, "&gt;0") + 1, ""))</f>
        <v>1</v>
      </c>
      <c r="B125" s="36">
        <v>161</v>
      </c>
      <c r="C125" s="37" t="s">
        <v>11</v>
      </c>
      <c r="D125" s="38" t="s">
        <v>24</v>
      </c>
      <c r="E125" s="39" t="s">
        <v>25</v>
      </c>
      <c r="F125" s="39" t="s">
        <v>26</v>
      </c>
      <c r="G125" s="40"/>
      <c r="H125" s="41"/>
      <c r="I125" s="78"/>
      <c r="J125" s="78"/>
      <c r="K125" s="41"/>
      <c r="L125" s="42">
        <f t="shared" si="3"/>
        <v>0</v>
      </c>
      <c r="M125" s="16"/>
    </row>
    <row r="126" spans="1:13" ht="31.9" customHeight="1" x14ac:dyDescent="0.25">
      <c r="A126" s="7">
        <f>IF(L126 &gt; 0, RANK(L126, $L$6:$L$256, 0) + COUNTIF($L$6:L126, L126) - 1, IF(L126 = 0, COUNTIF($L$6:$L$256, "&gt;0") + 1, ""))</f>
        <v>1</v>
      </c>
      <c r="B126" s="36">
        <v>162</v>
      </c>
      <c r="C126" s="37" t="s">
        <v>11</v>
      </c>
      <c r="D126" s="38" t="s">
        <v>315</v>
      </c>
      <c r="E126" s="39" t="s">
        <v>322</v>
      </c>
      <c r="F126" s="39" t="s">
        <v>323</v>
      </c>
      <c r="G126" s="40"/>
      <c r="H126" s="41"/>
      <c r="I126" s="78"/>
      <c r="J126" s="78"/>
      <c r="K126" s="41"/>
      <c r="L126" s="42">
        <f t="shared" si="3"/>
        <v>0</v>
      </c>
      <c r="M126" s="16"/>
    </row>
    <row r="127" spans="1:13" ht="31.9" customHeight="1" x14ac:dyDescent="0.25">
      <c r="A127" s="7">
        <f>IF(L127 &gt; 0, RANK(L127, $L$6:$L$256, 0) + COUNTIF($L$6:L127, L127) - 1, IF(L127 = 0, COUNTIF($L$6:$L$256, "&gt;0") + 1, ""))</f>
        <v>1</v>
      </c>
      <c r="B127" s="36">
        <v>164</v>
      </c>
      <c r="C127" s="37" t="s">
        <v>11</v>
      </c>
      <c r="D127" s="38" t="s">
        <v>383</v>
      </c>
      <c r="E127" s="39" t="s">
        <v>403</v>
      </c>
      <c r="F127" s="39" t="s">
        <v>403</v>
      </c>
      <c r="G127" s="40"/>
      <c r="H127" s="41"/>
      <c r="I127" s="78"/>
      <c r="J127" s="78"/>
      <c r="K127" s="41"/>
      <c r="L127" s="42">
        <f t="shared" si="3"/>
        <v>0</v>
      </c>
      <c r="M127" s="16"/>
    </row>
    <row r="128" spans="1:13" ht="31.9" customHeight="1" x14ac:dyDescent="0.25">
      <c r="A128" s="7">
        <f>IF(L128 &gt; 0, RANK(L128, $L$6:$L$256, 0) + COUNTIF($L$6:L128, L128) - 1, IF(L128 = 0, COUNTIF($L$6:$L$256, "&gt;0") + 1, ""))</f>
        <v>1</v>
      </c>
      <c r="B128" s="36">
        <v>165</v>
      </c>
      <c r="C128" s="37" t="s">
        <v>11</v>
      </c>
      <c r="D128" s="38" t="s">
        <v>315</v>
      </c>
      <c r="E128" s="39" t="s">
        <v>324</v>
      </c>
      <c r="F128" s="39" t="s">
        <v>325</v>
      </c>
      <c r="G128" s="40"/>
      <c r="H128" s="41"/>
      <c r="I128" s="78"/>
      <c r="J128" s="78"/>
      <c r="K128" s="41"/>
      <c r="L128" s="42">
        <f t="shared" si="3"/>
        <v>0</v>
      </c>
      <c r="M128" s="16"/>
    </row>
    <row r="129" spans="1:13" ht="31.9" customHeight="1" x14ac:dyDescent="0.25">
      <c r="A129" s="7">
        <f>IF(L129 &gt; 0, RANK(L129, $L$6:$L$256, 0) + COUNTIF($L$6:L129, L129) - 1, IF(L129 = 0, COUNTIF($L$6:$L$256, "&gt;0") + 1, ""))</f>
        <v>1</v>
      </c>
      <c r="B129" s="36">
        <v>166</v>
      </c>
      <c r="C129" s="37" t="s">
        <v>11</v>
      </c>
      <c r="D129" s="38" t="s">
        <v>256</v>
      </c>
      <c r="E129" s="39" t="s">
        <v>267</v>
      </c>
      <c r="F129" s="39" t="s">
        <v>268</v>
      </c>
      <c r="G129" s="40"/>
      <c r="H129" s="41"/>
      <c r="I129" s="78"/>
      <c r="J129" s="78"/>
      <c r="K129" s="41"/>
      <c r="L129" s="42">
        <f t="shared" si="3"/>
        <v>0</v>
      </c>
      <c r="M129" s="16"/>
    </row>
    <row r="130" spans="1:13" ht="31.9" customHeight="1" x14ac:dyDescent="0.25">
      <c r="A130" s="7">
        <f>IF(L130 &gt; 0, RANK(L130, $L$6:$L$256, 0) + COUNTIF($L$6:L130, L130) - 1, IF(L130 = 0, COUNTIF($L$6:$L$256, "&gt;0") + 1, ""))</f>
        <v>1</v>
      </c>
      <c r="B130" s="36">
        <v>167</v>
      </c>
      <c r="C130" s="37" t="s">
        <v>11</v>
      </c>
      <c r="D130" s="38" t="s">
        <v>182</v>
      </c>
      <c r="E130" s="39" t="s">
        <v>189</v>
      </c>
      <c r="F130" s="39" t="s">
        <v>190</v>
      </c>
      <c r="G130" s="40"/>
      <c r="H130" s="41"/>
      <c r="I130" s="78"/>
      <c r="J130" s="78"/>
      <c r="K130" s="41"/>
      <c r="L130" s="42">
        <f t="shared" si="3"/>
        <v>0</v>
      </c>
      <c r="M130" s="16"/>
    </row>
    <row r="131" spans="1:13" ht="31.9" customHeight="1" x14ac:dyDescent="0.25">
      <c r="A131" s="7">
        <f>IF(L131 &gt; 0, RANK(L131, $L$6:$L$256, 0) + COUNTIF($L$6:L131, L131) - 1, IF(L131 = 0, COUNTIF($L$6:$L$256, "&gt;0") + 1, ""))</f>
        <v>1</v>
      </c>
      <c r="B131" s="36">
        <v>168</v>
      </c>
      <c r="C131" s="37" t="s">
        <v>11</v>
      </c>
      <c r="D131" s="38" t="s">
        <v>216</v>
      </c>
      <c r="E131" s="39" t="s">
        <v>223</v>
      </c>
      <c r="F131" s="39" t="s">
        <v>224</v>
      </c>
      <c r="G131" s="40"/>
      <c r="H131" s="41"/>
      <c r="I131" s="78"/>
      <c r="J131" s="78"/>
      <c r="K131" s="41"/>
      <c r="L131" s="42">
        <f t="shared" si="3"/>
        <v>0</v>
      </c>
      <c r="M131" s="16"/>
    </row>
    <row r="132" spans="1:13" ht="31.9" customHeight="1" x14ac:dyDescent="0.25">
      <c r="A132" s="7">
        <f>IF(L132 &gt; 0, RANK(L132, $L$6:$L$256, 0) + COUNTIF($L$6:L132, L132) - 1, IF(L132 = 0, COUNTIF($L$6:$L$256, "&gt;0") + 1, ""))</f>
        <v>1</v>
      </c>
      <c r="B132" s="36">
        <v>169</v>
      </c>
      <c r="C132" s="37" t="s">
        <v>11</v>
      </c>
      <c r="D132" s="38" t="s">
        <v>269</v>
      </c>
      <c r="E132" s="39" t="s">
        <v>276</v>
      </c>
      <c r="F132" s="39" t="s">
        <v>277</v>
      </c>
      <c r="G132" s="40"/>
      <c r="H132" s="41"/>
      <c r="I132" s="78"/>
      <c r="J132" s="78"/>
      <c r="K132" s="41"/>
      <c r="L132" s="42">
        <f t="shared" si="3"/>
        <v>0</v>
      </c>
      <c r="M132" s="16"/>
    </row>
    <row r="133" spans="1:13" ht="31.9" customHeight="1" x14ac:dyDescent="0.25">
      <c r="A133" s="7">
        <f>IF(L133 &gt; 0, RANK(L133, $L$6:$L$256, 0) + COUNTIF($L$6:L133, L133) - 1, IF(L133 = 0, COUNTIF($L$6:$L$256, "&gt;0") + 1, ""))</f>
        <v>1</v>
      </c>
      <c r="B133" s="36">
        <v>170</v>
      </c>
      <c r="C133" s="37" t="s">
        <v>11</v>
      </c>
      <c r="D133" s="38" t="s">
        <v>150</v>
      </c>
      <c r="E133" s="39" t="s">
        <v>176</v>
      </c>
      <c r="F133" s="39" t="s">
        <v>177</v>
      </c>
      <c r="G133" s="40"/>
      <c r="H133" s="41"/>
      <c r="I133" s="78"/>
      <c r="J133" s="78"/>
      <c r="K133" s="41"/>
      <c r="L133" s="42">
        <f t="shared" si="3"/>
        <v>0</v>
      </c>
      <c r="M133" s="16"/>
    </row>
    <row r="134" spans="1:13" ht="31.9" customHeight="1" x14ac:dyDescent="0.25">
      <c r="A134" s="7">
        <f>IF(L134 &gt; 0, RANK(L134, $L$6:$L$256, 0) + COUNTIF($L$6:L134, L134) - 1, IF(L134 = 0, COUNTIF($L$6:$L$256, "&gt;0") + 1, ""))</f>
        <v>1</v>
      </c>
      <c r="B134" s="36">
        <v>171</v>
      </c>
      <c r="C134" s="37" t="s">
        <v>11</v>
      </c>
      <c r="D134" s="38" t="s">
        <v>24</v>
      </c>
      <c r="E134" s="39" t="s">
        <v>27</v>
      </c>
      <c r="F134" s="39" t="s">
        <v>28</v>
      </c>
      <c r="G134" s="40"/>
      <c r="H134" s="41"/>
      <c r="I134" s="78"/>
      <c r="J134" s="78"/>
      <c r="K134" s="41"/>
      <c r="L134" s="42">
        <f t="shared" ref="L134:L158" si="4">SUM(J134-H134*0.25-K134)</f>
        <v>0</v>
      </c>
      <c r="M134" s="16"/>
    </row>
    <row r="135" spans="1:13" ht="31.9" customHeight="1" x14ac:dyDescent="0.25">
      <c r="A135" s="7">
        <f>IF(L135 &gt; 0, RANK(L135, $L$6:$L$256, 0) + COUNTIF($L$6:L135, L135) - 1, IF(L135 = 0, COUNTIF($L$6:$L$256, "&gt;0") + 1, ""))</f>
        <v>1</v>
      </c>
      <c r="B135" s="36">
        <v>172</v>
      </c>
      <c r="C135" s="37" t="s">
        <v>11</v>
      </c>
      <c r="D135" s="38" t="s">
        <v>105</v>
      </c>
      <c r="E135" s="39" t="s">
        <v>114</v>
      </c>
      <c r="F135" s="39" t="s">
        <v>115</v>
      </c>
      <c r="G135" s="40"/>
      <c r="H135" s="41"/>
      <c r="I135" s="78"/>
      <c r="J135" s="78"/>
      <c r="K135" s="41"/>
      <c r="L135" s="42">
        <f t="shared" si="4"/>
        <v>0</v>
      </c>
      <c r="M135" s="16"/>
    </row>
    <row r="136" spans="1:13" ht="31.9" customHeight="1" x14ac:dyDescent="0.25">
      <c r="A136" s="7">
        <f>IF(L136 &gt; 0, RANK(L136, $L$6:$L$256, 0) + COUNTIF($L$6:L136, L136) - 1, IF(L136 = 0, COUNTIF($L$6:$L$256, "&gt;0") + 1, ""))</f>
        <v>1</v>
      </c>
      <c r="B136" s="36">
        <v>173</v>
      </c>
      <c r="C136" s="37" t="s">
        <v>11</v>
      </c>
      <c r="D136" s="38" t="s">
        <v>143</v>
      </c>
      <c r="E136" s="39" t="s">
        <v>144</v>
      </c>
      <c r="F136" s="39" t="s">
        <v>145</v>
      </c>
      <c r="G136" s="40"/>
      <c r="H136" s="41"/>
      <c r="I136" s="78"/>
      <c r="J136" s="78"/>
      <c r="K136" s="41"/>
      <c r="L136" s="42">
        <f t="shared" si="4"/>
        <v>0</v>
      </c>
      <c r="M136" s="16"/>
    </row>
    <row r="137" spans="1:13" ht="31.9" customHeight="1" x14ac:dyDescent="0.25">
      <c r="A137" s="7">
        <f>IF(L137 &gt; 0, RANK(L137, $L$6:$L$256, 0) + COUNTIF($L$6:L137, L137) - 1, IF(L137 = 0, COUNTIF($L$6:$L$256, "&gt;0") + 1, ""))</f>
        <v>1</v>
      </c>
      <c r="B137" s="36">
        <v>175</v>
      </c>
      <c r="C137" s="37" t="s">
        <v>11</v>
      </c>
      <c r="D137" s="38" t="s">
        <v>24</v>
      </c>
      <c r="E137" s="39" t="s">
        <v>403</v>
      </c>
      <c r="F137" s="39" t="s">
        <v>403</v>
      </c>
      <c r="G137" s="40"/>
      <c r="H137" s="41"/>
      <c r="I137" s="78"/>
      <c r="J137" s="78"/>
      <c r="K137" s="41"/>
      <c r="L137" s="42">
        <f t="shared" si="4"/>
        <v>0</v>
      </c>
      <c r="M137" s="16"/>
    </row>
    <row r="138" spans="1:13" ht="31.9" customHeight="1" x14ac:dyDescent="0.25">
      <c r="A138" s="7">
        <f>IF(L138 &gt; 0, RANK(L138, $L$6:$L$256, 0) + COUNTIF($L$6:L138, L138) - 1, IF(L138 = 0, COUNTIF($L$6:$L$256, "&gt;0") + 1, ""))</f>
        <v>1</v>
      </c>
      <c r="B138" s="36">
        <v>176</v>
      </c>
      <c r="C138" s="37" t="s">
        <v>11</v>
      </c>
      <c r="D138" s="38" t="s">
        <v>329</v>
      </c>
      <c r="E138" s="39" t="s">
        <v>330</v>
      </c>
      <c r="F138" s="39" t="s">
        <v>331</v>
      </c>
      <c r="G138" s="40"/>
      <c r="H138" s="41"/>
      <c r="I138" s="78"/>
      <c r="J138" s="78"/>
      <c r="K138" s="41"/>
      <c r="L138" s="42">
        <f t="shared" si="4"/>
        <v>0</v>
      </c>
      <c r="M138" s="16"/>
    </row>
    <row r="139" spans="1:13" ht="31.9" customHeight="1" x14ac:dyDescent="0.25">
      <c r="A139" s="7">
        <f>IF(L139 &gt; 0, RANK(L139, $L$6:$L$256, 0) + COUNTIF($L$6:L139, L139) - 1, IF(L139 = 0, COUNTIF($L$6:$L$256, "&gt;0") + 1, ""))</f>
        <v>1</v>
      </c>
      <c r="B139" s="36">
        <v>177</v>
      </c>
      <c r="C139" s="37" t="s">
        <v>11</v>
      </c>
      <c r="D139" s="38" t="s">
        <v>24</v>
      </c>
      <c r="E139" s="39" t="s">
        <v>403</v>
      </c>
      <c r="F139" s="39" t="s">
        <v>403</v>
      </c>
      <c r="G139" s="40"/>
      <c r="H139" s="41"/>
      <c r="I139" s="78"/>
      <c r="J139" s="78"/>
      <c r="K139" s="41"/>
      <c r="L139" s="42">
        <f t="shared" si="4"/>
        <v>0</v>
      </c>
      <c r="M139" s="16"/>
    </row>
    <row r="140" spans="1:13" ht="31.9" customHeight="1" x14ac:dyDescent="0.25">
      <c r="A140" s="7">
        <f>IF(L140 &gt; 0, RANK(L140, $L$6:$L$256, 0) + COUNTIF($L$6:L140, L140) - 1, IF(L140 = 0, COUNTIF($L$6:$L$256, "&gt;0") + 1, ""))</f>
        <v>1</v>
      </c>
      <c r="B140" s="36">
        <v>178</v>
      </c>
      <c r="C140" s="37" t="s">
        <v>11</v>
      </c>
      <c r="D140" s="38" t="s">
        <v>118</v>
      </c>
      <c r="E140" s="39" t="s">
        <v>135</v>
      </c>
      <c r="F140" s="39" t="s">
        <v>136</v>
      </c>
      <c r="G140" s="40"/>
      <c r="H140" s="41"/>
      <c r="I140" s="78"/>
      <c r="J140" s="78"/>
      <c r="K140" s="41"/>
      <c r="L140" s="42">
        <f t="shared" si="4"/>
        <v>0</v>
      </c>
      <c r="M140" s="16"/>
    </row>
    <row r="141" spans="1:13" ht="31.9" customHeight="1" x14ac:dyDescent="0.25">
      <c r="A141" s="7">
        <f>IF(L141 &gt; 0, RANK(L141, $L$6:$L$256, 0) + COUNTIF($L$6:L141, L141) - 1, IF(L141 = 0, COUNTIF($L$6:$L$256, "&gt;0") + 1, ""))</f>
        <v>1</v>
      </c>
      <c r="B141" s="36">
        <v>179</v>
      </c>
      <c r="C141" s="37" t="s">
        <v>11</v>
      </c>
      <c r="D141" s="38" t="s">
        <v>47</v>
      </c>
      <c r="E141" s="39" t="s">
        <v>51</v>
      </c>
      <c r="F141" s="39" t="s">
        <v>52</v>
      </c>
      <c r="G141" s="40"/>
      <c r="H141" s="41"/>
      <c r="I141" s="78"/>
      <c r="J141" s="78"/>
      <c r="K141" s="41"/>
      <c r="L141" s="42">
        <f t="shared" si="4"/>
        <v>0</v>
      </c>
      <c r="M141" s="16"/>
    </row>
    <row r="142" spans="1:13" ht="31.9" customHeight="1" x14ac:dyDescent="0.25">
      <c r="A142" s="7">
        <f>IF(L142 &gt; 0, RANK(L142, $L$6:$L$256, 0) + COUNTIF($L$6:L142, L142) - 1, IF(L142 = 0, COUNTIF($L$6:$L$256, "&gt;0") + 1, ""))</f>
        <v>1</v>
      </c>
      <c r="B142" s="36">
        <v>180</v>
      </c>
      <c r="C142" s="37" t="s">
        <v>11</v>
      </c>
      <c r="D142" s="38" t="s">
        <v>251</v>
      </c>
      <c r="E142" s="39" t="s">
        <v>252</v>
      </c>
      <c r="F142" s="39" t="s">
        <v>253</v>
      </c>
      <c r="G142" s="40"/>
      <c r="H142" s="41"/>
      <c r="I142" s="78"/>
      <c r="J142" s="78"/>
      <c r="K142" s="41"/>
      <c r="L142" s="42">
        <f t="shared" si="4"/>
        <v>0</v>
      </c>
      <c r="M142" s="16"/>
    </row>
    <row r="143" spans="1:13" ht="31.9" customHeight="1" x14ac:dyDescent="0.25">
      <c r="A143" s="7">
        <f>IF(L143 &gt; 0, RANK(L143, $L$6:$L$256, 0) + COUNTIF($L$6:L143, L143) - 1, IF(L143 = 0, COUNTIF($L$6:$L$256, "&gt;0") + 1, ""))</f>
        <v>1</v>
      </c>
      <c r="B143" s="36">
        <v>181</v>
      </c>
      <c r="C143" s="37" t="s">
        <v>11</v>
      </c>
      <c r="D143" s="38" t="s">
        <v>47</v>
      </c>
      <c r="E143" s="39" t="s">
        <v>53</v>
      </c>
      <c r="F143" s="39" t="s">
        <v>54</v>
      </c>
      <c r="G143" s="40"/>
      <c r="H143" s="41"/>
      <c r="I143" s="78"/>
      <c r="J143" s="78"/>
      <c r="K143" s="41"/>
      <c r="L143" s="42">
        <f t="shared" si="4"/>
        <v>0</v>
      </c>
      <c r="M143" s="16"/>
    </row>
    <row r="144" spans="1:13" ht="31.9" customHeight="1" x14ac:dyDescent="0.25">
      <c r="A144" s="7">
        <f>IF(L144 &gt; 0, RANK(L144, $L$6:$L$256, 0) + COUNTIF($L$6:L144, L144) - 1, IF(L144 = 0, COUNTIF($L$6:$L$256, "&gt;0") + 1, ""))</f>
        <v>1</v>
      </c>
      <c r="B144" s="36">
        <v>182</v>
      </c>
      <c r="C144" s="37" t="s">
        <v>11</v>
      </c>
      <c r="D144" s="38" t="s">
        <v>300</v>
      </c>
      <c r="E144" s="39" t="s">
        <v>311</v>
      </c>
      <c r="F144" s="39" t="s">
        <v>312</v>
      </c>
      <c r="G144" s="40"/>
      <c r="H144" s="41"/>
      <c r="I144" s="78"/>
      <c r="J144" s="78"/>
      <c r="K144" s="41"/>
      <c r="L144" s="42">
        <f t="shared" si="4"/>
        <v>0</v>
      </c>
      <c r="M144" s="16"/>
    </row>
    <row r="145" spans="1:13" ht="31.9" customHeight="1" x14ac:dyDescent="0.25">
      <c r="A145" s="7">
        <f>IF(L145 &gt; 0, RANK(L145, $L$6:$L$256, 0) + COUNTIF($L$6:L145, L145) - 1, IF(L145 = 0, COUNTIF($L$6:$L$256, "&gt;0") + 1, ""))</f>
        <v>1</v>
      </c>
      <c r="B145" s="36">
        <v>184</v>
      </c>
      <c r="C145" s="37" t="s">
        <v>11</v>
      </c>
      <c r="D145" s="38" t="s">
        <v>315</v>
      </c>
      <c r="E145" s="39" t="s">
        <v>403</v>
      </c>
      <c r="F145" s="39" t="s">
        <v>403</v>
      </c>
      <c r="G145" s="40"/>
      <c r="H145" s="41"/>
      <c r="I145" s="78"/>
      <c r="J145" s="78"/>
      <c r="K145" s="41"/>
      <c r="L145" s="42">
        <f t="shared" si="4"/>
        <v>0</v>
      </c>
      <c r="M145" s="16"/>
    </row>
    <row r="146" spans="1:13" ht="31.9" customHeight="1" x14ac:dyDescent="0.25">
      <c r="A146" s="7">
        <f>IF(L146 &gt; 0, RANK(L146, $L$6:$L$256, 0) + COUNTIF($L$6:L146, L146) - 1, IF(L146 = 0, COUNTIF($L$6:$L$256, "&gt;0") + 1, ""))</f>
        <v>1</v>
      </c>
      <c r="B146" s="36">
        <v>186</v>
      </c>
      <c r="C146" s="37" t="s">
        <v>11</v>
      </c>
      <c r="D146" s="38" t="s">
        <v>69</v>
      </c>
      <c r="E146" s="39" t="s">
        <v>76</v>
      </c>
      <c r="F146" s="39" t="s">
        <v>77</v>
      </c>
      <c r="G146" s="40"/>
      <c r="H146" s="41"/>
      <c r="I146" s="78"/>
      <c r="J146" s="78"/>
      <c r="K146" s="41"/>
      <c r="L146" s="42">
        <f t="shared" si="4"/>
        <v>0</v>
      </c>
      <c r="M146" s="16"/>
    </row>
    <row r="147" spans="1:13" ht="31.9" customHeight="1" x14ac:dyDescent="0.25">
      <c r="A147" s="7">
        <f>IF(L147 &gt; 0, RANK(L147, $L$6:$L$256, 0) + COUNTIF($L$6:L147, L147) - 1, IF(L147 = 0, COUNTIF($L$6:$L$256, "&gt;0") + 1, ""))</f>
        <v>1</v>
      </c>
      <c r="B147" s="36">
        <v>193</v>
      </c>
      <c r="C147" s="37" t="s">
        <v>11</v>
      </c>
      <c r="D147" s="38" t="s">
        <v>24</v>
      </c>
      <c r="E147" s="39" t="s">
        <v>403</v>
      </c>
      <c r="F147" s="39" t="s">
        <v>403</v>
      </c>
      <c r="G147" s="40"/>
      <c r="H147" s="41"/>
      <c r="I147" s="78"/>
      <c r="J147" s="78"/>
      <c r="K147" s="41"/>
      <c r="L147" s="42">
        <f t="shared" si="4"/>
        <v>0</v>
      </c>
      <c r="M147" s="16"/>
    </row>
    <row r="148" spans="1:13" ht="31.9" customHeight="1" x14ac:dyDescent="0.25">
      <c r="A148" s="7">
        <f>IF(L148 &gt; 0, RANK(L148, $L$6:$L$256, 0) + COUNTIF($L$6:L148, L148) - 1, IF(L148 = 0, COUNTIF($L$6:$L$256, "&gt;0") + 1, ""))</f>
        <v>1</v>
      </c>
      <c r="B148" s="36">
        <v>197</v>
      </c>
      <c r="C148" s="37" t="s">
        <v>11</v>
      </c>
      <c r="D148" s="38" t="s">
        <v>383</v>
      </c>
      <c r="E148" s="39" t="s">
        <v>403</v>
      </c>
      <c r="F148" s="39" t="s">
        <v>403</v>
      </c>
      <c r="G148" s="40"/>
      <c r="H148" s="41"/>
      <c r="I148" s="78"/>
      <c r="J148" s="78"/>
      <c r="K148" s="41"/>
      <c r="L148" s="42">
        <f t="shared" si="4"/>
        <v>0</v>
      </c>
      <c r="M148" s="16"/>
    </row>
    <row r="149" spans="1:13" ht="31.9" customHeight="1" x14ac:dyDescent="0.25">
      <c r="A149" s="7">
        <f>IF(L149 &gt; 0, RANK(L149, $L$6:$L$256, 0) + COUNTIF($L$6:L149, L149) - 1, IF(L149 = 0, COUNTIF($L$6:$L$256, "&gt;0") + 1, ""))</f>
        <v>1</v>
      </c>
      <c r="B149" s="36">
        <v>198</v>
      </c>
      <c r="C149" s="37" t="s">
        <v>11</v>
      </c>
      <c r="D149" s="38" t="s">
        <v>383</v>
      </c>
      <c r="E149" s="39" t="s">
        <v>403</v>
      </c>
      <c r="F149" s="39" t="s">
        <v>403</v>
      </c>
      <c r="G149" s="40"/>
      <c r="H149" s="41"/>
      <c r="I149" s="78"/>
      <c r="J149" s="78"/>
      <c r="K149" s="41"/>
      <c r="L149" s="42">
        <f t="shared" si="4"/>
        <v>0</v>
      </c>
      <c r="M149" s="16"/>
    </row>
    <row r="150" spans="1:13" ht="31.9" customHeight="1" x14ac:dyDescent="0.25">
      <c r="A150" s="7">
        <f>IF(L150 &gt; 0, RANK(L150, $L$6:$L$256, 0) + COUNTIF($L$6:L150, L150) - 1, IF(L150 = 0, COUNTIF($L$6:$L$256, "&gt;0") + 1, ""))</f>
        <v>1</v>
      </c>
      <c r="B150" s="36">
        <v>199</v>
      </c>
      <c r="C150" s="37" t="s">
        <v>11</v>
      </c>
      <c r="D150" s="38" t="s">
        <v>300</v>
      </c>
      <c r="E150" s="39" t="s">
        <v>313</v>
      </c>
      <c r="F150" s="39" t="s">
        <v>314</v>
      </c>
      <c r="G150" s="40"/>
      <c r="H150" s="41"/>
      <c r="I150" s="78"/>
      <c r="J150" s="78"/>
      <c r="K150" s="41"/>
      <c r="L150" s="42">
        <f t="shared" si="4"/>
        <v>0</v>
      </c>
      <c r="M150" s="16"/>
    </row>
    <row r="151" spans="1:13" ht="31.9" customHeight="1" x14ac:dyDescent="0.25">
      <c r="A151" s="7">
        <f>IF(L151 &gt; 0, RANK(L151, $L$6:$L$256, 0) + COUNTIF($L$6:L151, L151) - 1, IF(L151 = 0, COUNTIF($L$6:$L$256, "&gt;0") + 1, ""))</f>
        <v>1</v>
      </c>
      <c r="B151" s="36">
        <v>200</v>
      </c>
      <c r="C151" s="37" t="s">
        <v>11</v>
      </c>
      <c r="D151" s="38" t="s">
        <v>143</v>
      </c>
      <c r="E151" s="39" t="s">
        <v>148</v>
      </c>
      <c r="F151" s="39" t="s">
        <v>149</v>
      </c>
      <c r="G151" s="40"/>
      <c r="H151" s="41"/>
      <c r="I151" s="78"/>
      <c r="J151" s="78"/>
      <c r="K151" s="41"/>
      <c r="L151" s="42">
        <f t="shared" si="4"/>
        <v>0</v>
      </c>
      <c r="M151" s="16"/>
    </row>
    <row r="152" spans="1:13" ht="31.9" customHeight="1" x14ac:dyDescent="0.25">
      <c r="A152" s="7">
        <f>IF(L152 &gt; 0, RANK(L152, $L$6:$L$256, 0) + COUNTIF($L$6:L152, L152) - 1, IF(L152 = 0, COUNTIF($L$6:$L$256, "&gt;0") + 1, ""))</f>
        <v>1</v>
      </c>
      <c r="B152" s="36">
        <v>204</v>
      </c>
      <c r="C152" s="37" t="s">
        <v>11</v>
      </c>
      <c r="D152" s="38" t="s">
        <v>150</v>
      </c>
      <c r="E152" s="39" t="s">
        <v>180</v>
      </c>
      <c r="F152" s="39" t="s">
        <v>181</v>
      </c>
      <c r="G152" s="40"/>
      <c r="H152" s="41"/>
      <c r="I152" s="78"/>
      <c r="J152" s="78"/>
      <c r="K152" s="41"/>
      <c r="L152" s="42">
        <f t="shared" si="4"/>
        <v>0</v>
      </c>
      <c r="M152" s="16"/>
    </row>
    <row r="153" spans="1:13" ht="31.9" customHeight="1" x14ac:dyDescent="0.25">
      <c r="A153" s="7">
        <f>IF(L153 &gt; 0, RANK(L153, $L$6:$L$256, 0) + COUNTIF($L$6:L153, L153) - 1, IF(L153 = 0, COUNTIF($L$6:$L$256, "&gt;0") + 1, ""))</f>
        <v>1</v>
      </c>
      <c r="B153" s="36">
        <v>206</v>
      </c>
      <c r="C153" s="37" t="s">
        <v>11</v>
      </c>
      <c r="D153" s="38" t="s">
        <v>69</v>
      </c>
      <c r="E153" s="39" t="s">
        <v>78</v>
      </c>
      <c r="F153" s="39" t="s">
        <v>79</v>
      </c>
      <c r="G153" s="40"/>
      <c r="H153" s="41"/>
      <c r="I153" s="78"/>
      <c r="J153" s="78"/>
      <c r="K153" s="41"/>
      <c r="L153" s="42">
        <f t="shared" si="4"/>
        <v>0</v>
      </c>
      <c r="M153" s="16"/>
    </row>
    <row r="154" spans="1:13" ht="31.9" customHeight="1" x14ac:dyDescent="0.25">
      <c r="A154" s="7">
        <f>IF(L154 &gt; 0, RANK(L154, $L$6:$L$256, 0) + COUNTIF($L$6:L154, L154) - 1, IF(L154 = 0, COUNTIF($L$6:$L$256, "&gt;0") + 1, ""))</f>
        <v>1</v>
      </c>
      <c r="B154" s="36">
        <v>207</v>
      </c>
      <c r="C154" s="37" t="s">
        <v>11</v>
      </c>
      <c r="D154" s="38" t="s">
        <v>299</v>
      </c>
      <c r="E154" s="39" t="s">
        <v>403</v>
      </c>
      <c r="F154" s="39" t="s">
        <v>403</v>
      </c>
      <c r="G154" s="40"/>
      <c r="H154" s="41"/>
      <c r="I154" s="78"/>
      <c r="J154" s="78"/>
      <c r="K154" s="41"/>
      <c r="L154" s="42">
        <f t="shared" si="4"/>
        <v>0</v>
      </c>
      <c r="M154" s="16"/>
    </row>
    <row r="155" spans="1:13" ht="31.9" customHeight="1" x14ac:dyDescent="0.25">
      <c r="A155" s="7">
        <f>IF(L155 &gt; 0, RANK(L155, $L$6:$L$256, 0) + COUNTIF($L$6:L155, L155) - 1, IF(L155 = 0, COUNTIF($L$6:$L$256, "&gt;0") + 1, ""))</f>
        <v>1</v>
      </c>
      <c r="B155" s="36">
        <v>210</v>
      </c>
      <c r="C155" s="37" t="s">
        <v>11</v>
      </c>
      <c r="D155" s="38" t="s">
        <v>24</v>
      </c>
      <c r="E155" s="39" t="s">
        <v>403</v>
      </c>
      <c r="F155" s="39" t="s">
        <v>403</v>
      </c>
      <c r="G155" s="40"/>
      <c r="H155" s="41"/>
      <c r="I155" s="78"/>
      <c r="J155" s="78"/>
      <c r="K155" s="41"/>
      <c r="L155" s="42">
        <f t="shared" si="4"/>
        <v>0</v>
      </c>
      <c r="M155" s="16"/>
    </row>
    <row r="156" spans="1:13" ht="31.9" customHeight="1" x14ac:dyDescent="0.25">
      <c r="A156" s="7">
        <f>IF(L156 &gt; 0, RANK(L156, $L$6:$L$256, 0) + COUNTIF($L$6:L156, L156) - 1, IF(L156 = 0, COUNTIF($L$6:$L$256, "&gt;0") + 1, ""))</f>
        <v>1</v>
      </c>
      <c r="B156" s="36">
        <v>216</v>
      </c>
      <c r="C156" s="37" t="s">
        <v>11</v>
      </c>
      <c r="D156" s="38" t="s">
        <v>137</v>
      </c>
      <c r="E156" s="39" t="s">
        <v>138</v>
      </c>
      <c r="F156" s="39" t="s">
        <v>139</v>
      </c>
      <c r="G156" s="40"/>
      <c r="H156" s="41"/>
      <c r="I156" s="78"/>
      <c r="J156" s="78"/>
      <c r="K156" s="41"/>
      <c r="L156" s="42">
        <f t="shared" si="4"/>
        <v>0</v>
      </c>
      <c r="M156" s="16"/>
    </row>
    <row r="157" spans="1:13" ht="31.9" customHeight="1" x14ac:dyDescent="0.25">
      <c r="A157" s="7">
        <f>IF(L157 &gt; 0, RANK(L157, $L$6:$L$256, 0) + COUNTIF($L$6:L157, L157) - 1, IF(L157 = 0, COUNTIF($L$6:$L$256, "&gt;0") + 1, ""))</f>
        <v>1</v>
      </c>
      <c r="B157" s="36"/>
      <c r="C157" s="37"/>
      <c r="D157" s="38"/>
      <c r="E157" s="39"/>
      <c r="F157" s="39"/>
      <c r="G157" s="40"/>
      <c r="H157" s="41"/>
      <c r="I157" s="78"/>
      <c r="J157" s="78"/>
      <c r="K157" s="41"/>
      <c r="L157" s="42">
        <f t="shared" si="4"/>
        <v>0</v>
      </c>
      <c r="M157" s="16"/>
    </row>
    <row r="158" spans="1:13" ht="31.9" customHeight="1" x14ac:dyDescent="0.25">
      <c r="A158" s="7">
        <f>IF(L158 &gt; 0, RANK(L158, $L$6:$L$256, 0) + COUNTIF($L$6:L158, L158) - 1, IF(L158 = 0, COUNTIF($L$6:$L$256, "&gt;0") + 1, ""))</f>
        <v>1</v>
      </c>
      <c r="B158" s="49"/>
      <c r="C158" s="50"/>
      <c r="D158" s="51"/>
      <c r="E158" s="52"/>
      <c r="F158" s="52"/>
      <c r="G158" s="46"/>
      <c r="H158" s="47"/>
      <c r="I158" s="79"/>
      <c r="J158" s="78"/>
      <c r="K158" s="47"/>
      <c r="L158" s="48">
        <f t="shared" si="4"/>
        <v>0</v>
      </c>
      <c r="M158" s="16"/>
    </row>
    <row r="159" spans="1:13" x14ac:dyDescent="0.4">
      <c r="A159" s="8"/>
      <c r="I159" s="80"/>
      <c r="J159" s="80"/>
    </row>
    <row r="160" spans="1:13" x14ac:dyDescent="0.4">
      <c r="A160" s="9"/>
      <c r="I160" s="80"/>
      <c r="J160" s="80"/>
    </row>
    <row r="161" spans="1:10" x14ac:dyDescent="0.4">
      <c r="A161" s="8"/>
      <c r="I161" s="80"/>
      <c r="J161" s="80"/>
    </row>
    <row r="162" spans="1:10" x14ac:dyDescent="0.4">
      <c r="A162" s="9"/>
      <c r="I162" s="80"/>
      <c r="J162" s="80"/>
    </row>
    <row r="163" spans="1:10" x14ac:dyDescent="0.4">
      <c r="A163" s="8"/>
      <c r="I163" s="80"/>
      <c r="J163" s="80"/>
    </row>
    <row r="164" spans="1:10" x14ac:dyDescent="0.4">
      <c r="A164" s="9"/>
      <c r="I164" s="80"/>
      <c r="J164" s="80"/>
    </row>
    <row r="165" spans="1:10" x14ac:dyDescent="0.4">
      <c r="A165" s="8"/>
      <c r="I165" s="80"/>
      <c r="J165" s="80"/>
    </row>
    <row r="166" spans="1:10" x14ac:dyDescent="0.4">
      <c r="A166" s="9"/>
      <c r="I166" s="80"/>
      <c r="J166" s="80"/>
    </row>
    <row r="167" spans="1:10" x14ac:dyDescent="0.4">
      <c r="A167" s="8"/>
      <c r="I167" s="80"/>
      <c r="J167" s="80"/>
    </row>
    <row r="168" spans="1:10" x14ac:dyDescent="0.4">
      <c r="A168" s="9"/>
      <c r="I168" s="80"/>
      <c r="J168" s="80"/>
    </row>
    <row r="169" spans="1:10" x14ac:dyDescent="0.4">
      <c r="A169" s="8"/>
      <c r="I169" s="80"/>
      <c r="J169" s="80"/>
    </row>
    <row r="170" spans="1:10" x14ac:dyDescent="0.4">
      <c r="A170" s="9"/>
      <c r="I170" s="80"/>
      <c r="J170" s="80"/>
    </row>
    <row r="171" spans="1:10" x14ac:dyDescent="0.4">
      <c r="A171" s="8"/>
      <c r="I171" s="80"/>
      <c r="J171" s="80"/>
    </row>
    <row r="172" spans="1:10" x14ac:dyDescent="0.4">
      <c r="A172" s="9"/>
      <c r="I172" s="80"/>
      <c r="J172" s="80"/>
    </row>
    <row r="173" spans="1:10" x14ac:dyDescent="0.4">
      <c r="A173" s="8"/>
      <c r="I173" s="80"/>
      <c r="J173" s="80"/>
    </row>
    <row r="174" spans="1:10" x14ac:dyDescent="0.4">
      <c r="A174" s="9"/>
      <c r="I174" s="80"/>
      <c r="J174" s="80"/>
    </row>
    <row r="175" spans="1:10" x14ac:dyDescent="0.4">
      <c r="A175" s="8"/>
      <c r="I175" s="80"/>
      <c r="J175" s="80"/>
    </row>
    <row r="176" spans="1:10" x14ac:dyDescent="0.4">
      <c r="A176" s="9"/>
      <c r="I176" s="80"/>
      <c r="J176" s="80"/>
    </row>
    <row r="177" spans="1:10" x14ac:dyDescent="0.4">
      <c r="A177" s="8"/>
      <c r="I177" s="80"/>
      <c r="J177" s="80"/>
    </row>
    <row r="178" spans="1:10" x14ac:dyDescent="0.4">
      <c r="A178" s="9"/>
      <c r="I178" s="80"/>
      <c r="J178" s="80"/>
    </row>
    <row r="179" spans="1:10" x14ac:dyDescent="0.4">
      <c r="A179" s="8"/>
      <c r="I179" s="80"/>
      <c r="J179" s="80"/>
    </row>
    <row r="180" spans="1:10" x14ac:dyDescent="0.4">
      <c r="A180" s="9"/>
      <c r="I180" s="80"/>
      <c r="J180" s="80"/>
    </row>
    <row r="181" spans="1:10" x14ac:dyDescent="0.4">
      <c r="A181" s="8"/>
      <c r="I181" s="80"/>
      <c r="J181" s="80"/>
    </row>
    <row r="182" spans="1:10" x14ac:dyDescent="0.4">
      <c r="A182" s="9"/>
      <c r="I182" s="80"/>
      <c r="J182" s="80"/>
    </row>
    <row r="183" spans="1:10" x14ac:dyDescent="0.4">
      <c r="A183" s="8"/>
      <c r="I183" s="80"/>
      <c r="J183" s="80"/>
    </row>
    <row r="184" spans="1:10" x14ac:dyDescent="0.4">
      <c r="A184" s="9"/>
      <c r="I184" s="80"/>
      <c r="J184" s="80"/>
    </row>
    <row r="185" spans="1:10" x14ac:dyDescent="0.4">
      <c r="A185" s="8"/>
      <c r="I185" s="80"/>
      <c r="J185" s="80"/>
    </row>
    <row r="186" spans="1:10" x14ac:dyDescent="0.4">
      <c r="A186" s="9"/>
      <c r="I186" s="80"/>
      <c r="J186" s="80"/>
    </row>
    <row r="187" spans="1:10" x14ac:dyDescent="0.4">
      <c r="A187" s="8"/>
      <c r="I187" s="80"/>
      <c r="J187" s="80"/>
    </row>
    <row r="188" spans="1:10" x14ac:dyDescent="0.4">
      <c r="A188" s="9"/>
      <c r="I188" s="80"/>
      <c r="J188" s="80"/>
    </row>
    <row r="189" spans="1:10" x14ac:dyDescent="0.4">
      <c r="A189" s="8"/>
      <c r="I189" s="80"/>
      <c r="J189" s="80"/>
    </row>
    <row r="190" spans="1:10" x14ac:dyDescent="0.4">
      <c r="A190" s="9"/>
      <c r="I190" s="80"/>
      <c r="J190" s="80"/>
    </row>
    <row r="191" spans="1:10" x14ac:dyDescent="0.4">
      <c r="A191" s="8"/>
      <c r="I191" s="80"/>
      <c r="J191" s="80"/>
    </row>
    <row r="192" spans="1:10" x14ac:dyDescent="0.4">
      <c r="A192" s="9"/>
      <c r="I192" s="80"/>
      <c r="J192" s="80"/>
    </row>
    <row r="193" spans="1:10" x14ac:dyDescent="0.4">
      <c r="A193" s="8"/>
      <c r="I193" s="80"/>
      <c r="J193" s="80"/>
    </row>
    <row r="194" spans="1:10" x14ac:dyDescent="0.4">
      <c r="A194" s="9"/>
      <c r="I194" s="80"/>
      <c r="J194" s="80"/>
    </row>
    <row r="195" spans="1:10" x14ac:dyDescent="0.4">
      <c r="A195" s="8"/>
      <c r="I195" s="80"/>
      <c r="J195" s="80"/>
    </row>
    <row r="196" spans="1:10" x14ac:dyDescent="0.4">
      <c r="A196" s="9"/>
      <c r="I196" s="80"/>
      <c r="J196" s="80"/>
    </row>
    <row r="197" spans="1:10" x14ac:dyDescent="0.4">
      <c r="A197" s="8"/>
      <c r="I197" s="80"/>
      <c r="J197" s="80"/>
    </row>
    <row r="198" spans="1:10" x14ac:dyDescent="0.4">
      <c r="A198" s="9"/>
      <c r="I198" s="80"/>
      <c r="J198" s="80"/>
    </row>
    <row r="199" spans="1:10" x14ac:dyDescent="0.4">
      <c r="A199" s="8"/>
      <c r="I199" s="80"/>
      <c r="J199" s="80"/>
    </row>
    <row r="200" spans="1:10" x14ac:dyDescent="0.4">
      <c r="A200" s="9"/>
      <c r="I200" s="80"/>
      <c r="J200" s="80"/>
    </row>
    <row r="201" spans="1:10" x14ac:dyDescent="0.4">
      <c r="A201" s="8"/>
      <c r="I201" s="80"/>
      <c r="J201" s="80"/>
    </row>
    <row r="202" spans="1:10" x14ac:dyDescent="0.4">
      <c r="A202" s="9"/>
      <c r="I202" s="80"/>
      <c r="J202" s="80"/>
    </row>
    <row r="203" spans="1:10" x14ac:dyDescent="0.4">
      <c r="A203" s="8"/>
      <c r="I203" s="80"/>
      <c r="J203" s="80"/>
    </row>
    <row r="204" spans="1:10" x14ac:dyDescent="0.4">
      <c r="A204" s="9"/>
      <c r="I204" s="80"/>
      <c r="J204" s="80"/>
    </row>
    <row r="205" spans="1:10" x14ac:dyDescent="0.4">
      <c r="A205" s="8"/>
      <c r="I205" s="80"/>
      <c r="J205" s="80"/>
    </row>
    <row r="206" spans="1:10" x14ac:dyDescent="0.4">
      <c r="A206" s="9"/>
      <c r="I206" s="80"/>
      <c r="J206" s="80"/>
    </row>
    <row r="207" spans="1:10" x14ac:dyDescent="0.4">
      <c r="A207" s="8"/>
      <c r="I207" s="80"/>
      <c r="J207" s="80"/>
    </row>
    <row r="208" spans="1:10" x14ac:dyDescent="0.4">
      <c r="A208" s="9"/>
      <c r="I208" s="80"/>
      <c r="J208" s="80"/>
    </row>
    <row r="209" spans="1:10" x14ac:dyDescent="0.4">
      <c r="A209" s="8"/>
      <c r="I209" s="80"/>
      <c r="J209" s="80"/>
    </row>
    <row r="210" spans="1:10" x14ac:dyDescent="0.4">
      <c r="A210" s="9"/>
      <c r="I210" s="80"/>
      <c r="J210" s="80"/>
    </row>
    <row r="211" spans="1:10" x14ac:dyDescent="0.4">
      <c r="A211" s="8"/>
      <c r="I211" s="80"/>
      <c r="J211" s="80"/>
    </row>
    <row r="212" spans="1:10" x14ac:dyDescent="0.4">
      <c r="A212" s="9"/>
      <c r="I212" s="80"/>
      <c r="J212" s="80"/>
    </row>
    <row r="213" spans="1:10" x14ac:dyDescent="0.4">
      <c r="A213" s="8"/>
      <c r="I213" s="80"/>
      <c r="J213" s="80"/>
    </row>
    <row r="214" spans="1:10" x14ac:dyDescent="0.4">
      <c r="A214" s="9"/>
      <c r="I214" s="80"/>
      <c r="J214" s="80"/>
    </row>
    <row r="215" spans="1:10" x14ac:dyDescent="0.4">
      <c r="A215" s="8"/>
      <c r="I215" s="80"/>
      <c r="J215" s="80"/>
    </row>
    <row r="216" spans="1:10" x14ac:dyDescent="0.4">
      <c r="A216" s="9"/>
      <c r="I216" s="80"/>
      <c r="J216" s="80"/>
    </row>
    <row r="217" spans="1:10" x14ac:dyDescent="0.4">
      <c r="A217" s="8"/>
      <c r="I217" s="80"/>
      <c r="J217" s="80"/>
    </row>
    <row r="218" spans="1:10" x14ac:dyDescent="0.4">
      <c r="A218" s="9"/>
      <c r="I218" s="80"/>
      <c r="J218" s="80"/>
    </row>
    <row r="219" spans="1:10" x14ac:dyDescent="0.4">
      <c r="A219" s="8"/>
      <c r="I219" s="80"/>
      <c r="J219" s="80"/>
    </row>
    <row r="220" spans="1:10" x14ac:dyDescent="0.4">
      <c r="A220" s="9"/>
      <c r="I220" s="80"/>
      <c r="J220" s="80"/>
    </row>
    <row r="221" spans="1:10" x14ac:dyDescent="0.4">
      <c r="A221" s="8"/>
      <c r="I221" s="80"/>
      <c r="J221" s="80"/>
    </row>
    <row r="222" spans="1:10" x14ac:dyDescent="0.4">
      <c r="A222" s="9"/>
      <c r="I222" s="80"/>
      <c r="J222" s="80"/>
    </row>
    <row r="223" spans="1:10" x14ac:dyDescent="0.4">
      <c r="A223" s="8"/>
      <c r="I223" s="80"/>
      <c r="J223" s="80"/>
    </row>
    <row r="224" spans="1:10" x14ac:dyDescent="0.4">
      <c r="A224" s="9"/>
      <c r="I224" s="80"/>
      <c r="J224" s="80"/>
    </row>
    <row r="225" spans="1:10" x14ac:dyDescent="0.4">
      <c r="A225" s="8"/>
      <c r="I225" s="80"/>
      <c r="J225" s="80"/>
    </row>
    <row r="226" spans="1:10" x14ac:dyDescent="0.4">
      <c r="A226" s="9"/>
      <c r="I226" s="80"/>
      <c r="J226" s="80"/>
    </row>
    <row r="227" spans="1:10" x14ac:dyDescent="0.4">
      <c r="A227" s="8"/>
      <c r="I227" s="80"/>
      <c r="J227" s="80"/>
    </row>
    <row r="228" spans="1:10" x14ac:dyDescent="0.4">
      <c r="A228" s="9"/>
      <c r="I228" s="80"/>
      <c r="J228" s="80"/>
    </row>
    <row r="229" spans="1:10" x14ac:dyDescent="0.4">
      <c r="A229" s="8"/>
      <c r="I229" s="80"/>
      <c r="J229" s="80"/>
    </row>
    <row r="230" spans="1:10" x14ac:dyDescent="0.4">
      <c r="A230" s="9"/>
      <c r="I230" s="80"/>
      <c r="J230" s="80"/>
    </row>
    <row r="231" spans="1:10" x14ac:dyDescent="0.4">
      <c r="A231" s="8"/>
      <c r="I231" s="80"/>
      <c r="J231" s="80"/>
    </row>
    <row r="232" spans="1:10" x14ac:dyDescent="0.4">
      <c r="A232" s="9"/>
      <c r="I232" s="80"/>
      <c r="J232" s="80"/>
    </row>
    <row r="233" spans="1:10" x14ac:dyDescent="0.4">
      <c r="A233" s="8"/>
      <c r="I233" s="80"/>
      <c r="J233" s="80"/>
    </row>
    <row r="234" spans="1:10" x14ac:dyDescent="0.4">
      <c r="A234" s="9"/>
      <c r="I234" s="80"/>
      <c r="J234" s="80"/>
    </row>
    <row r="235" spans="1:10" x14ac:dyDescent="0.4">
      <c r="A235" s="8"/>
      <c r="I235" s="80"/>
      <c r="J235" s="80"/>
    </row>
    <row r="236" spans="1:10" x14ac:dyDescent="0.4">
      <c r="A236" s="9"/>
      <c r="I236" s="80"/>
      <c r="J236" s="80"/>
    </row>
    <row r="237" spans="1:10" x14ac:dyDescent="0.4">
      <c r="A237" s="8"/>
      <c r="I237" s="80"/>
      <c r="J237" s="80"/>
    </row>
    <row r="238" spans="1:10" x14ac:dyDescent="0.4">
      <c r="A238" s="9"/>
      <c r="I238" s="80"/>
      <c r="J238" s="80"/>
    </row>
    <row r="239" spans="1:10" x14ac:dyDescent="0.4">
      <c r="A239" s="8"/>
      <c r="I239" s="80"/>
      <c r="J239" s="80"/>
    </row>
    <row r="240" spans="1:10" x14ac:dyDescent="0.4">
      <c r="A240" s="9"/>
      <c r="I240" s="80"/>
      <c r="J240" s="80"/>
    </row>
    <row r="241" spans="1:12" x14ac:dyDescent="0.4">
      <c r="A241" s="8"/>
      <c r="I241" s="80"/>
      <c r="J241" s="80"/>
    </row>
    <row r="242" spans="1:12" x14ac:dyDescent="0.4">
      <c r="A242" s="9"/>
      <c r="I242" s="80"/>
      <c r="J242" s="80"/>
    </row>
    <row r="243" spans="1:12" x14ac:dyDescent="0.4">
      <c r="A243" s="8"/>
      <c r="I243" s="80"/>
      <c r="J243" s="80"/>
    </row>
    <row r="244" spans="1:12" x14ac:dyDescent="0.4">
      <c r="A244" s="9"/>
      <c r="I244" s="80"/>
      <c r="J244" s="80"/>
    </row>
    <row r="245" spans="1:12" x14ac:dyDescent="0.4">
      <c r="A245" s="8"/>
      <c r="I245" s="80"/>
      <c r="J245" s="80"/>
    </row>
    <row r="246" spans="1:12" x14ac:dyDescent="0.4">
      <c r="A246" s="9"/>
      <c r="I246" s="80"/>
      <c r="J246" s="80"/>
    </row>
    <row r="247" spans="1:12" x14ac:dyDescent="0.4">
      <c r="A247" s="8"/>
      <c r="I247" s="80"/>
      <c r="J247" s="80"/>
    </row>
    <row r="248" spans="1:12" x14ac:dyDescent="0.4">
      <c r="A248" s="9"/>
      <c r="I248" s="80"/>
      <c r="J248" s="80"/>
    </row>
    <row r="249" spans="1:12" x14ac:dyDescent="0.4">
      <c r="A249" s="8"/>
      <c r="I249" s="80"/>
      <c r="J249" s="80"/>
    </row>
    <row r="250" spans="1:12" x14ac:dyDescent="0.4">
      <c r="A250" s="9"/>
      <c r="I250" s="80"/>
      <c r="J250" s="80"/>
    </row>
    <row r="251" spans="1:12" x14ac:dyDescent="0.4">
      <c r="A251" s="8"/>
      <c r="B251" s="8"/>
      <c r="C251" s="8"/>
      <c r="D251" s="8"/>
      <c r="E251" s="8"/>
      <c r="F251" s="8"/>
      <c r="G251" s="8"/>
      <c r="H251" s="8"/>
      <c r="I251" s="26"/>
      <c r="J251" s="26"/>
      <c r="K251" s="8"/>
      <c r="L251" s="8"/>
    </row>
    <row r="252" spans="1:12" x14ac:dyDescent="0.4">
      <c r="A252" s="9"/>
      <c r="B252" s="9"/>
      <c r="C252" s="9"/>
      <c r="D252" s="9"/>
      <c r="E252" s="9"/>
      <c r="F252" s="9"/>
      <c r="G252" s="9"/>
      <c r="H252" s="9"/>
      <c r="I252" s="27"/>
      <c r="J252" s="27"/>
      <c r="K252" s="9"/>
      <c r="L252" s="9"/>
    </row>
    <row r="253" spans="1:12" x14ac:dyDescent="0.4">
      <c r="A253" s="8"/>
      <c r="B253" s="8"/>
      <c r="C253" s="8"/>
      <c r="D253" s="8"/>
      <c r="E253" s="8"/>
      <c r="F253" s="8"/>
      <c r="G253" s="8"/>
      <c r="H253" s="8"/>
      <c r="I253" s="26"/>
      <c r="J253" s="26"/>
      <c r="K253" s="8"/>
      <c r="L253" s="8"/>
    </row>
    <row r="254" spans="1:12" x14ac:dyDescent="0.4">
      <c r="A254" s="9"/>
      <c r="B254" s="9"/>
      <c r="C254" s="9"/>
      <c r="D254" s="9"/>
      <c r="E254" s="9"/>
      <c r="F254" s="9"/>
      <c r="G254" s="9"/>
      <c r="H254" s="9"/>
      <c r="I254" s="27"/>
      <c r="J254" s="27"/>
      <c r="K254" s="9"/>
      <c r="L254" s="9"/>
    </row>
    <row r="255" spans="1:12" x14ac:dyDescent="0.4">
      <c r="A255" s="8"/>
      <c r="B255" s="8"/>
      <c r="C255" s="8"/>
      <c r="D255" s="8"/>
      <c r="E255" s="8"/>
      <c r="F255" s="8"/>
      <c r="G255" s="8"/>
      <c r="H255" s="8"/>
      <c r="I255" s="26"/>
      <c r="J255" s="26"/>
      <c r="K255" s="8"/>
      <c r="L255" s="8"/>
    </row>
    <row r="256" spans="1:12" x14ac:dyDescent="0.4">
      <c r="A256" s="9"/>
      <c r="B256" s="9"/>
      <c r="C256" s="9"/>
      <c r="D256" s="9"/>
      <c r="E256" s="9"/>
      <c r="F256" s="9"/>
      <c r="G256" s="9"/>
      <c r="H256" s="9"/>
      <c r="I256" s="27"/>
      <c r="J256" s="27"/>
      <c r="K256" s="9"/>
      <c r="L256" s="9"/>
    </row>
  </sheetData>
  <sheetProtection algorithmName="SHA-512" hashValue="TAfIAIBDzOVZ+XEresnyiROK0tryznP850+wfGSk+D+rxXW6T8xSsWS3L9keiDo4Ynqf72aheIP0yrEIeVwKTw==" saltValue="V6fw3l2iOhjVbfBGg6P94w==" spinCount="100000" sheet="1" objects="1" scenarios="1"/>
  <sortState xmlns:xlrd2="http://schemas.microsoft.com/office/spreadsheetml/2017/richdata2" ref="A6:L158">
    <sortCondition ref="B6:B158"/>
  </sortState>
  <mergeCells count="4">
    <mergeCell ref="A4:M4"/>
    <mergeCell ref="B1:B2"/>
    <mergeCell ref="G1:H1"/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22832-738C-41CA-BF69-C4E5FB0A62EF}">
  <sheetPr codeName="Sheet2"/>
  <dimension ref="A1:M256"/>
  <sheetViews>
    <sheetView workbookViewId="0">
      <selection activeCell="I10" sqref="I10"/>
    </sheetView>
  </sheetViews>
  <sheetFormatPr defaultRowHeight="18.75" x14ac:dyDescent="0.4"/>
  <cols>
    <col min="1" max="1" width="10.140625" style="1" customWidth="1"/>
    <col min="2" max="2" width="12" style="1" customWidth="1"/>
    <col min="3" max="3" width="11.5703125" style="1" customWidth="1"/>
    <col min="4" max="4" width="16.85546875" style="1" customWidth="1"/>
    <col min="5" max="6" width="24.5703125" style="1" customWidth="1"/>
    <col min="7" max="8" width="8.42578125" style="1" customWidth="1"/>
    <col min="9" max="9" width="13.85546875" style="1" customWidth="1"/>
    <col min="10" max="10" width="15.5703125" style="1" customWidth="1"/>
    <col min="11" max="11" width="10.42578125" style="1" customWidth="1"/>
    <col min="12" max="12" width="20.42578125" style="1" customWidth="1"/>
    <col min="13" max="13" width="10" customWidth="1"/>
  </cols>
  <sheetData>
    <row r="1" spans="1:13" x14ac:dyDescent="0.4">
      <c r="B1" s="139" t="s">
        <v>7</v>
      </c>
      <c r="C1" s="28" t="s">
        <v>1</v>
      </c>
      <c r="D1" s="28" t="s">
        <v>2</v>
      </c>
      <c r="E1" s="28" t="s">
        <v>3</v>
      </c>
      <c r="F1" s="28" t="s">
        <v>4</v>
      </c>
      <c r="G1" s="141" t="s">
        <v>8</v>
      </c>
      <c r="H1" s="141"/>
    </row>
    <row r="2" spans="1:13" ht="24.75" x14ac:dyDescent="0.5">
      <c r="B2" s="140"/>
      <c r="C2" s="22" t="e">
        <f>INDEX($B$6:$B$256,MATCH(MAX($I$6:$I$256),$I$6:$I$256,0))</f>
        <v>#N/A</v>
      </c>
      <c r="D2" s="23" t="e">
        <f>INDEX($D$6:$D$256,MATCH(MAX($I$6:$I$256),$I$6:$I$256,0))</f>
        <v>#N/A</v>
      </c>
      <c r="E2" s="21" t="e">
        <f>INDEX($E$6:$E$256,MATCH(MAX($I$6:$I$256),$I$6:$I$256,0))</f>
        <v>#N/A</v>
      </c>
      <c r="F2" s="21" t="e">
        <f>INDEX($F$6:$F$256,MATCH(MAX($I$6:$I$256),$I$6:$I$256,0))</f>
        <v>#N/A</v>
      </c>
      <c r="G2" s="142">
        <f>MAX(I6:I253)</f>
        <v>0</v>
      </c>
      <c r="H2" s="142"/>
    </row>
    <row r="4" spans="1:13" ht="27" x14ac:dyDescent="0.5">
      <c r="A4" s="137" t="s">
        <v>399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</row>
    <row r="5" spans="1:13" ht="45" x14ac:dyDescent="0.25">
      <c r="A5" s="2" t="s">
        <v>0</v>
      </c>
      <c r="B5" s="3" t="s">
        <v>1</v>
      </c>
      <c r="C5" s="3" t="s">
        <v>10</v>
      </c>
      <c r="D5" s="2" t="s">
        <v>2</v>
      </c>
      <c r="E5" s="2" t="s">
        <v>3</v>
      </c>
      <c r="F5" s="2" t="s">
        <v>4</v>
      </c>
      <c r="G5" s="4" t="s">
        <v>5</v>
      </c>
      <c r="H5" s="6" t="s">
        <v>6</v>
      </c>
      <c r="I5" s="5" t="s">
        <v>7</v>
      </c>
      <c r="J5" s="5" t="s">
        <v>8</v>
      </c>
      <c r="K5" s="6" t="s">
        <v>401</v>
      </c>
      <c r="L5" s="4" t="s">
        <v>9</v>
      </c>
      <c r="M5" s="4" t="s">
        <v>402</v>
      </c>
    </row>
    <row r="6" spans="1:13" ht="45" x14ac:dyDescent="0.25">
      <c r="A6" s="20">
        <f>IF(L6 &gt; 0, RANK(L6, $L$6:$L$256, 0) + COUNTIF($L$6:L6, L6) - 1, IF(L6 = 0, COUNTIF($L$6:$L$256, "&gt;0") + 1, ""))</f>
        <v>1</v>
      </c>
      <c r="B6" s="43">
        <v>5</v>
      </c>
      <c r="C6" s="59" t="s">
        <v>15</v>
      </c>
      <c r="D6" s="44" t="s">
        <v>98</v>
      </c>
      <c r="E6" s="45" t="s">
        <v>99</v>
      </c>
      <c r="F6" s="45" t="s">
        <v>100</v>
      </c>
      <c r="G6" s="46"/>
      <c r="H6" s="47"/>
      <c r="I6" s="60"/>
      <c r="J6" s="61"/>
      <c r="K6" s="47"/>
      <c r="L6" s="62">
        <f t="shared" ref="L6:L37" si="0">SUM(J6-H6*0.25-K6)</f>
        <v>0</v>
      </c>
      <c r="M6" s="4">
        <v>250</v>
      </c>
    </row>
    <row r="7" spans="1:13" ht="36" x14ac:dyDescent="0.25">
      <c r="A7" s="20">
        <f>IF(L7 &gt; 0, RANK(L7, $L$6:$L$256, 0) + COUNTIF($L$6:L7, L7) - 1, IF(L7 = 0, COUNTIF($L$6:$L$256, "&gt;0") + 1, ""))</f>
        <v>1</v>
      </c>
      <c r="B7" s="43">
        <v>7</v>
      </c>
      <c r="C7" s="59" t="s">
        <v>15</v>
      </c>
      <c r="D7" s="44" t="s">
        <v>383</v>
      </c>
      <c r="E7" s="45" t="s">
        <v>403</v>
      </c>
      <c r="F7" s="45" t="s">
        <v>403</v>
      </c>
      <c r="G7" s="46"/>
      <c r="H7" s="47"/>
      <c r="I7" s="60"/>
      <c r="J7" s="61"/>
      <c r="K7" s="47"/>
      <c r="L7" s="62">
        <f t="shared" si="0"/>
        <v>0</v>
      </c>
      <c r="M7" s="4">
        <v>249</v>
      </c>
    </row>
    <row r="8" spans="1:13" ht="45" x14ac:dyDescent="0.25">
      <c r="A8" s="20">
        <f>IF(L8 &gt; 0, RANK(L8, $L$6:$L$256, 0) + COUNTIF($L$6:L8, L8) - 1, IF(L8 = 0, COUNTIF($L$6:$L$256, "&gt;0") + 1, ""))</f>
        <v>1</v>
      </c>
      <c r="B8" s="43">
        <v>9</v>
      </c>
      <c r="C8" s="59" t="s">
        <v>15</v>
      </c>
      <c r="D8" s="44" t="s">
        <v>140</v>
      </c>
      <c r="E8" s="45" t="s">
        <v>141</v>
      </c>
      <c r="F8" s="45" t="s">
        <v>142</v>
      </c>
      <c r="G8" s="46"/>
      <c r="H8" s="47"/>
      <c r="I8" s="60"/>
      <c r="J8" s="61"/>
      <c r="K8" s="47"/>
      <c r="L8" s="62">
        <f t="shared" si="0"/>
        <v>0</v>
      </c>
      <c r="M8" s="4">
        <v>248</v>
      </c>
    </row>
    <row r="9" spans="1:13" ht="45" x14ac:dyDescent="0.25">
      <c r="A9" s="20">
        <f>IF(L9 &gt; 0, RANK(L9, $L$6:$L$256, 0) + COUNTIF($L$6:L9, L9) - 1, IF(L9 = 0, COUNTIF($L$6:$L$256, "&gt;0") + 1, ""))</f>
        <v>1</v>
      </c>
      <c r="B9" s="43">
        <v>11</v>
      </c>
      <c r="C9" s="59" t="s">
        <v>15</v>
      </c>
      <c r="D9" s="44" t="s">
        <v>80</v>
      </c>
      <c r="E9" s="45" t="s">
        <v>81</v>
      </c>
      <c r="F9" s="45" t="s">
        <v>82</v>
      </c>
      <c r="G9" s="46"/>
      <c r="H9" s="47"/>
      <c r="I9" s="60"/>
      <c r="J9" s="61"/>
      <c r="K9" s="47"/>
      <c r="L9" s="62">
        <f t="shared" si="0"/>
        <v>0</v>
      </c>
      <c r="M9" s="4">
        <v>247</v>
      </c>
    </row>
    <row r="10" spans="1:13" ht="36" x14ac:dyDescent="0.25">
      <c r="A10" s="20">
        <f>IF(L10 &gt; 0, RANK(L10, $L$6:$L$256, 0) + COUNTIF($L$6:L10, L10) - 1, IF(L10 = 0, COUNTIF($L$6:$L$256, "&gt;0") + 1, ""))</f>
        <v>1</v>
      </c>
      <c r="B10" s="55">
        <v>15</v>
      </c>
      <c r="C10" s="74" t="s">
        <v>15</v>
      </c>
      <c r="D10" s="56" t="s">
        <v>216</v>
      </c>
      <c r="E10" s="57" t="s">
        <v>217</v>
      </c>
      <c r="F10" s="57" t="s">
        <v>218</v>
      </c>
      <c r="G10" s="53"/>
      <c r="H10" s="54"/>
      <c r="I10" s="75"/>
      <c r="J10" s="76"/>
      <c r="K10" s="54"/>
      <c r="L10" s="77">
        <f t="shared" si="0"/>
        <v>0</v>
      </c>
      <c r="M10" s="4">
        <v>246</v>
      </c>
    </row>
    <row r="11" spans="1:13" ht="45" x14ac:dyDescent="0.25">
      <c r="A11" s="20">
        <f>IF(L11 &gt; 0, RANK(L11, $L$6:$L$256, 0) + COUNTIF($L$6:L11, L11) - 1, IF(L11 = 0, COUNTIF($L$6:$L$256, "&gt;0") + 1, ""))</f>
        <v>1</v>
      </c>
      <c r="B11" s="43">
        <v>23</v>
      </c>
      <c r="C11" s="59" t="s">
        <v>15</v>
      </c>
      <c r="D11" s="44" t="s">
        <v>326</v>
      </c>
      <c r="E11" s="45" t="s">
        <v>327</v>
      </c>
      <c r="F11" s="45" t="s">
        <v>328</v>
      </c>
      <c r="G11" s="46"/>
      <c r="H11" s="47"/>
      <c r="I11" s="60"/>
      <c r="J11" s="61"/>
      <c r="K11" s="47"/>
      <c r="L11" s="62">
        <f t="shared" si="0"/>
        <v>0</v>
      </c>
      <c r="M11" s="4">
        <v>245</v>
      </c>
    </row>
    <row r="12" spans="1:13" ht="45" x14ac:dyDescent="0.25">
      <c r="A12" s="20">
        <f>IF(L12 &gt; 0, RANK(L12, $L$6:$L$256, 0) + COUNTIF($L$6:L12, L12) - 1, IF(L12 = 0, COUNTIF($L$6:$L$256, "&gt;0") + 1, ""))</f>
        <v>1</v>
      </c>
      <c r="B12" s="43">
        <v>24</v>
      </c>
      <c r="C12" s="59" t="s">
        <v>15</v>
      </c>
      <c r="D12" s="44" t="s">
        <v>150</v>
      </c>
      <c r="E12" s="45" t="s">
        <v>153</v>
      </c>
      <c r="F12" s="45" t="s">
        <v>154</v>
      </c>
      <c r="G12" s="46"/>
      <c r="H12" s="47"/>
      <c r="I12" s="60"/>
      <c r="J12" s="61"/>
      <c r="K12" s="47"/>
      <c r="L12" s="62">
        <f t="shared" si="0"/>
        <v>0</v>
      </c>
      <c r="M12" s="4">
        <v>244</v>
      </c>
    </row>
    <row r="13" spans="1:13" ht="37.5" x14ac:dyDescent="0.25">
      <c r="A13" s="20">
        <f>IF(L13 &gt; 0, RANK(L13, $L$6:$L$256, 0) + COUNTIF($L$6:L13, L13) - 1, IF(L13 = 0, COUNTIF($L$6:$L$256, "&gt;0") + 1, ""))</f>
        <v>1</v>
      </c>
      <c r="B13" s="43">
        <v>25</v>
      </c>
      <c r="C13" s="59" t="s">
        <v>15</v>
      </c>
      <c r="D13" s="44" t="s">
        <v>332</v>
      </c>
      <c r="E13" s="45" t="s">
        <v>335</v>
      </c>
      <c r="F13" s="45" t="s">
        <v>336</v>
      </c>
      <c r="G13" s="46"/>
      <c r="H13" s="47"/>
      <c r="I13" s="60"/>
      <c r="J13" s="61"/>
      <c r="K13" s="47"/>
      <c r="L13" s="62">
        <f t="shared" si="0"/>
        <v>0</v>
      </c>
      <c r="M13" s="4">
        <v>243</v>
      </c>
    </row>
    <row r="14" spans="1:13" ht="36" x14ac:dyDescent="0.25">
      <c r="A14" s="20">
        <f>IF(L14 &gt; 0, RANK(L14, $L$6:$L$256, 0) + COUNTIF($L$6:L14, L14) - 1, IF(L14 = 0, COUNTIF($L$6:$L$256, "&gt;0") + 1, ""))</f>
        <v>1</v>
      </c>
      <c r="B14" s="43">
        <v>28</v>
      </c>
      <c r="C14" s="59" t="s">
        <v>15</v>
      </c>
      <c r="D14" s="44" t="s">
        <v>383</v>
      </c>
      <c r="E14" s="45" t="s">
        <v>388</v>
      </c>
      <c r="F14" s="45" t="s">
        <v>389</v>
      </c>
      <c r="G14" s="46"/>
      <c r="H14" s="47"/>
      <c r="I14" s="60"/>
      <c r="J14" s="61"/>
      <c r="K14" s="47"/>
      <c r="L14" s="62">
        <f t="shared" si="0"/>
        <v>0</v>
      </c>
      <c r="M14" s="4">
        <v>242</v>
      </c>
    </row>
    <row r="15" spans="1:13" ht="56.25" x14ac:dyDescent="0.25">
      <c r="A15" s="20">
        <f>IF(L15 &gt; 0, RANK(L15, $L$6:$L$256, 0) + COUNTIF($L$6:L15, L15) - 1, IF(L15 = 0, COUNTIF($L$6:$L$256, "&gt;0") + 1, ""))</f>
        <v>1</v>
      </c>
      <c r="B15" s="43">
        <v>29</v>
      </c>
      <c r="C15" s="59" t="s">
        <v>15</v>
      </c>
      <c r="D15" s="44" t="s">
        <v>12</v>
      </c>
      <c r="E15" s="45" t="s">
        <v>16</v>
      </c>
      <c r="F15" s="45" t="s">
        <v>17</v>
      </c>
      <c r="G15" s="46"/>
      <c r="H15" s="47"/>
      <c r="I15" s="60"/>
      <c r="J15" s="61"/>
      <c r="K15" s="47"/>
      <c r="L15" s="62">
        <f t="shared" si="0"/>
        <v>0</v>
      </c>
      <c r="M15" s="4">
        <v>241</v>
      </c>
    </row>
    <row r="16" spans="1:13" ht="37.5" x14ac:dyDescent="0.25">
      <c r="A16" s="20">
        <f>IF(L16 &gt; 0, RANK(L16, $L$6:$L$256, 0) + COUNTIF($L$6:L16, L16) - 1, IF(L16 = 0, COUNTIF($L$6:$L$256, "&gt;0") + 1, ""))</f>
        <v>1</v>
      </c>
      <c r="B16" s="43">
        <v>33</v>
      </c>
      <c r="C16" s="59" t="s">
        <v>15</v>
      </c>
      <c r="D16" s="44" t="s">
        <v>98</v>
      </c>
      <c r="E16" s="45" t="s">
        <v>101</v>
      </c>
      <c r="F16" s="45" t="s">
        <v>102</v>
      </c>
      <c r="G16" s="46"/>
      <c r="H16" s="47"/>
      <c r="I16" s="60"/>
      <c r="J16" s="61"/>
      <c r="K16" s="47"/>
      <c r="L16" s="62">
        <f t="shared" si="0"/>
        <v>0</v>
      </c>
      <c r="M16" s="4">
        <v>240</v>
      </c>
    </row>
    <row r="17" spans="1:13" ht="36" x14ac:dyDescent="0.25">
      <c r="A17" s="20">
        <f>IF(L17 &gt; 0, RANK(L17, $L$6:$L$256, 0) + COUNTIF($L$6:L17, L17) - 1, IF(L17 = 0, COUNTIF($L$6:$L$256, "&gt;0") + 1, ""))</f>
        <v>1</v>
      </c>
      <c r="B17" s="43">
        <v>35</v>
      </c>
      <c r="C17" s="59" t="s">
        <v>15</v>
      </c>
      <c r="D17" s="44" t="s">
        <v>404</v>
      </c>
      <c r="E17" s="45" t="s">
        <v>107</v>
      </c>
      <c r="F17" s="45" t="s">
        <v>106</v>
      </c>
      <c r="G17" s="67"/>
      <c r="H17" s="68"/>
      <c r="I17" s="67"/>
      <c r="J17" s="67"/>
      <c r="K17" s="68"/>
      <c r="L17" s="62">
        <f t="shared" si="0"/>
        <v>0</v>
      </c>
      <c r="M17" s="4"/>
    </row>
    <row r="18" spans="1:13" ht="36" x14ac:dyDescent="0.25">
      <c r="A18" s="20">
        <f>IF(L18 &gt; 0, RANK(L18, $L$6:$L$256, 0) + COUNTIF($L$6:L18, L18) - 1, IF(L18 = 0, COUNTIF($L$6:$L$256, "&gt;0") + 1, ""))</f>
        <v>1</v>
      </c>
      <c r="B18" s="43">
        <v>37</v>
      </c>
      <c r="C18" s="59" t="s">
        <v>15</v>
      </c>
      <c r="D18" s="44" t="s">
        <v>383</v>
      </c>
      <c r="E18" s="45" t="s">
        <v>403</v>
      </c>
      <c r="F18" s="45" t="s">
        <v>403</v>
      </c>
      <c r="G18" s="46"/>
      <c r="H18" s="47"/>
      <c r="I18" s="60"/>
      <c r="J18" s="61"/>
      <c r="K18" s="47"/>
      <c r="L18" s="62">
        <f t="shared" si="0"/>
        <v>0</v>
      </c>
      <c r="M18" s="4"/>
    </row>
    <row r="19" spans="1:13" ht="36" x14ac:dyDescent="0.25">
      <c r="A19" s="20">
        <f>IF(L19 &gt; 0, RANK(L19, $L$6:$L$256, 0) + COUNTIF($L$6:L19, L19) - 1, IF(L19 = 0, COUNTIF($L$6:$L$256, "&gt;0") + 1, ""))</f>
        <v>1</v>
      </c>
      <c r="B19" s="43">
        <v>39</v>
      </c>
      <c r="C19" s="59" t="s">
        <v>15</v>
      </c>
      <c r="D19" s="44" t="s">
        <v>150</v>
      </c>
      <c r="E19" s="45" t="s">
        <v>159</v>
      </c>
      <c r="F19" s="45" t="s">
        <v>160</v>
      </c>
      <c r="G19" s="46"/>
      <c r="H19" s="47"/>
      <c r="I19" s="60"/>
      <c r="J19" s="61"/>
      <c r="K19" s="47"/>
      <c r="L19" s="62">
        <f t="shared" si="0"/>
        <v>0</v>
      </c>
      <c r="M19" s="4"/>
    </row>
    <row r="20" spans="1:13" ht="45" x14ac:dyDescent="0.25">
      <c r="A20" s="20">
        <f>IF(L20 &gt; 0, RANK(L20, $L$6:$L$256, 0) + COUNTIF($L$6:L20, L20) - 1, IF(L20 = 0, COUNTIF($L$6:$L$256, "&gt;0") + 1, ""))</f>
        <v>1</v>
      </c>
      <c r="B20" s="43">
        <v>42</v>
      </c>
      <c r="C20" s="59" t="s">
        <v>15</v>
      </c>
      <c r="D20" s="44" t="s">
        <v>216</v>
      </c>
      <c r="E20" s="45" t="s">
        <v>221</v>
      </c>
      <c r="F20" s="45" t="s">
        <v>222</v>
      </c>
      <c r="G20" s="46"/>
      <c r="H20" s="47"/>
      <c r="I20" s="60"/>
      <c r="J20" s="61"/>
      <c r="K20" s="47"/>
      <c r="L20" s="62">
        <f t="shared" si="0"/>
        <v>0</v>
      </c>
      <c r="M20" s="4"/>
    </row>
    <row r="21" spans="1:13" ht="37.5" x14ac:dyDescent="0.25">
      <c r="A21" s="20">
        <f>IF(L21 &gt; 0, RANK(L21, $L$6:$L$256, 0) + COUNTIF($L$6:L21, L21) - 1, IF(L21 = 0, COUNTIF($L$6:$L$256, "&gt;0") + 1, ""))</f>
        <v>1</v>
      </c>
      <c r="B21" s="43">
        <v>49</v>
      </c>
      <c r="C21" s="59" t="s">
        <v>15</v>
      </c>
      <c r="D21" s="44" t="s">
        <v>300</v>
      </c>
      <c r="E21" s="45" t="s">
        <v>303</v>
      </c>
      <c r="F21" s="45" t="s">
        <v>304</v>
      </c>
      <c r="G21" s="46"/>
      <c r="H21" s="47"/>
      <c r="I21" s="60"/>
      <c r="J21" s="61"/>
      <c r="K21" s="47"/>
      <c r="L21" s="62">
        <f t="shared" si="0"/>
        <v>0</v>
      </c>
      <c r="M21" s="4"/>
    </row>
    <row r="22" spans="1:13" ht="56.25" x14ac:dyDescent="0.25">
      <c r="A22" s="20">
        <f>IF(L22 &gt; 0, RANK(L22, $L$6:$L$256, 0) + COUNTIF($L$6:L22, L22) - 1, IF(L22 = 0, COUNTIF($L$6:$L$256, "&gt;0") + 1, ""))</f>
        <v>1</v>
      </c>
      <c r="B22" s="43">
        <v>53</v>
      </c>
      <c r="C22" s="59" t="s">
        <v>15</v>
      </c>
      <c r="D22" s="44" t="s">
        <v>379</v>
      </c>
      <c r="E22" s="45" t="s">
        <v>381</v>
      </c>
      <c r="F22" s="45" t="s">
        <v>382</v>
      </c>
      <c r="G22" s="46"/>
      <c r="H22" s="47"/>
      <c r="I22" s="60"/>
      <c r="J22" s="61"/>
      <c r="K22" s="47"/>
      <c r="L22" s="62">
        <f t="shared" si="0"/>
        <v>0</v>
      </c>
      <c r="M22" s="4"/>
    </row>
    <row r="23" spans="1:13" ht="36" x14ac:dyDescent="0.25">
      <c r="A23" s="20">
        <f>IF(L23 &gt; 0, RANK(L23, $L$6:$L$256, 0) + COUNTIF($L$6:L23, L23) - 1, IF(L23 = 0, COUNTIF($L$6:$L$256, "&gt;0") + 1, ""))</f>
        <v>1</v>
      </c>
      <c r="B23" s="43">
        <v>55</v>
      </c>
      <c r="C23" s="59" t="s">
        <v>15</v>
      </c>
      <c r="D23" s="44" t="s">
        <v>150</v>
      </c>
      <c r="E23" s="45" t="s">
        <v>161</v>
      </c>
      <c r="F23" s="45" t="s">
        <v>162</v>
      </c>
      <c r="G23" s="46"/>
      <c r="H23" s="47"/>
      <c r="I23" s="60"/>
      <c r="J23" s="61"/>
      <c r="K23" s="47"/>
      <c r="L23" s="62">
        <f t="shared" si="0"/>
        <v>0</v>
      </c>
      <c r="M23" s="4"/>
    </row>
    <row r="24" spans="1:13" ht="37.5" x14ac:dyDescent="0.25">
      <c r="A24" s="20">
        <f>IF(L24 &gt; 0, RANK(L24, $L$6:$L$256, 0) + COUNTIF($L$6:L24, L24) - 1, IF(L24 = 0, COUNTIF($L$6:$L$256, "&gt;0") + 1, ""))</f>
        <v>1</v>
      </c>
      <c r="B24" s="43">
        <v>59</v>
      </c>
      <c r="C24" s="59" t="s">
        <v>15</v>
      </c>
      <c r="D24" s="44" t="s">
        <v>118</v>
      </c>
      <c r="E24" s="45" t="s">
        <v>119</v>
      </c>
      <c r="F24" s="45" t="s">
        <v>120</v>
      </c>
      <c r="G24" s="46"/>
      <c r="H24" s="47"/>
      <c r="I24" s="60"/>
      <c r="J24" s="61"/>
      <c r="K24" s="47"/>
      <c r="L24" s="62">
        <f t="shared" si="0"/>
        <v>0</v>
      </c>
      <c r="M24" s="4"/>
    </row>
    <row r="25" spans="1:13" ht="45" x14ac:dyDescent="0.25">
      <c r="A25" s="20">
        <f>IF(L25 &gt; 0, RANK(L25, $L$6:$L$256, 0) + COUNTIF($L$6:L25, L25) - 1, IF(L25 = 0, COUNTIF($L$6:$L$256, "&gt;0") + 1, ""))</f>
        <v>1</v>
      </c>
      <c r="B25" s="43">
        <v>65</v>
      </c>
      <c r="C25" s="59" t="s">
        <v>15</v>
      </c>
      <c r="D25" s="44" t="s">
        <v>225</v>
      </c>
      <c r="E25" s="45" t="s">
        <v>228</v>
      </c>
      <c r="F25" s="45" t="s">
        <v>229</v>
      </c>
      <c r="G25" s="46"/>
      <c r="H25" s="47"/>
      <c r="I25" s="60"/>
      <c r="J25" s="61"/>
      <c r="K25" s="47"/>
      <c r="L25" s="62">
        <f t="shared" si="0"/>
        <v>0</v>
      </c>
      <c r="M25" s="4"/>
    </row>
    <row r="26" spans="1:13" ht="36" x14ac:dyDescent="0.25">
      <c r="A26" s="20">
        <f>IF(L26 &gt; 0, RANK(L26, $L$6:$L$256, 0) + COUNTIF($L$6:L26, L26) - 1, IF(L26 = 0, COUNTIF($L$6:$L$256, "&gt;0") + 1, ""))</f>
        <v>1</v>
      </c>
      <c r="B26" s="43">
        <v>67</v>
      </c>
      <c r="C26" s="59" t="s">
        <v>15</v>
      </c>
      <c r="D26" s="44" t="s">
        <v>353</v>
      </c>
      <c r="E26" s="45" t="s">
        <v>356</v>
      </c>
      <c r="F26" s="45" t="s">
        <v>357</v>
      </c>
      <c r="G26" s="46"/>
      <c r="H26" s="47"/>
      <c r="I26" s="60"/>
      <c r="J26" s="61"/>
      <c r="K26" s="47"/>
      <c r="L26" s="62">
        <f t="shared" si="0"/>
        <v>0</v>
      </c>
      <c r="M26" s="4"/>
    </row>
    <row r="27" spans="1:13" ht="36" x14ac:dyDescent="0.25">
      <c r="A27" s="20">
        <f>IF(L27 &gt; 0, RANK(L27, $L$6:$L$256, 0) + COUNTIF($L$6:L27, L27) - 1, IF(L27 = 0, COUNTIF($L$6:$L$256, "&gt;0") + 1, ""))</f>
        <v>1</v>
      </c>
      <c r="B27" s="43">
        <v>69</v>
      </c>
      <c r="C27" s="59" t="s">
        <v>15</v>
      </c>
      <c r="D27" s="44" t="s">
        <v>278</v>
      </c>
      <c r="E27" s="45" t="s">
        <v>283</v>
      </c>
      <c r="F27" s="45" t="s">
        <v>284</v>
      </c>
      <c r="G27" s="46"/>
      <c r="H27" s="47"/>
      <c r="I27" s="60"/>
      <c r="J27" s="61"/>
      <c r="K27" s="47"/>
      <c r="L27" s="62">
        <f t="shared" si="0"/>
        <v>0</v>
      </c>
      <c r="M27" s="4"/>
    </row>
    <row r="28" spans="1:13" ht="37.5" x14ac:dyDescent="0.25">
      <c r="A28" s="20">
        <f>IF(L28 &gt; 0, RANK(L28, $L$6:$L$256, 0) + COUNTIF($L$6:L28, L28) - 1, IF(L28 = 0, COUNTIF($L$6:$L$256, "&gt;0") + 1, ""))</f>
        <v>1</v>
      </c>
      <c r="B28" s="43">
        <v>73</v>
      </c>
      <c r="C28" s="59" t="s">
        <v>15</v>
      </c>
      <c r="D28" s="44" t="s">
        <v>300</v>
      </c>
      <c r="E28" s="45" t="s">
        <v>307</v>
      </c>
      <c r="F28" s="45" t="s">
        <v>308</v>
      </c>
      <c r="G28" s="46"/>
      <c r="H28" s="47"/>
      <c r="I28" s="60"/>
      <c r="J28" s="61"/>
      <c r="K28" s="47"/>
      <c r="L28" s="62">
        <f t="shared" si="0"/>
        <v>0</v>
      </c>
      <c r="M28" s="4"/>
    </row>
    <row r="29" spans="1:13" ht="36" x14ac:dyDescent="0.25">
      <c r="A29" s="20">
        <f>IF(L29 &gt; 0, RANK(L29, $L$6:$L$256, 0) + COUNTIF($L$6:L29, L29) - 1, IF(L29 = 0, COUNTIF($L$6:$L$256, "&gt;0") + 1, ""))</f>
        <v>1</v>
      </c>
      <c r="B29" s="43">
        <v>75</v>
      </c>
      <c r="C29" s="59" t="s">
        <v>15</v>
      </c>
      <c r="D29" s="44" t="s">
        <v>278</v>
      </c>
      <c r="E29" s="45" t="s">
        <v>285</v>
      </c>
      <c r="F29" s="45" t="s">
        <v>286</v>
      </c>
      <c r="G29" s="46"/>
      <c r="H29" s="47"/>
      <c r="I29" s="60"/>
      <c r="J29" s="61"/>
      <c r="K29" s="47"/>
      <c r="L29" s="62">
        <f t="shared" si="0"/>
        <v>0</v>
      </c>
      <c r="M29" s="4"/>
    </row>
    <row r="30" spans="1:13" ht="45" x14ac:dyDescent="0.25">
      <c r="A30" s="20">
        <f>IF(L30 &gt; 0, RANK(L30, $L$6:$L$256, 0) + COUNTIF($L$6:L30, L30) - 1, IF(L30 = 0, COUNTIF($L$6:$L$256, "&gt;0") + 1, ""))</f>
        <v>1</v>
      </c>
      <c r="B30" s="43">
        <v>79</v>
      </c>
      <c r="C30" s="59" t="s">
        <v>15</v>
      </c>
      <c r="D30" s="44" t="s">
        <v>98</v>
      </c>
      <c r="E30" s="45" t="s">
        <v>103</v>
      </c>
      <c r="F30" s="45" t="s">
        <v>104</v>
      </c>
      <c r="G30" s="46"/>
      <c r="H30" s="47"/>
      <c r="I30" s="60"/>
      <c r="J30" s="61"/>
      <c r="K30" s="47"/>
      <c r="L30" s="62">
        <f t="shared" si="0"/>
        <v>0</v>
      </c>
      <c r="M30" s="4"/>
    </row>
    <row r="31" spans="1:13" ht="37.5" x14ac:dyDescent="0.25">
      <c r="A31" s="20">
        <f>IF(L31 &gt; 0, RANK(L31, $L$6:$L$256, 0) + COUNTIF($L$6:L31, L31) - 1, IF(L31 = 0, COUNTIF($L$6:$L$256, "&gt;0") + 1, ""))</f>
        <v>1</v>
      </c>
      <c r="B31" s="43">
        <v>84</v>
      </c>
      <c r="C31" s="59" t="s">
        <v>15</v>
      </c>
      <c r="D31" s="44" t="s">
        <v>38</v>
      </c>
      <c r="E31" s="45" t="s">
        <v>403</v>
      </c>
      <c r="F31" s="45" t="s">
        <v>403</v>
      </c>
      <c r="G31" s="46"/>
      <c r="H31" s="47"/>
      <c r="I31" s="60"/>
      <c r="J31" s="61"/>
      <c r="K31" s="47"/>
      <c r="L31" s="62">
        <f t="shared" si="0"/>
        <v>0</v>
      </c>
      <c r="M31" s="4"/>
    </row>
    <row r="32" spans="1:13" ht="37.5" x14ac:dyDescent="0.25">
      <c r="A32" s="20">
        <f>IF(L32 &gt; 0, RANK(L32, $L$6:$L$256, 0) + COUNTIF($L$6:L32, L32) - 1, IF(L32 = 0, COUNTIF($L$6:$L$256, "&gt;0") + 1, ""))</f>
        <v>1</v>
      </c>
      <c r="B32" s="43">
        <v>86</v>
      </c>
      <c r="C32" s="59" t="s">
        <v>15</v>
      </c>
      <c r="D32" s="44" t="s">
        <v>118</v>
      </c>
      <c r="E32" s="45" t="s">
        <v>125</v>
      </c>
      <c r="F32" s="45" t="s">
        <v>126</v>
      </c>
      <c r="G32" s="46"/>
      <c r="H32" s="47"/>
      <c r="I32" s="60"/>
      <c r="J32" s="61"/>
      <c r="K32" s="47"/>
      <c r="L32" s="62">
        <f t="shared" si="0"/>
        <v>0</v>
      </c>
      <c r="M32" s="4"/>
    </row>
    <row r="33" spans="1:13" ht="45" x14ac:dyDescent="0.25">
      <c r="A33" s="20">
        <f>IF(L33 &gt; 0, RANK(L33, $L$6:$L$256, 0) + COUNTIF($L$6:L33, L33) - 1, IF(L33 = 0, COUNTIF($L$6:$L$256, "&gt;0") + 1, ""))</f>
        <v>1</v>
      </c>
      <c r="B33" s="43">
        <v>87</v>
      </c>
      <c r="C33" s="59" t="s">
        <v>15</v>
      </c>
      <c r="D33" s="44" t="s">
        <v>278</v>
      </c>
      <c r="E33" s="45" t="s">
        <v>289</v>
      </c>
      <c r="F33" s="45" t="s">
        <v>290</v>
      </c>
      <c r="G33" s="46"/>
      <c r="H33" s="47"/>
      <c r="I33" s="60"/>
      <c r="J33" s="61"/>
      <c r="K33" s="47"/>
      <c r="L33" s="62">
        <f t="shared" si="0"/>
        <v>0</v>
      </c>
      <c r="M33" s="4"/>
    </row>
    <row r="34" spans="1:13" ht="56.25" x14ac:dyDescent="0.25">
      <c r="A34" s="20">
        <f>IF(L34 &gt; 0, RANK(L34, $L$6:$L$256, 0) + COUNTIF($L$6:L34, L34) - 1, IF(L34 = 0, COUNTIF($L$6:$L$256, "&gt;0") + 1, ""))</f>
        <v>1</v>
      </c>
      <c r="B34" s="43">
        <v>89</v>
      </c>
      <c r="C34" s="59" t="s">
        <v>15</v>
      </c>
      <c r="D34" s="44" t="s">
        <v>379</v>
      </c>
      <c r="E34" s="45" t="s">
        <v>51</v>
      </c>
      <c r="F34" s="45" t="s">
        <v>380</v>
      </c>
      <c r="G34" s="46"/>
      <c r="H34" s="47"/>
      <c r="I34" s="60"/>
      <c r="J34" s="61"/>
      <c r="K34" s="47"/>
      <c r="L34" s="62">
        <f t="shared" si="0"/>
        <v>0</v>
      </c>
      <c r="M34" s="4"/>
    </row>
    <row r="35" spans="1:13" ht="37.5" x14ac:dyDescent="0.25">
      <c r="A35" s="20">
        <f>IF(L35 &gt; 0, RANK(L35, $L$6:$L$256, 0) + COUNTIF($L$6:L35, L35) - 1, IF(L35 = 0, COUNTIF($L$6:$L$256, "&gt;0") + 1, ""))</f>
        <v>1</v>
      </c>
      <c r="B35" s="43">
        <v>91</v>
      </c>
      <c r="C35" s="59" t="s">
        <v>15</v>
      </c>
      <c r="D35" s="44" t="s">
        <v>332</v>
      </c>
      <c r="E35" s="45" t="s">
        <v>345</v>
      </c>
      <c r="F35" s="45" t="s">
        <v>346</v>
      </c>
      <c r="G35" s="46"/>
      <c r="H35" s="47"/>
      <c r="I35" s="60"/>
      <c r="J35" s="61"/>
      <c r="K35" s="47"/>
      <c r="L35" s="62">
        <f t="shared" si="0"/>
        <v>0</v>
      </c>
      <c r="M35" s="4"/>
    </row>
    <row r="36" spans="1:13" ht="36" x14ac:dyDescent="0.25">
      <c r="A36" s="20">
        <f>IF(L36 &gt; 0, RANK(L36, $L$6:$L$256, 0) + COUNTIF($L$6:L36, L36) - 1, IF(L36 = 0, COUNTIF($L$6:$L$256, "&gt;0") + 1, ""))</f>
        <v>1</v>
      </c>
      <c r="B36" s="43">
        <v>93</v>
      </c>
      <c r="C36" s="59" t="s">
        <v>15</v>
      </c>
      <c r="D36" s="44" t="s">
        <v>278</v>
      </c>
      <c r="E36" s="45" t="s">
        <v>291</v>
      </c>
      <c r="F36" s="45" t="s">
        <v>292</v>
      </c>
      <c r="G36" s="46"/>
      <c r="H36" s="47"/>
      <c r="I36" s="60"/>
      <c r="J36" s="61"/>
      <c r="K36" s="47"/>
      <c r="L36" s="62">
        <f t="shared" si="0"/>
        <v>0</v>
      </c>
      <c r="M36" s="4"/>
    </row>
    <row r="37" spans="1:13" ht="45" x14ac:dyDescent="0.25">
      <c r="A37" s="20">
        <f>IF(L37 &gt; 0, RANK(L37, $L$6:$L$256, 0) + COUNTIF($L$6:L37, L37) - 1, IF(L37 = 0, COUNTIF($L$6:$L$256, "&gt;0") + 1, ""))</f>
        <v>1</v>
      </c>
      <c r="B37" s="43">
        <v>94</v>
      </c>
      <c r="C37" s="59" t="s">
        <v>15</v>
      </c>
      <c r="D37" s="44" t="s">
        <v>225</v>
      </c>
      <c r="E37" s="45" t="s">
        <v>230</v>
      </c>
      <c r="F37" s="45"/>
      <c r="G37" s="46"/>
      <c r="H37" s="47"/>
      <c r="I37" s="60"/>
      <c r="J37" s="61"/>
      <c r="K37" s="47"/>
      <c r="L37" s="62">
        <f t="shared" si="0"/>
        <v>0</v>
      </c>
      <c r="M37" s="4"/>
    </row>
    <row r="38" spans="1:13" ht="56.25" x14ac:dyDescent="0.25">
      <c r="A38" s="20">
        <f>IF(L38 &gt; 0, RANK(L38, $L$6:$L$256, 0) + COUNTIF($L$6:L38, L38) - 1, IF(L38 = 0, COUNTIF($L$6:$L$256, "&gt;0") + 1, ""))</f>
        <v>1</v>
      </c>
      <c r="B38" s="43">
        <v>95</v>
      </c>
      <c r="C38" s="59" t="s">
        <v>15</v>
      </c>
      <c r="D38" s="44" t="s">
        <v>256</v>
      </c>
      <c r="E38" s="45" t="s">
        <v>263</v>
      </c>
      <c r="F38" s="45" t="s">
        <v>264</v>
      </c>
      <c r="G38" s="46"/>
      <c r="H38" s="47"/>
      <c r="I38" s="60"/>
      <c r="J38" s="61"/>
      <c r="K38" s="47"/>
      <c r="L38" s="62">
        <f t="shared" ref="L38:L67" si="1">SUM(J38-H38*0.25-K38)</f>
        <v>0</v>
      </c>
      <c r="M38" s="4"/>
    </row>
    <row r="39" spans="1:13" ht="37.5" x14ac:dyDescent="0.25">
      <c r="A39" s="20">
        <f>IF(L39 &gt; 0, RANK(L39, $L$6:$L$256, 0) + COUNTIF($L$6:L39, L39) - 1, IF(L39 = 0, COUNTIF($L$6:$L$256, "&gt;0") + 1, ""))</f>
        <v>1</v>
      </c>
      <c r="B39" s="43">
        <v>97</v>
      </c>
      <c r="C39" s="59" t="s">
        <v>15</v>
      </c>
      <c r="D39" s="44" t="s">
        <v>24</v>
      </c>
      <c r="E39" s="45" t="s">
        <v>403</v>
      </c>
      <c r="F39" s="45" t="s">
        <v>403</v>
      </c>
      <c r="G39" s="46"/>
      <c r="H39" s="47"/>
      <c r="I39" s="60"/>
      <c r="J39" s="61"/>
      <c r="K39" s="47"/>
      <c r="L39" s="62">
        <f t="shared" si="1"/>
        <v>0</v>
      </c>
      <c r="M39" s="4"/>
    </row>
    <row r="40" spans="1:13" ht="36" x14ac:dyDescent="0.25">
      <c r="A40" s="20">
        <f>IF(L40 &gt; 0, RANK(L40, $L$6:$L$256, 0) + COUNTIF($L$6:L40, L40) - 1, IF(L40 = 0, COUNTIF($L$6:$L$256, "&gt;0") + 1, ""))</f>
        <v>1</v>
      </c>
      <c r="B40" s="43">
        <v>103</v>
      </c>
      <c r="C40" s="59" t="s">
        <v>15</v>
      </c>
      <c r="D40" s="44" t="s">
        <v>383</v>
      </c>
      <c r="E40" s="45" t="s">
        <v>403</v>
      </c>
      <c r="F40" s="45" t="s">
        <v>403</v>
      </c>
      <c r="G40" s="46"/>
      <c r="H40" s="47"/>
      <c r="I40" s="60"/>
      <c r="J40" s="61"/>
      <c r="K40" s="47"/>
      <c r="L40" s="62">
        <f t="shared" si="1"/>
        <v>0</v>
      </c>
      <c r="M40" s="4"/>
    </row>
    <row r="41" spans="1:13" ht="45" x14ac:dyDescent="0.25">
      <c r="A41" s="20">
        <f>IF(L41 &gt; 0, RANK(L41, $L$6:$L$256, 0) + COUNTIF($L$6:L41, L41) - 1, IF(L41 = 0, COUNTIF($L$6:$L$256, "&gt;0") + 1, ""))</f>
        <v>1</v>
      </c>
      <c r="B41" s="43">
        <v>107</v>
      </c>
      <c r="C41" s="59" t="s">
        <v>15</v>
      </c>
      <c r="D41" s="44" t="s">
        <v>38</v>
      </c>
      <c r="E41" s="45" t="s">
        <v>39</v>
      </c>
      <c r="F41" s="45" t="s">
        <v>40</v>
      </c>
      <c r="G41" s="46"/>
      <c r="H41" s="47"/>
      <c r="I41" s="60"/>
      <c r="J41" s="61"/>
      <c r="K41" s="47"/>
      <c r="L41" s="62">
        <f t="shared" si="1"/>
        <v>0</v>
      </c>
      <c r="M41" s="4"/>
    </row>
    <row r="42" spans="1:13" ht="45" x14ac:dyDescent="0.25">
      <c r="A42" s="20">
        <f>IF(L42 &gt; 0, RANK(L42, $L$6:$L$256, 0) + COUNTIF($L$6:L42, L42) - 1, IF(L42 = 0, COUNTIF($L$6:$L$256, "&gt;0") + 1, ""))</f>
        <v>1</v>
      </c>
      <c r="B42" s="43">
        <v>108</v>
      </c>
      <c r="C42" s="59" t="s">
        <v>15</v>
      </c>
      <c r="D42" s="44" t="s">
        <v>47</v>
      </c>
      <c r="E42" s="45" t="s">
        <v>48</v>
      </c>
      <c r="F42" s="45"/>
      <c r="G42" s="46"/>
      <c r="H42" s="47"/>
      <c r="I42" s="60"/>
      <c r="J42" s="61"/>
      <c r="K42" s="47"/>
      <c r="L42" s="62">
        <f t="shared" si="1"/>
        <v>0</v>
      </c>
      <c r="M42" s="4"/>
    </row>
    <row r="43" spans="1:13" ht="45" x14ac:dyDescent="0.25">
      <c r="A43" s="20">
        <f>IF(L43 &gt; 0, RANK(L43, $L$6:$L$256, 0) + COUNTIF($L$6:L43, L43) - 1, IF(L43 = 0, COUNTIF($L$6:$L$256, "&gt;0") + 1, ""))</f>
        <v>1</v>
      </c>
      <c r="B43" s="43">
        <v>115</v>
      </c>
      <c r="C43" s="59" t="s">
        <v>15</v>
      </c>
      <c r="D43" s="44" t="s">
        <v>278</v>
      </c>
      <c r="E43" s="45" t="s">
        <v>295</v>
      </c>
      <c r="F43" s="45" t="s">
        <v>296</v>
      </c>
      <c r="G43" s="46"/>
      <c r="H43" s="47"/>
      <c r="I43" s="60"/>
      <c r="J43" s="61"/>
      <c r="K43" s="47"/>
      <c r="L43" s="62">
        <f t="shared" si="1"/>
        <v>0</v>
      </c>
      <c r="M43" s="4"/>
    </row>
    <row r="44" spans="1:13" ht="45" x14ac:dyDescent="0.25">
      <c r="A44" s="20">
        <f>IF(L44 &gt; 0, RANK(L44, $L$6:$L$256, 0) + COUNTIF($L$6:L44, L44) - 1, IF(L44 = 0, COUNTIF($L$6:$L$256, "&gt;0") + 1, ""))</f>
        <v>1</v>
      </c>
      <c r="B44" s="43">
        <v>116</v>
      </c>
      <c r="C44" s="59" t="s">
        <v>15</v>
      </c>
      <c r="D44" s="44" t="s">
        <v>194</v>
      </c>
      <c r="E44" s="45" t="s">
        <v>201</v>
      </c>
      <c r="F44" s="45" t="s">
        <v>202</v>
      </c>
      <c r="G44" s="46"/>
      <c r="H44" s="47"/>
      <c r="I44" s="60"/>
      <c r="J44" s="61"/>
      <c r="K44" s="47"/>
      <c r="L44" s="62">
        <f t="shared" si="1"/>
        <v>0</v>
      </c>
      <c r="M44" s="4"/>
    </row>
    <row r="45" spans="1:13" ht="36" x14ac:dyDescent="0.25">
      <c r="A45" s="20">
        <f>IF(L45 &gt; 0, RANK(L45, $L$6:$L$256, 0) + COUNTIF($L$6:L45, L45) - 1, IF(L45 = 0, COUNTIF($L$6:$L$256, "&gt;0") + 1, ""))</f>
        <v>1</v>
      </c>
      <c r="B45" s="43">
        <v>143</v>
      </c>
      <c r="C45" s="59" t="s">
        <v>15</v>
      </c>
      <c r="D45" s="44" t="s">
        <v>150</v>
      </c>
      <c r="E45" s="45" t="s">
        <v>175</v>
      </c>
      <c r="F45" s="45"/>
      <c r="G45" s="46"/>
      <c r="H45" s="47"/>
      <c r="I45" s="60"/>
      <c r="J45" s="61"/>
      <c r="K45" s="47"/>
      <c r="L45" s="62">
        <f t="shared" si="1"/>
        <v>0</v>
      </c>
      <c r="M45" s="4"/>
    </row>
    <row r="46" spans="1:13" ht="36" x14ac:dyDescent="0.25">
      <c r="A46" s="20">
        <f>IF(L46 &gt; 0, RANK(L46, $L$6:$L$256, 0) + COUNTIF($L$6:L46, L46) - 1, IF(L46 = 0, COUNTIF($L$6:$L$256, "&gt;0") + 1, ""))</f>
        <v>1</v>
      </c>
      <c r="B46" s="43">
        <v>156</v>
      </c>
      <c r="C46" s="59" t="s">
        <v>15</v>
      </c>
      <c r="D46" s="44" t="s">
        <v>383</v>
      </c>
      <c r="E46" s="45" t="s">
        <v>403</v>
      </c>
      <c r="F46" s="45" t="s">
        <v>403</v>
      </c>
      <c r="G46" s="46"/>
      <c r="H46" s="47"/>
      <c r="I46" s="60"/>
      <c r="J46" s="61"/>
      <c r="K46" s="47"/>
      <c r="L46" s="62">
        <f t="shared" si="1"/>
        <v>0</v>
      </c>
      <c r="M46" s="4"/>
    </row>
    <row r="47" spans="1:13" ht="37.5" x14ac:dyDescent="0.25">
      <c r="A47" s="20">
        <f>IF(L47 &gt; 0, RANK(L47, $L$6:$L$256, 0) + COUNTIF($L$6:L47, L47) - 1, IF(L47 = 0, COUNTIF($L$6:$L$256, "&gt;0") + 1, ""))</f>
        <v>1</v>
      </c>
      <c r="B47" s="43">
        <v>163</v>
      </c>
      <c r="C47" s="59" t="s">
        <v>15</v>
      </c>
      <c r="D47" s="44" t="s">
        <v>24</v>
      </c>
      <c r="E47" s="45" t="s">
        <v>403</v>
      </c>
      <c r="F47" s="45" t="s">
        <v>403</v>
      </c>
      <c r="G47" s="46"/>
      <c r="H47" s="47"/>
      <c r="I47" s="60"/>
      <c r="J47" s="61"/>
      <c r="K47" s="47"/>
      <c r="L47" s="62">
        <f t="shared" si="1"/>
        <v>0</v>
      </c>
      <c r="M47" s="4"/>
    </row>
    <row r="48" spans="1:13" ht="56.25" x14ac:dyDescent="0.25">
      <c r="A48" s="20">
        <f>IF(L48 &gt; 0, RANK(L48, $L$6:$L$256, 0) + COUNTIF($L$6:L48, L48) - 1, IF(L48 = 0, COUNTIF($L$6:$L$256, "&gt;0") + 1, ""))</f>
        <v>1</v>
      </c>
      <c r="B48" s="43">
        <v>174</v>
      </c>
      <c r="C48" s="59" t="s">
        <v>15</v>
      </c>
      <c r="D48" s="44" t="s">
        <v>143</v>
      </c>
      <c r="E48" s="45" t="s">
        <v>146</v>
      </c>
      <c r="F48" s="45" t="s">
        <v>147</v>
      </c>
      <c r="G48" s="46"/>
      <c r="H48" s="47"/>
      <c r="I48" s="60"/>
      <c r="J48" s="61"/>
      <c r="K48" s="47"/>
      <c r="L48" s="62">
        <f t="shared" si="1"/>
        <v>0</v>
      </c>
      <c r="M48" s="4"/>
    </row>
    <row r="49" spans="1:13" ht="37.5" x14ac:dyDescent="0.25">
      <c r="A49" s="20">
        <f>IF(L49 &gt; 0, RANK(L49, $L$6:$L$256, 0) + COUNTIF($L$6:L49, L49) - 1, IF(L49 = 0, COUNTIF($L$6:$L$256, "&gt;0") + 1, ""))</f>
        <v>1</v>
      </c>
      <c r="B49" s="63">
        <v>183</v>
      </c>
      <c r="C49" s="64" t="s">
        <v>15</v>
      </c>
      <c r="D49" s="65" t="s">
        <v>47</v>
      </c>
      <c r="E49" s="66" t="s">
        <v>55</v>
      </c>
      <c r="F49" s="66" t="s">
        <v>56</v>
      </c>
      <c r="G49" s="46"/>
      <c r="H49" s="47"/>
      <c r="I49" s="60"/>
      <c r="J49" s="61"/>
      <c r="K49" s="47"/>
      <c r="L49" s="69">
        <f t="shared" si="1"/>
        <v>0</v>
      </c>
      <c r="M49" s="4"/>
    </row>
    <row r="50" spans="1:13" ht="45" x14ac:dyDescent="0.25">
      <c r="A50" s="20">
        <f>IF(L50 &gt; 0, RANK(L50, $L$6:$L$256, 0) + COUNTIF($L$6:L50, L50) - 1, IF(L50 = 0, COUNTIF($L$6:$L$256, "&gt;0") + 1, ""))</f>
        <v>1</v>
      </c>
      <c r="B50" s="63">
        <v>185</v>
      </c>
      <c r="C50" s="64" t="s">
        <v>15</v>
      </c>
      <c r="D50" s="65" t="s">
        <v>353</v>
      </c>
      <c r="E50" s="66" t="s">
        <v>362</v>
      </c>
      <c r="F50" s="66" t="s">
        <v>363</v>
      </c>
      <c r="G50" s="46"/>
      <c r="H50" s="47"/>
      <c r="I50" s="60"/>
      <c r="J50" s="61"/>
      <c r="K50" s="47"/>
      <c r="L50" s="69">
        <f t="shared" si="1"/>
        <v>0</v>
      </c>
      <c r="M50" s="4"/>
    </row>
    <row r="51" spans="1:13" ht="37.5" x14ac:dyDescent="0.25">
      <c r="A51" s="20">
        <f>IF(L51 &gt; 0, RANK(L51, $L$6:$L$256, 0) + COUNTIF($L$6:L51, L51) - 1, IF(L51 = 0, COUNTIF($L$6:$L$256, "&gt;0") + 1, ""))</f>
        <v>1</v>
      </c>
      <c r="B51" s="63">
        <v>187</v>
      </c>
      <c r="C51" s="64" t="s">
        <v>15</v>
      </c>
      <c r="D51" s="65" t="s">
        <v>24</v>
      </c>
      <c r="E51" s="66" t="s">
        <v>403</v>
      </c>
      <c r="F51" s="66" t="s">
        <v>403</v>
      </c>
      <c r="G51" s="46"/>
      <c r="H51" s="47"/>
      <c r="I51" s="60"/>
      <c r="J51" s="61"/>
      <c r="K51" s="47"/>
      <c r="L51" s="69">
        <f t="shared" si="1"/>
        <v>0</v>
      </c>
      <c r="M51" s="4"/>
    </row>
    <row r="52" spans="1:13" ht="45" x14ac:dyDescent="0.25">
      <c r="A52" s="20">
        <f>IF(L52 &gt; 0, RANK(L52, $L$6:$L$256, 0) + COUNTIF($L$6:L52, L52) - 1, IF(L52 = 0, COUNTIF($L$6:$L$256, "&gt;0") + 1, ""))</f>
        <v>1</v>
      </c>
      <c r="B52" s="63">
        <v>188</v>
      </c>
      <c r="C52" s="64" t="s">
        <v>15</v>
      </c>
      <c r="D52" s="65" t="s">
        <v>150</v>
      </c>
      <c r="E52" s="66" t="s">
        <v>178</v>
      </c>
      <c r="F52" s="66" t="s">
        <v>179</v>
      </c>
      <c r="G52" s="46"/>
      <c r="H52" s="47"/>
      <c r="I52" s="60"/>
      <c r="J52" s="61"/>
      <c r="K52" s="47"/>
      <c r="L52" s="69">
        <f t="shared" si="1"/>
        <v>0</v>
      </c>
      <c r="M52" s="4"/>
    </row>
    <row r="53" spans="1:13" ht="45" x14ac:dyDescent="0.25">
      <c r="A53" s="20">
        <f>IF(L53 &gt; 0, RANK(L53, $L$6:$L$256, 0) + COUNTIF($L$6:L53, L53) - 1, IF(L53 = 0, COUNTIF($L$6:$L$256, "&gt;0") + 1, ""))</f>
        <v>1</v>
      </c>
      <c r="B53" s="63">
        <v>189</v>
      </c>
      <c r="C53" s="64" t="s">
        <v>15</v>
      </c>
      <c r="D53" s="65" t="s">
        <v>353</v>
      </c>
      <c r="E53" s="66" t="s">
        <v>364</v>
      </c>
      <c r="F53" s="66" t="s">
        <v>365</v>
      </c>
      <c r="G53" s="46"/>
      <c r="H53" s="47"/>
      <c r="I53" s="60"/>
      <c r="J53" s="61"/>
      <c r="K53" s="47"/>
      <c r="L53" s="69">
        <f t="shared" si="1"/>
        <v>0</v>
      </c>
      <c r="M53" s="4"/>
    </row>
    <row r="54" spans="1:13" ht="36" x14ac:dyDescent="0.25">
      <c r="A54" s="20">
        <f>IF(L54 &gt; 0, RANK(L54, $L$6:$L$256, 0) + COUNTIF($L$6:L54, L54) - 1, IF(L54 = 0, COUNTIF($L$6:$L$256, "&gt;0") + 1, ""))</f>
        <v>1</v>
      </c>
      <c r="B54" s="63">
        <v>190</v>
      </c>
      <c r="C54" s="64" t="s">
        <v>15</v>
      </c>
      <c r="D54" s="65" t="s">
        <v>251</v>
      </c>
      <c r="E54" s="66" t="s">
        <v>403</v>
      </c>
      <c r="F54" s="66" t="s">
        <v>403</v>
      </c>
      <c r="G54" s="46"/>
      <c r="H54" s="47"/>
      <c r="I54" s="60"/>
      <c r="J54" s="61"/>
      <c r="K54" s="47"/>
      <c r="L54" s="69">
        <f t="shared" si="1"/>
        <v>0</v>
      </c>
      <c r="M54" s="4"/>
    </row>
    <row r="55" spans="1:13" ht="45" x14ac:dyDescent="0.25">
      <c r="A55" s="20">
        <f>IF(L55 &gt; 0, RANK(L55, $L$6:$L$256, 0) + COUNTIF($L$6:L55, L55) - 1, IF(L55 = 0, COUNTIF($L$6:$L$256, "&gt;0") + 1, ""))</f>
        <v>1</v>
      </c>
      <c r="B55" s="63">
        <v>191</v>
      </c>
      <c r="C55" s="64" t="s">
        <v>15</v>
      </c>
      <c r="D55" s="65" t="s">
        <v>383</v>
      </c>
      <c r="E55" s="66" t="s">
        <v>397</v>
      </c>
      <c r="F55" s="66" t="s">
        <v>398</v>
      </c>
      <c r="G55" s="46"/>
      <c r="H55" s="47"/>
      <c r="I55" s="60"/>
      <c r="J55" s="61"/>
      <c r="K55" s="47"/>
      <c r="L55" s="69">
        <f t="shared" si="1"/>
        <v>0</v>
      </c>
      <c r="M55" s="4"/>
    </row>
    <row r="56" spans="1:13" ht="45" x14ac:dyDescent="0.25">
      <c r="A56" s="20">
        <f>IF(L56 &gt; 0, RANK(L56, $L$6:$L$256, 0) + COUNTIF($L$6:L56, L56) - 1, IF(L56 = 0, COUNTIF($L$6:$L$256, "&gt;0") + 1, ""))</f>
        <v>1</v>
      </c>
      <c r="B56" s="63">
        <v>192</v>
      </c>
      <c r="C56" s="64" t="s">
        <v>11</v>
      </c>
      <c r="D56" s="65" t="s">
        <v>47</v>
      </c>
      <c r="E56" s="66" t="s">
        <v>57</v>
      </c>
      <c r="F56" s="66" t="s">
        <v>405</v>
      </c>
      <c r="G56" s="67"/>
      <c r="H56" s="68"/>
      <c r="I56" s="67"/>
      <c r="J56" s="67"/>
      <c r="K56" s="68"/>
      <c r="L56" s="69">
        <f t="shared" si="1"/>
        <v>0</v>
      </c>
      <c r="M56" s="4"/>
    </row>
    <row r="57" spans="1:13" ht="37.5" x14ac:dyDescent="0.25">
      <c r="A57" s="20">
        <f>IF(L57 &gt; 0, RANK(L57, $L$6:$L$256, 0) + COUNTIF($L$6:L57, L57) - 1, IF(L57 = 0, COUNTIF($L$6:$L$256, "&gt;0") + 1, ""))</f>
        <v>1</v>
      </c>
      <c r="B57" s="63">
        <v>194</v>
      </c>
      <c r="C57" s="64" t="s">
        <v>15</v>
      </c>
      <c r="D57" s="65" t="s">
        <v>24</v>
      </c>
      <c r="E57" s="66" t="s">
        <v>403</v>
      </c>
      <c r="F57" s="66" t="s">
        <v>403</v>
      </c>
      <c r="G57" s="46"/>
      <c r="H57" s="47"/>
      <c r="I57" s="60"/>
      <c r="J57" s="61"/>
      <c r="K57" s="47"/>
      <c r="L57" s="69">
        <f t="shared" si="1"/>
        <v>0</v>
      </c>
      <c r="M57" s="4"/>
    </row>
    <row r="58" spans="1:13" ht="37.5" x14ac:dyDescent="0.25">
      <c r="A58" s="20">
        <f>IF(L58 &gt; 0, RANK(L58, $L$6:$L$256, 0) + COUNTIF($L$6:L58, L58) - 1, IF(L58 = 0, COUNTIF($L$6:$L$256, "&gt;0") + 1, ""))</f>
        <v>1</v>
      </c>
      <c r="B58" s="63">
        <v>195</v>
      </c>
      <c r="C58" s="64" t="s">
        <v>15</v>
      </c>
      <c r="D58" s="65" t="s">
        <v>24</v>
      </c>
      <c r="E58" s="66" t="s">
        <v>403</v>
      </c>
      <c r="F58" s="66" t="s">
        <v>403</v>
      </c>
      <c r="G58" s="46"/>
      <c r="H58" s="47"/>
      <c r="I58" s="60"/>
      <c r="J58" s="61"/>
      <c r="K58" s="47"/>
      <c r="L58" s="69">
        <f t="shared" si="1"/>
        <v>0</v>
      </c>
      <c r="M58" s="4"/>
    </row>
    <row r="59" spans="1:13" ht="37.5" x14ac:dyDescent="0.25">
      <c r="A59" s="20">
        <f>IF(L59 &gt; 0, RANK(L59, $L$6:$L$256, 0) + COUNTIF($L$6:L59, L59) - 1, IF(L59 = 0, COUNTIF($L$6:$L$256, "&gt;0") + 1, ""))</f>
        <v>1</v>
      </c>
      <c r="B59" s="63">
        <v>196</v>
      </c>
      <c r="C59" s="64" t="s">
        <v>15</v>
      </c>
      <c r="D59" s="65" t="s">
        <v>24</v>
      </c>
      <c r="E59" s="66" t="s">
        <v>403</v>
      </c>
      <c r="F59" s="66" t="s">
        <v>403</v>
      </c>
      <c r="G59" s="46"/>
      <c r="H59" s="47"/>
      <c r="I59" s="60"/>
      <c r="J59" s="61"/>
      <c r="K59" s="47"/>
      <c r="L59" s="69">
        <f t="shared" si="1"/>
        <v>0</v>
      </c>
      <c r="M59" s="4"/>
    </row>
    <row r="60" spans="1:13" ht="37.5" x14ac:dyDescent="0.25">
      <c r="A60" s="20">
        <f>IF(L60 &gt; 0, RANK(L60, $L$6:$L$256, 0) + COUNTIF($L$6:L60, L60) - 1, IF(L60 = 0, COUNTIF($L$6:$L$256, "&gt;0") + 1, ""))</f>
        <v>1</v>
      </c>
      <c r="B60" s="63">
        <v>201</v>
      </c>
      <c r="C60" s="64" t="s">
        <v>15</v>
      </c>
      <c r="D60" s="65" t="s">
        <v>24</v>
      </c>
      <c r="E60" s="66" t="s">
        <v>403</v>
      </c>
      <c r="F60" s="66" t="s">
        <v>403</v>
      </c>
      <c r="G60" s="46"/>
      <c r="H60" s="47"/>
      <c r="I60" s="60"/>
      <c r="J60" s="61"/>
      <c r="K60" s="47"/>
      <c r="L60" s="69">
        <f t="shared" si="1"/>
        <v>0</v>
      </c>
      <c r="M60" s="4"/>
    </row>
    <row r="61" spans="1:13" ht="36" x14ac:dyDescent="0.25">
      <c r="A61" s="20">
        <f>IF(L61 &gt; 0, RANK(L61, $L$6:$L$256, 0) + COUNTIF($L$6:L61, L61) - 1, IF(L61 = 0, COUNTIF($L$6:$L$256, "&gt;0") + 1, ""))</f>
        <v>1</v>
      </c>
      <c r="B61" s="63">
        <v>202</v>
      </c>
      <c r="C61" s="64" t="s">
        <v>15</v>
      </c>
      <c r="D61" s="65" t="s">
        <v>251</v>
      </c>
      <c r="E61" s="66" t="s">
        <v>403</v>
      </c>
      <c r="F61" s="66" t="s">
        <v>403</v>
      </c>
      <c r="G61" s="46"/>
      <c r="H61" s="47"/>
      <c r="I61" s="60"/>
      <c r="J61" s="61"/>
      <c r="K61" s="47"/>
      <c r="L61" s="69">
        <f t="shared" si="1"/>
        <v>0</v>
      </c>
      <c r="M61" s="4"/>
    </row>
    <row r="62" spans="1:13" ht="36" x14ac:dyDescent="0.25">
      <c r="A62" s="20">
        <f>IF(L62 &gt; 0, RANK(L62, $L$6:$L$256, 0) + COUNTIF($L$6:L62, L62) - 1, IF(L62 = 0, COUNTIF($L$6:$L$256, "&gt;0") + 1, ""))</f>
        <v>1</v>
      </c>
      <c r="B62" s="63">
        <v>203</v>
      </c>
      <c r="C62" s="64" t="s">
        <v>15</v>
      </c>
      <c r="D62" s="65" t="s">
        <v>105</v>
      </c>
      <c r="E62" s="66" t="s">
        <v>116</v>
      </c>
      <c r="F62" s="66" t="s">
        <v>117</v>
      </c>
      <c r="G62" s="46"/>
      <c r="H62" s="47"/>
      <c r="I62" s="60"/>
      <c r="J62" s="61"/>
      <c r="K62" s="47"/>
      <c r="L62" s="69">
        <f t="shared" si="1"/>
        <v>0</v>
      </c>
      <c r="M62" s="4"/>
    </row>
    <row r="63" spans="1:13" ht="37.5" x14ac:dyDescent="0.25">
      <c r="A63" s="20">
        <f>IF(L63 &gt; 0, RANK(L63, $L$6:$L$256, 0) + COUNTIF($L$6:L63, L63) - 1, IF(L63 = 0, COUNTIF($L$6:$L$256, "&gt;0") + 1, ""))</f>
        <v>1</v>
      </c>
      <c r="B63" s="63">
        <v>205</v>
      </c>
      <c r="C63" s="64" t="s">
        <v>15</v>
      </c>
      <c r="D63" s="65" t="s">
        <v>24</v>
      </c>
      <c r="E63" s="66" t="s">
        <v>403</v>
      </c>
      <c r="F63" s="66" t="s">
        <v>403</v>
      </c>
      <c r="G63" s="46"/>
      <c r="H63" s="47"/>
      <c r="I63" s="60"/>
      <c r="J63" s="61"/>
      <c r="K63" s="47"/>
      <c r="L63" s="69">
        <f t="shared" si="1"/>
        <v>0</v>
      </c>
      <c r="M63" s="4"/>
    </row>
    <row r="64" spans="1:13" ht="37.5" x14ac:dyDescent="0.25">
      <c r="A64" s="20">
        <f>IF(L64 &gt; 0, RANK(L64, $L$6:$L$256, 0) + COUNTIF($L$6:L64, L64) - 1, IF(L64 = 0, COUNTIF($L$6:$L$256, "&gt;0") + 1, ""))</f>
        <v>1</v>
      </c>
      <c r="B64" s="63">
        <v>208</v>
      </c>
      <c r="C64" s="64" t="s">
        <v>15</v>
      </c>
      <c r="D64" s="65" t="s">
        <v>24</v>
      </c>
      <c r="E64" s="66" t="s">
        <v>403</v>
      </c>
      <c r="F64" s="66" t="s">
        <v>403</v>
      </c>
      <c r="G64" s="46"/>
      <c r="H64" s="47"/>
      <c r="I64" s="60"/>
      <c r="J64" s="61"/>
      <c r="K64" s="47"/>
      <c r="L64" s="69">
        <f t="shared" si="1"/>
        <v>0</v>
      </c>
      <c r="M64" s="4"/>
    </row>
    <row r="65" spans="1:13" ht="37.5" x14ac:dyDescent="0.25">
      <c r="A65" s="20">
        <f>IF(L65 &gt; 0, RANK(L65, $L$6:$L$256, 0) + COUNTIF($L$6:L65, L65) - 1, IF(L65 = 0, COUNTIF($L$6:$L$256, "&gt;0") + 1, ""))</f>
        <v>1</v>
      </c>
      <c r="B65" s="63">
        <v>209</v>
      </c>
      <c r="C65" s="64" t="s">
        <v>15</v>
      </c>
      <c r="D65" s="65" t="s">
        <v>24</v>
      </c>
      <c r="E65" s="66" t="s">
        <v>403</v>
      </c>
      <c r="F65" s="66" t="s">
        <v>403</v>
      </c>
      <c r="G65" s="46"/>
      <c r="H65" s="47"/>
      <c r="I65" s="60"/>
      <c r="J65" s="61"/>
      <c r="K65" s="47"/>
      <c r="L65" s="69">
        <f t="shared" si="1"/>
        <v>0</v>
      </c>
      <c r="M65" s="4"/>
    </row>
    <row r="66" spans="1:13" ht="37.5" x14ac:dyDescent="0.25">
      <c r="A66" s="20">
        <f>IF(L66 &gt; 0, RANK(L66, $L$6:$L$256, 0) + COUNTIF($L$6:L66, L66) - 1, IF(L66 = 0, COUNTIF($L$6:$L$256, "&gt;0") + 1, ""))</f>
        <v>1</v>
      </c>
      <c r="B66" s="82">
        <v>214</v>
      </c>
      <c r="C66" s="64" t="s">
        <v>15</v>
      </c>
      <c r="D66" s="65" t="s">
        <v>24</v>
      </c>
      <c r="E66" s="66" t="s">
        <v>403</v>
      </c>
      <c r="F66" s="66" t="s">
        <v>403</v>
      </c>
      <c r="G66" s="70"/>
      <c r="H66" s="71"/>
      <c r="I66" s="72"/>
      <c r="J66" s="73"/>
      <c r="K66" s="71"/>
      <c r="L66" s="69">
        <f t="shared" si="1"/>
        <v>0</v>
      </c>
      <c r="M66" s="19"/>
    </row>
    <row r="67" spans="1:13" ht="37.5" x14ac:dyDescent="0.25">
      <c r="A67" s="20">
        <f>IF(L67 &gt; 0, RANK(L67, $L$6:$L$256, 0) + COUNTIF($L$6:L67, L67) - 1, IF(L67 = 0, COUNTIF($L$6:$L$256, "&gt;0") + 1, ""))</f>
        <v>1</v>
      </c>
      <c r="B67" s="82">
        <v>215</v>
      </c>
      <c r="C67" s="64" t="s">
        <v>15</v>
      </c>
      <c r="D67" s="65" t="s">
        <v>24</v>
      </c>
      <c r="E67" s="66" t="s">
        <v>403</v>
      </c>
      <c r="F67" s="66" t="s">
        <v>403</v>
      </c>
      <c r="G67" s="70"/>
      <c r="H67" s="71"/>
      <c r="I67" s="72"/>
      <c r="J67" s="73"/>
      <c r="K67" s="71"/>
      <c r="L67" s="69">
        <f t="shared" si="1"/>
        <v>0</v>
      </c>
      <c r="M67" s="19"/>
    </row>
    <row r="68" spans="1:13" x14ac:dyDescent="0.4">
      <c r="A68" s="9"/>
    </row>
    <row r="69" spans="1:13" x14ac:dyDescent="0.4">
      <c r="A69" s="8"/>
    </row>
    <row r="70" spans="1:13" x14ac:dyDescent="0.4">
      <c r="A70" s="9"/>
    </row>
    <row r="71" spans="1:13" x14ac:dyDescent="0.4">
      <c r="A71" s="8"/>
    </row>
    <row r="72" spans="1:13" x14ac:dyDescent="0.4">
      <c r="A72" s="9"/>
    </row>
    <row r="73" spans="1:13" x14ac:dyDescent="0.4">
      <c r="A73" s="8"/>
    </row>
    <row r="74" spans="1:13" x14ac:dyDescent="0.4">
      <c r="A74" s="9"/>
    </row>
    <row r="75" spans="1:13" x14ac:dyDescent="0.4">
      <c r="A75" s="8"/>
    </row>
    <row r="76" spans="1:13" x14ac:dyDescent="0.4">
      <c r="A76" s="9"/>
    </row>
    <row r="77" spans="1:13" x14ac:dyDescent="0.4">
      <c r="A77" s="8"/>
    </row>
    <row r="78" spans="1:13" x14ac:dyDescent="0.4">
      <c r="A78" s="9"/>
    </row>
    <row r="79" spans="1:13" x14ac:dyDescent="0.4">
      <c r="A79" s="8"/>
    </row>
    <row r="80" spans="1:13" x14ac:dyDescent="0.4">
      <c r="A80" s="9"/>
    </row>
    <row r="81" spans="1:1" x14ac:dyDescent="0.4">
      <c r="A81" s="8"/>
    </row>
    <row r="82" spans="1:1" x14ac:dyDescent="0.4">
      <c r="A82" s="9"/>
    </row>
    <row r="83" spans="1:1" x14ac:dyDescent="0.4">
      <c r="A83" s="8"/>
    </row>
    <row r="84" spans="1:1" x14ac:dyDescent="0.4">
      <c r="A84" s="9"/>
    </row>
    <row r="85" spans="1:1" x14ac:dyDescent="0.4">
      <c r="A85" s="8"/>
    </row>
    <row r="86" spans="1:1" x14ac:dyDescent="0.4">
      <c r="A86" s="9"/>
    </row>
    <row r="87" spans="1:1" x14ac:dyDescent="0.4">
      <c r="A87" s="8"/>
    </row>
    <row r="88" spans="1:1" x14ac:dyDescent="0.4">
      <c r="A88" s="9"/>
    </row>
    <row r="89" spans="1:1" x14ac:dyDescent="0.4">
      <c r="A89" s="8"/>
    </row>
    <row r="90" spans="1:1" x14ac:dyDescent="0.4">
      <c r="A90" s="9"/>
    </row>
    <row r="91" spans="1:1" x14ac:dyDescent="0.4">
      <c r="A91" s="8"/>
    </row>
    <row r="92" spans="1:1" x14ac:dyDescent="0.4">
      <c r="A92" s="9"/>
    </row>
    <row r="93" spans="1:1" x14ac:dyDescent="0.4">
      <c r="A93" s="8"/>
    </row>
    <row r="94" spans="1:1" x14ac:dyDescent="0.4">
      <c r="A94" s="9"/>
    </row>
    <row r="95" spans="1:1" x14ac:dyDescent="0.4">
      <c r="A95" s="8"/>
    </row>
    <row r="96" spans="1:1" x14ac:dyDescent="0.4">
      <c r="A96" s="9"/>
    </row>
    <row r="97" spans="1:1" x14ac:dyDescent="0.4">
      <c r="A97" s="8"/>
    </row>
    <row r="98" spans="1:1" x14ac:dyDescent="0.4">
      <c r="A98" s="9"/>
    </row>
    <row r="99" spans="1:1" x14ac:dyDescent="0.4">
      <c r="A99" s="8"/>
    </row>
    <row r="100" spans="1:1" x14ac:dyDescent="0.4">
      <c r="A100" s="9"/>
    </row>
    <row r="101" spans="1:1" x14ac:dyDescent="0.4">
      <c r="A101" s="8"/>
    </row>
    <row r="102" spans="1:1" x14ac:dyDescent="0.4">
      <c r="A102" s="9"/>
    </row>
    <row r="103" spans="1:1" x14ac:dyDescent="0.4">
      <c r="A103" s="8"/>
    </row>
    <row r="104" spans="1:1" x14ac:dyDescent="0.4">
      <c r="A104" s="9"/>
    </row>
    <row r="105" spans="1:1" x14ac:dyDescent="0.4">
      <c r="A105" s="8"/>
    </row>
    <row r="106" spans="1:1" x14ac:dyDescent="0.4">
      <c r="A106" s="9"/>
    </row>
    <row r="107" spans="1:1" x14ac:dyDescent="0.4">
      <c r="A107" s="8"/>
    </row>
    <row r="108" spans="1:1" x14ac:dyDescent="0.4">
      <c r="A108" s="9"/>
    </row>
    <row r="109" spans="1:1" x14ac:dyDescent="0.4">
      <c r="A109" s="8"/>
    </row>
    <row r="110" spans="1:1" x14ac:dyDescent="0.4">
      <c r="A110" s="9"/>
    </row>
    <row r="111" spans="1:1" x14ac:dyDescent="0.4">
      <c r="A111" s="8"/>
    </row>
    <row r="112" spans="1:1" x14ac:dyDescent="0.4">
      <c r="A112" s="9"/>
    </row>
    <row r="113" spans="1:1" x14ac:dyDescent="0.4">
      <c r="A113" s="8"/>
    </row>
    <row r="114" spans="1:1" x14ac:dyDescent="0.4">
      <c r="A114" s="9"/>
    </row>
    <row r="115" spans="1:1" x14ac:dyDescent="0.4">
      <c r="A115" s="8"/>
    </row>
    <row r="116" spans="1:1" x14ac:dyDescent="0.4">
      <c r="A116" s="9"/>
    </row>
    <row r="117" spans="1:1" x14ac:dyDescent="0.4">
      <c r="A117" s="8"/>
    </row>
    <row r="118" spans="1:1" x14ac:dyDescent="0.4">
      <c r="A118" s="9"/>
    </row>
    <row r="119" spans="1:1" x14ac:dyDescent="0.4">
      <c r="A119" s="8"/>
    </row>
    <row r="120" spans="1:1" x14ac:dyDescent="0.4">
      <c r="A120" s="9"/>
    </row>
    <row r="121" spans="1:1" x14ac:dyDescent="0.4">
      <c r="A121" s="8"/>
    </row>
    <row r="122" spans="1:1" x14ac:dyDescent="0.4">
      <c r="A122" s="9"/>
    </row>
    <row r="123" spans="1:1" x14ac:dyDescent="0.4">
      <c r="A123" s="8"/>
    </row>
    <row r="124" spans="1:1" x14ac:dyDescent="0.4">
      <c r="A124" s="9"/>
    </row>
    <row r="125" spans="1:1" x14ac:dyDescent="0.4">
      <c r="A125" s="8"/>
    </row>
    <row r="126" spans="1:1" x14ac:dyDescent="0.4">
      <c r="A126" s="9"/>
    </row>
    <row r="127" spans="1:1" x14ac:dyDescent="0.4">
      <c r="A127" s="8"/>
    </row>
    <row r="128" spans="1:1" x14ac:dyDescent="0.4">
      <c r="A128" s="9"/>
    </row>
    <row r="129" spans="1:1" x14ac:dyDescent="0.4">
      <c r="A129" s="8"/>
    </row>
    <row r="130" spans="1:1" x14ac:dyDescent="0.4">
      <c r="A130" s="9"/>
    </row>
    <row r="131" spans="1:1" x14ac:dyDescent="0.4">
      <c r="A131" s="8"/>
    </row>
    <row r="132" spans="1:1" x14ac:dyDescent="0.4">
      <c r="A132" s="9"/>
    </row>
    <row r="133" spans="1:1" x14ac:dyDescent="0.4">
      <c r="A133" s="8"/>
    </row>
    <row r="134" spans="1:1" x14ac:dyDescent="0.4">
      <c r="A134" s="9"/>
    </row>
    <row r="135" spans="1:1" x14ac:dyDescent="0.4">
      <c r="A135" s="8"/>
    </row>
    <row r="136" spans="1:1" x14ac:dyDescent="0.4">
      <c r="A136" s="9"/>
    </row>
    <row r="137" spans="1:1" x14ac:dyDescent="0.4">
      <c r="A137" s="8"/>
    </row>
    <row r="138" spans="1:1" x14ac:dyDescent="0.4">
      <c r="A138" s="9"/>
    </row>
    <row r="139" spans="1:1" x14ac:dyDescent="0.4">
      <c r="A139" s="8"/>
    </row>
    <row r="140" spans="1:1" x14ac:dyDescent="0.4">
      <c r="A140" s="9"/>
    </row>
    <row r="141" spans="1:1" x14ac:dyDescent="0.4">
      <c r="A141" s="8"/>
    </row>
    <row r="142" spans="1:1" x14ac:dyDescent="0.4">
      <c r="A142" s="9"/>
    </row>
    <row r="143" spans="1:1" x14ac:dyDescent="0.4">
      <c r="A143" s="8"/>
    </row>
    <row r="144" spans="1:1" x14ac:dyDescent="0.4">
      <c r="A144" s="9"/>
    </row>
    <row r="145" spans="1:1" x14ac:dyDescent="0.4">
      <c r="A145" s="8"/>
    </row>
    <row r="146" spans="1:1" x14ac:dyDescent="0.4">
      <c r="A146" s="9"/>
    </row>
    <row r="147" spans="1:1" x14ac:dyDescent="0.4">
      <c r="A147" s="8"/>
    </row>
    <row r="148" spans="1:1" x14ac:dyDescent="0.4">
      <c r="A148" s="9"/>
    </row>
    <row r="149" spans="1:1" x14ac:dyDescent="0.4">
      <c r="A149" s="8"/>
    </row>
    <row r="150" spans="1:1" x14ac:dyDescent="0.4">
      <c r="A150" s="9"/>
    </row>
    <row r="151" spans="1:1" x14ac:dyDescent="0.4">
      <c r="A151" s="8"/>
    </row>
    <row r="152" spans="1:1" x14ac:dyDescent="0.4">
      <c r="A152" s="9"/>
    </row>
    <row r="153" spans="1:1" x14ac:dyDescent="0.4">
      <c r="A153" s="8"/>
    </row>
    <row r="154" spans="1:1" x14ac:dyDescent="0.4">
      <c r="A154" s="9"/>
    </row>
    <row r="155" spans="1:1" x14ac:dyDescent="0.4">
      <c r="A155" s="8"/>
    </row>
    <row r="156" spans="1:1" x14ac:dyDescent="0.4">
      <c r="A156" s="9"/>
    </row>
    <row r="157" spans="1:1" x14ac:dyDescent="0.4">
      <c r="A157" s="8"/>
    </row>
    <row r="158" spans="1:1" x14ac:dyDescent="0.4">
      <c r="A158" s="9"/>
    </row>
    <row r="159" spans="1:1" x14ac:dyDescent="0.4">
      <c r="A159" s="8"/>
    </row>
    <row r="160" spans="1:1" x14ac:dyDescent="0.4">
      <c r="A160" s="9"/>
    </row>
    <row r="161" spans="1:1" x14ac:dyDescent="0.4">
      <c r="A161" s="8"/>
    </row>
    <row r="162" spans="1:1" x14ac:dyDescent="0.4">
      <c r="A162" s="9"/>
    </row>
    <row r="163" spans="1:1" x14ac:dyDescent="0.4">
      <c r="A163" s="8"/>
    </row>
    <row r="164" spans="1:1" x14ac:dyDescent="0.4">
      <c r="A164" s="9"/>
    </row>
    <row r="165" spans="1:1" x14ac:dyDescent="0.4">
      <c r="A165" s="8"/>
    </row>
    <row r="166" spans="1:1" x14ac:dyDescent="0.4">
      <c r="A166" s="9"/>
    </row>
    <row r="167" spans="1:1" x14ac:dyDescent="0.4">
      <c r="A167" s="8"/>
    </row>
    <row r="168" spans="1:1" x14ac:dyDescent="0.4">
      <c r="A168" s="9"/>
    </row>
    <row r="169" spans="1:1" x14ac:dyDescent="0.4">
      <c r="A169" s="8"/>
    </row>
    <row r="170" spans="1:1" x14ac:dyDescent="0.4">
      <c r="A170" s="9"/>
    </row>
    <row r="171" spans="1:1" x14ac:dyDescent="0.4">
      <c r="A171" s="8"/>
    </row>
    <row r="172" spans="1:1" x14ac:dyDescent="0.4">
      <c r="A172" s="9"/>
    </row>
    <row r="173" spans="1:1" x14ac:dyDescent="0.4">
      <c r="A173" s="8"/>
    </row>
    <row r="174" spans="1:1" x14ac:dyDescent="0.4">
      <c r="A174" s="9"/>
    </row>
    <row r="175" spans="1:1" x14ac:dyDescent="0.4">
      <c r="A175" s="8"/>
    </row>
    <row r="176" spans="1:1" x14ac:dyDescent="0.4">
      <c r="A176" s="9"/>
    </row>
    <row r="177" spans="1:1" x14ac:dyDescent="0.4">
      <c r="A177" s="8"/>
    </row>
    <row r="178" spans="1:1" x14ac:dyDescent="0.4">
      <c r="A178" s="9"/>
    </row>
    <row r="179" spans="1:1" x14ac:dyDescent="0.4">
      <c r="A179" s="8"/>
    </row>
    <row r="180" spans="1:1" x14ac:dyDescent="0.4">
      <c r="A180" s="9"/>
    </row>
    <row r="181" spans="1:1" x14ac:dyDescent="0.4">
      <c r="A181" s="8"/>
    </row>
    <row r="182" spans="1:1" x14ac:dyDescent="0.4">
      <c r="A182" s="9"/>
    </row>
    <row r="183" spans="1:1" x14ac:dyDescent="0.4">
      <c r="A183" s="8"/>
    </row>
    <row r="184" spans="1:1" x14ac:dyDescent="0.4">
      <c r="A184" s="9"/>
    </row>
    <row r="185" spans="1:1" x14ac:dyDescent="0.4">
      <c r="A185" s="8"/>
    </row>
    <row r="186" spans="1:1" x14ac:dyDescent="0.4">
      <c r="A186" s="9"/>
    </row>
    <row r="187" spans="1:1" x14ac:dyDescent="0.4">
      <c r="A187" s="8"/>
    </row>
    <row r="188" spans="1:1" x14ac:dyDescent="0.4">
      <c r="A188" s="9"/>
    </row>
    <row r="189" spans="1:1" x14ac:dyDescent="0.4">
      <c r="A189" s="8"/>
    </row>
    <row r="190" spans="1:1" x14ac:dyDescent="0.4">
      <c r="A190" s="9"/>
    </row>
    <row r="191" spans="1:1" x14ac:dyDescent="0.4">
      <c r="A191" s="8"/>
    </row>
    <row r="192" spans="1:1" x14ac:dyDescent="0.4">
      <c r="A192" s="9"/>
    </row>
    <row r="193" spans="1:1" x14ac:dyDescent="0.4">
      <c r="A193" s="8"/>
    </row>
    <row r="194" spans="1:1" x14ac:dyDescent="0.4">
      <c r="A194" s="9"/>
    </row>
    <row r="195" spans="1:1" x14ac:dyDescent="0.4">
      <c r="A195" s="8"/>
    </row>
    <row r="196" spans="1:1" x14ac:dyDescent="0.4">
      <c r="A196" s="9"/>
    </row>
    <row r="197" spans="1:1" x14ac:dyDescent="0.4">
      <c r="A197" s="8"/>
    </row>
    <row r="198" spans="1:1" x14ac:dyDescent="0.4">
      <c r="A198" s="9"/>
    </row>
    <row r="199" spans="1:1" x14ac:dyDescent="0.4">
      <c r="A199" s="8"/>
    </row>
    <row r="200" spans="1:1" x14ac:dyDescent="0.4">
      <c r="A200" s="9"/>
    </row>
    <row r="201" spans="1:1" x14ac:dyDescent="0.4">
      <c r="A201" s="8"/>
    </row>
    <row r="202" spans="1:1" x14ac:dyDescent="0.4">
      <c r="A202" s="9"/>
    </row>
    <row r="203" spans="1:1" x14ac:dyDescent="0.4">
      <c r="A203" s="8"/>
    </row>
    <row r="204" spans="1:1" x14ac:dyDescent="0.4">
      <c r="A204" s="9"/>
    </row>
    <row r="205" spans="1:1" x14ac:dyDescent="0.4">
      <c r="A205" s="8"/>
    </row>
    <row r="206" spans="1:1" x14ac:dyDescent="0.4">
      <c r="A206" s="9"/>
    </row>
    <row r="207" spans="1:1" x14ac:dyDescent="0.4">
      <c r="A207" s="8"/>
    </row>
    <row r="208" spans="1:1" x14ac:dyDescent="0.4">
      <c r="A208" s="9"/>
    </row>
    <row r="209" spans="1:1" x14ac:dyDescent="0.4">
      <c r="A209" s="8"/>
    </row>
    <row r="210" spans="1:1" x14ac:dyDescent="0.4">
      <c r="A210" s="9"/>
    </row>
    <row r="211" spans="1:1" x14ac:dyDescent="0.4">
      <c r="A211" s="8"/>
    </row>
    <row r="212" spans="1:1" x14ac:dyDescent="0.4">
      <c r="A212" s="9"/>
    </row>
    <row r="213" spans="1:1" x14ac:dyDescent="0.4">
      <c r="A213" s="8"/>
    </row>
    <row r="214" spans="1:1" x14ac:dyDescent="0.4">
      <c r="A214" s="9"/>
    </row>
    <row r="215" spans="1:1" x14ac:dyDescent="0.4">
      <c r="A215" s="8"/>
    </row>
    <row r="216" spans="1:1" x14ac:dyDescent="0.4">
      <c r="A216" s="9"/>
    </row>
    <row r="217" spans="1:1" x14ac:dyDescent="0.4">
      <c r="A217" s="8"/>
    </row>
    <row r="218" spans="1:1" x14ac:dyDescent="0.4">
      <c r="A218" s="9"/>
    </row>
    <row r="219" spans="1:1" x14ac:dyDescent="0.4">
      <c r="A219" s="8"/>
    </row>
    <row r="220" spans="1:1" x14ac:dyDescent="0.4">
      <c r="A220" s="9"/>
    </row>
    <row r="221" spans="1:1" x14ac:dyDescent="0.4">
      <c r="A221" s="8"/>
    </row>
    <row r="222" spans="1:1" x14ac:dyDescent="0.4">
      <c r="A222" s="9"/>
    </row>
    <row r="223" spans="1:1" x14ac:dyDescent="0.4">
      <c r="A223" s="8"/>
    </row>
    <row r="224" spans="1:1" x14ac:dyDescent="0.4">
      <c r="A224" s="9"/>
    </row>
    <row r="225" spans="1:1" x14ac:dyDescent="0.4">
      <c r="A225" s="8"/>
    </row>
    <row r="226" spans="1:1" x14ac:dyDescent="0.4">
      <c r="A226" s="9"/>
    </row>
    <row r="227" spans="1:1" x14ac:dyDescent="0.4">
      <c r="A227" s="8"/>
    </row>
    <row r="228" spans="1:1" x14ac:dyDescent="0.4">
      <c r="A228" s="9"/>
    </row>
    <row r="229" spans="1:1" x14ac:dyDescent="0.4">
      <c r="A229" s="8"/>
    </row>
    <row r="230" spans="1:1" x14ac:dyDescent="0.4">
      <c r="A230" s="9"/>
    </row>
    <row r="231" spans="1:1" x14ac:dyDescent="0.4">
      <c r="A231" s="8"/>
    </row>
    <row r="232" spans="1:1" x14ac:dyDescent="0.4">
      <c r="A232" s="9"/>
    </row>
    <row r="233" spans="1:1" x14ac:dyDescent="0.4">
      <c r="A233" s="8"/>
    </row>
    <row r="234" spans="1:1" x14ac:dyDescent="0.4">
      <c r="A234" s="9"/>
    </row>
    <row r="235" spans="1:1" x14ac:dyDescent="0.4">
      <c r="A235" s="8"/>
    </row>
    <row r="236" spans="1:1" x14ac:dyDescent="0.4">
      <c r="A236" s="9"/>
    </row>
    <row r="237" spans="1:1" x14ac:dyDescent="0.4">
      <c r="A237" s="8"/>
    </row>
    <row r="238" spans="1:1" x14ac:dyDescent="0.4">
      <c r="A238" s="9"/>
    </row>
    <row r="239" spans="1:1" x14ac:dyDescent="0.4">
      <c r="A239" s="8"/>
    </row>
    <row r="240" spans="1:1" x14ac:dyDescent="0.4">
      <c r="A240" s="9"/>
    </row>
    <row r="241" spans="1:12" x14ac:dyDescent="0.4">
      <c r="A241" s="8"/>
    </row>
    <row r="242" spans="1:12" x14ac:dyDescent="0.4">
      <c r="A242" s="9"/>
    </row>
    <row r="243" spans="1:12" x14ac:dyDescent="0.4">
      <c r="A243" s="8"/>
    </row>
    <row r="244" spans="1:12" x14ac:dyDescent="0.4">
      <c r="A244" s="9"/>
    </row>
    <row r="245" spans="1:12" x14ac:dyDescent="0.4">
      <c r="A245" s="8"/>
    </row>
    <row r="246" spans="1:12" x14ac:dyDescent="0.4">
      <c r="A246" s="9"/>
    </row>
    <row r="247" spans="1:12" x14ac:dyDescent="0.4">
      <c r="A247" s="8"/>
    </row>
    <row r="248" spans="1:12" x14ac:dyDescent="0.4">
      <c r="A248" s="9"/>
    </row>
    <row r="249" spans="1:12" x14ac:dyDescent="0.4">
      <c r="A249" s="8"/>
    </row>
    <row r="250" spans="1:12" x14ac:dyDescent="0.4">
      <c r="A250" s="9"/>
    </row>
    <row r="251" spans="1:12" x14ac:dyDescent="0.4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</row>
    <row r="252" spans="1:12" x14ac:dyDescent="0.4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</row>
    <row r="253" spans="1:12" x14ac:dyDescent="0.4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</row>
    <row r="254" spans="1:12" x14ac:dyDescent="0.4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</row>
    <row r="255" spans="1:12" x14ac:dyDescent="0.4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</row>
    <row r="256" spans="1:12" x14ac:dyDescent="0.4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</row>
  </sheetData>
  <sheetProtection algorithmName="SHA-512" hashValue="XAJI2G2R7vxJD2kf/RRX7zvTMwQyBwLQaDU+7kpAvrByUF8orz3O2mOjqnyjFnOCIeONfkDbf4DEj2RocDZE8A==" saltValue="sS81yeiXwzBQpXC1CafdHQ==" spinCount="100000" sheet="1" objects="1" scenarios="1"/>
  <sortState xmlns:xlrd2="http://schemas.microsoft.com/office/spreadsheetml/2017/richdata2" ref="A6:L158">
    <sortCondition ref="B6:B158"/>
  </sortState>
  <mergeCells count="4">
    <mergeCell ref="A4:M4"/>
    <mergeCell ref="B1:B2"/>
    <mergeCell ref="G1:H1"/>
    <mergeCell ref="G2:H2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B7AEC-871B-4659-A4C7-3D20C339EFAF}">
  <sheetPr codeName="Sheet3">
    <pageSetUpPr fitToPage="1"/>
  </sheetPr>
  <dimension ref="A1:M256"/>
  <sheetViews>
    <sheetView zoomScale="80" zoomScaleNormal="80" workbookViewId="0">
      <pane ySplit="10" topLeftCell="A11" activePane="bottomLeft" state="frozen"/>
      <selection pane="bottomLeft" activeCell="A4" sqref="A4:L4"/>
    </sheetView>
  </sheetViews>
  <sheetFormatPr defaultRowHeight="18.75" x14ac:dyDescent="0.4"/>
  <cols>
    <col min="1" max="1" width="10.7109375" style="17" customWidth="1"/>
    <col min="2" max="2" width="12.7109375" style="17" customWidth="1"/>
    <col min="3" max="3" width="8.140625" style="17" customWidth="1"/>
    <col min="4" max="4" width="15.85546875" style="17" customWidth="1"/>
    <col min="5" max="5" width="28" style="17" customWidth="1"/>
    <col min="6" max="6" width="29.7109375" style="17" customWidth="1"/>
    <col min="7" max="7" width="9" style="17" customWidth="1"/>
    <col min="8" max="8" width="8.7109375" style="17" customWidth="1"/>
    <col min="9" max="9" width="13.85546875" style="17" customWidth="1"/>
    <col min="10" max="10" width="15.5703125" style="17" customWidth="1"/>
    <col min="11" max="11" width="8" style="17" customWidth="1"/>
    <col min="12" max="12" width="20.42578125" style="17" customWidth="1"/>
    <col min="13" max="16384" width="9.140625" style="18"/>
  </cols>
  <sheetData>
    <row r="1" spans="1:13" x14ac:dyDescent="0.4">
      <c r="B1" s="139" t="s">
        <v>7</v>
      </c>
      <c r="C1" s="28" t="s">
        <v>1</v>
      </c>
      <c r="D1" s="28" t="s">
        <v>2</v>
      </c>
      <c r="E1" s="28" t="s">
        <v>3</v>
      </c>
      <c r="F1" s="28" t="s">
        <v>4</v>
      </c>
      <c r="G1" s="141" t="s">
        <v>8</v>
      </c>
      <c r="H1" s="141"/>
    </row>
    <row r="2" spans="1:13" ht="24.75" x14ac:dyDescent="0.5">
      <c r="B2" s="140"/>
      <c r="C2" s="22">
        <f>INDEX($B$6:$B$256,MATCH(MAX($I$6:$I$256),$I$6:$I$256,0))</f>
        <v>36</v>
      </c>
      <c r="D2" s="93" t="str">
        <f>INDEX($D$6:$D$256,MATCH(MAX($I$6:$I$256),$I$6:$I$256,0))</f>
        <v>HCTC</v>
      </c>
      <c r="E2" s="21" t="str">
        <f>INDEX($E$6:$E$256,MATCH(MAX($I$6:$I$256),$I$6:$I$256,0))</f>
        <v>Luke McGuffin</v>
      </c>
      <c r="F2" s="21" t="str">
        <f>INDEX($F$6:$F$256,MATCH(MAX($I$6:$I$256),$I$6:$I$256,0))</f>
        <v>Dylan Smith</v>
      </c>
      <c r="G2" s="142">
        <f>MAX(I6:I253)</f>
        <v>6.67</v>
      </c>
      <c r="H2" s="142"/>
    </row>
    <row r="3" spans="1:13" ht="19.5" thickBot="1" x14ac:dyDescent="0.45"/>
    <row r="4" spans="1:13" ht="27.75" thickBot="1" x14ac:dyDescent="0.55000000000000004">
      <c r="A4" s="143" t="s">
        <v>418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5"/>
    </row>
    <row r="5" spans="1:13" ht="41.65" customHeight="1" x14ac:dyDescent="0.25">
      <c r="A5" s="94" t="s">
        <v>0</v>
      </c>
      <c r="B5" s="94" t="s">
        <v>417</v>
      </c>
      <c r="C5" s="95" t="s">
        <v>10</v>
      </c>
      <c r="D5" s="94" t="s">
        <v>2</v>
      </c>
      <c r="E5" s="94" t="s">
        <v>3</v>
      </c>
      <c r="F5" s="94" t="s">
        <v>4</v>
      </c>
      <c r="G5" s="96" t="s">
        <v>5</v>
      </c>
      <c r="H5" s="97" t="s">
        <v>6</v>
      </c>
      <c r="I5" s="98" t="s">
        <v>7</v>
      </c>
      <c r="J5" s="98" t="s">
        <v>8</v>
      </c>
      <c r="K5" s="97" t="s">
        <v>401</v>
      </c>
      <c r="L5" s="99" t="s">
        <v>9</v>
      </c>
      <c r="M5" s="100" t="s">
        <v>402</v>
      </c>
    </row>
    <row r="6" spans="1:13" ht="31.9" customHeight="1" x14ac:dyDescent="0.25">
      <c r="A6" s="101">
        <f>IF(L6 &gt; 0, RANK(L6, $L$6:$L$256, 0) + COUNTIF($L$6:L6, L6) - 1, IF(L6 = 0, COUNTIF($L$6:$L$256, "&gt;0") + 1, ""))</f>
        <v>1</v>
      </c>
      <c r="B6" s="104">
        <v>104</v>
      </c>
      <c r="C6" s="105" t="s">
        <v>414</v>
      </c>
      <c r="D6" s="106" t="s">
        <v>61</v>
      </c>
      <c r="E6" s="107" t="s">
        <v>64</v>
      </c>
      <c r="F6" s="107" t="s">
        <v>65</v>
      </c>
      <c r="G6" s="40">
        <v>5</v>
      </c>
      <c r="H6" s="41">
        <v>0</v>
      </c>
      <c r="I6" s="40">
        <v>4.0599999999999996</v>
      </c>
      <c r="J6" s="40">
        <v>15.29</v>
      </c>
      <c r="K6" s="41"/>
      <c r="L6" s="108">
        <f t="shared" ref="L6:L37" si="0">SUM(J6-H6*0.25-K6)</f>
        <v>15.29</v>
      </c>
      <c r="M6" s="58">
        <v>250</v>
      </c>
    </row>
    <row r="7" spans="1:13" ht="31.9" customHeight="1" x14ac:dyDescent="0.25">
      <c r="A7" s="101">
        <f>IF(L7 &gt; 0, RANK(L7, $L$6:$L$256, 0) + COUNTIF($L$6:L7, L7) - 1, IF(L7 = 0, COUNTIF($L$6:$L$256, "&gt;0") + 1, ""))</f>
        <v>2</v>
      </c>
      <c r="B7" s="104">
        <v>22</v>
      </c>
      <c r="C7" s="105" t="s">
        <v>414</v>
      </c>
      <c r="D7" s="106" t="s">
        <v>85</v>
      </c>
      <c r="E7" s="107" t="s">
        <v>86</v>
      </c>
      <c r="F7" s="107" t="s">
        <v>87</v>
      </c>
      <c r="G7" s="40">
        <v>5</v>
      </c>
      <c r="H7" s="41">
        <v>0</v>
      </c>
      <c r="I7" s="40">
        <v>3.74</v>
      </c>
      <c r="J7" s="40">
        <v>14.45</v>
      </c>
      <c r="K7" s="41"/>
      <c r="L7" s="108">
        <f t="shared" si="0"/>
        <v>14.45</v>
      </c>
      <c r="M7" s="58">
        <v>249</v>
      </c>
    </row>
    <row r="8" spans="1:13" ht="31.9" customHeight="1" x14ac:dyDescent="0.25">
      <c r="A8" s="101">
        <f>IF(L8 &gt; 0, RANK(L8, $L$6:$L$256, 0) + COUNTIF($L$6:L8, L8) - 1, IF(L8 = 0, COUNTIF($L$6:$L$256, "&gt;0") + 1, ""))</f>
        <v>3</v>
      </c>
      <c r="B8" s="104">
        <v>13</v>
      </c>
      <c r="C8" s="105" t="s">
        <v>414</v>
      </c>
      <c r="D8" s="106" t="s">
        <v>69</v>
      </c>
      <c r="E8" s="107" t="s">
        <v>70</v>
      </c>
      <c r="F8" s="107" t="s">
        <v>71</v>
      </c>
      <c r="G8" s="40">
        <v>5</v>
      </c>
      <c r="H8" s="41">
        <v>0</v>
      </c>
      <c r="I8" s="40">
        <v>3.36</v>
      </c>
      <c r="J8" s="40">
        <v>13.72</v>
      </c>
      <c r="K8" s="41"/>
      <c r="L8" s="108">
        <f t="shared" si="0"/>
        <v>13.72</v>
      </c>
      <c r="M8" s="58">
        <v>248</v>
      </c>
    </row>
    <row r="9" spans="1:13" ht="31.9" customHeight="1" x14ac:dyDescent="0.25">
      <c r="A9" s="101">
        <f>IF(L9 &gt; 0, RANK(L9, $L$6:$L$256, 0) + COUNTIF($L$6:L9, L9) - 1, IF(L9 = 0, COUNTIF($L$6:$L$256, "&gt;0") + 1, ""))</f>
        <v>4</v>
      </c>
      <c r="B9" s="104">
        <v>78</v>
      </c>
      <c r="C9" s="105" t="s">
        <v>414</v>
      </c>
      <c r="D9" s="106" t="s">
        <v>118</v>
      </c>
      <c r="E9" s="107" t="s">
        <v>121</v>
      </c>
      <c r="F9" s="107" t="s">
        <v>122</v>
      </c>
      <c r="G9" s="40">
        <v>5</v>
      </c>
      <c r="H9" s="41">
        <v>0</v>
      </c>
      <c r="I9" s="40">
        <v>4.04</v>
      </c>
      <c r="J9" s="40">
        <v>13.56</v>
      </c>
      <c r="K9" s="41"/>
      <c r="L9" s="108">
        <f t="shared" si="0"/>
        <v>13.56</v>
      </c>
      <c r="M9" s="58">
        <v>247</v>
      </c>
    </row>
    <row r="10" spans="1:13" ht="31.9" customHeight="1" x14ac:dyDescent="0.25">
      <c r="A10" s="101">
        <f>IF(L10 &gt; 0, RANK(L10, $L$6:$L$256, 0) + COUNTIF($L$6:L10, L10) - 1, IF(L10 = 0, COUNTIF($L$6:$L$256, "&gt;0") + 1, ""))</f>
        <v>5</v>
      </c>
      <c r="B10" s="104">
        <v>76</v>
      </c>
      <c r="C10" s="105" t="s">
        <v>414</v>
      </c>
      <c r="D10" s="106" t="s">
        <v>85</v>
      </c>
      <c r="E10" s="107" t="s">
        <v>90</v>
      </c>
      <c r="F10" s="107" t="s">
        <v>91</v>
      </c>
      <c r="G10" s="40">
        <v>5</v>
      </c>
      <c r="H10" s="41">
        <v>0</v>
      </c>
      <c r="I10" s="40">
        <v>3.4</v>
      </c>
      <c r="J10" s="40">
        <v>13.11</v>
      </c>
      <c r="K10" s="41"/>
      <c r="L10" s="108">
        <f t="shared" si="0"/>
        <v>13.11</v>
      </c>
      <c r="M10" s="58">
        <v>246</v>
      </c>
    </row>
    <row r="11" spans="1:13" ht="31.9" customHeight="1" x14ac:dyDescent="0.25">
      <c r="A11" s="101">
        <f>IF(L11 &gt; 0, RANK(L11, $L$6:$L$256, 0) + COUNTIF($L$6:L11, L11) - 1, IF(L11 = 0, COUNTIF($L$6:$L$256, "&gt;0") + 1, ""))</f>
        <v>6</v>
      </c>
      <c r="B11" s="104">
        <v>36</v>
      </c>
      <c r="C11" s="105" t="s">
        <v>414</v>
      </c>
      <c r="D11" s="106" t="s">
        <v>203</v>
      </c>
      <c r="E11" s="107" t="s">
        <v>204</v>
      </c>
      <c r="F11" s="107" t="s">
        <v>205</v>
      </c>
      <c r="G11" s="40">
        <v>5</v>
      </c>
      <c r="H11" s="41">
        <v>0</v>
      </c>
      <c r="I11" s="40">
        <v>6.67</v>
      </c>
      <c r="J11" s="40">
        <v>13.09</v>
      </c>
      <c r="K11" s="41"/>
      <c r="L11" s="108">
        <f t="shared" si="0"/>
        <v>13.09</v>
      </c>
      <c r="M11" s="58">
        <v>245</v>
      </c>
    </row>
    <row r="12" spans="1:13" ht="31.9" customHeight="1" x14ac:dyDescent="0.25">
      <c r="A12" s="101">
        <f>IF(L12 &gt; 0, RANK(L12, $L$6:$L$256, 0) + COUNTIF($L$6:L12, L12) - 1, IF(L12 = 0, COUNTIF($L$6:$L$256, "&gt;0") + 1, ""))</f>
        <v>7</v>
      </c>
      <c r="B12" s="104">
        <v>46</v>
      </c>
      <c r="C12" s="105" t="s">
        <v>414</v>
      </c>
      <c r="D12" s="106" t="s">
        <v>242</v>
      </c>
      <c r="E12" s="107" t="s">
        <v>245</v>
      </c>
      <c r="F12" s="107" t="s">
        <v>246</v>
      </c>
      <c r="G12" s="40">
        <v>5</v>
      </c>
      <c r="H12" s="41">
        <v>0</v>
      </c>
      <c r="I12" s="40">
        <v>3.44</v>
      </c>
      <c r="J12" s="40">
        <v>12.86</v>
      </c>
      <c r="K12" s="41"/>
      <c r="L12" s="108">
        <f t="shared" si="0"/>
        <v>12.86</v>
      </c>
      <c r="M12" s="58">
        <v>244</v>
      </c>
    </row>
    <row r="13" spans="1:13" ht="31.9" customHeight="1" x14ac:dyDescent="0.25">
      <c r="A13" s="101">
        <f>IF(L13 &gt; 0, RANK(L13, $L$6:$L$256, 0) + COUNTIF($L$6:L13, L13) - 1, IF(L13 = 0, COUNTIF($L$6:$L$256, "&gt;0") + 1, ""))</f>
        <v>8</v>
      </c>
      <c r="B13" s="104">
        <v>34</v>
      </c>
      <c r="C13" s="105" t="s">
        <v>414</v>
      </c>
      <c r="D13" s="106" t="s">
        <v>194</v>
      </c>
      <c r="E13" s="107" t="s">
        <v>197</v>
      </c>
      <c r="F13" s="107" t="s">
        <v>198</v>
      </c>
      <c r="G13" s="40">
        <v>5</v>
      </c>
      <c r="H13" s="41">
        <v>0</v>
      </c>
      <c r="I13" s="40">
        <v>2.6</v>
      </c>
      <c r="J13" s="40">
        <v>12.39</v>
      </c>
      <c r="K13" s="41"/>
      <c r="L13" s="108">
        <f t="shared" si="0"/>
        <v>12.39</v>
      </c>
      <c r="M13" s="58">
        <v>243</v>
      </c>
    </row>
    <row r="14" spans="1:13" ht="31.9" customHeight="1" x14ac:dyDescent="0.25">
      <c r="A14" s="101">
        <f>IF(L14 &gt; 0, RANK(L14, $L$6:$L$256, 0) + COUNTIF($L$6:L14, L14) - 1, IF(L14 = 0, COUNTIF($L$6:$L$256, "&gt;0") + 1, ""))</f>
        <v>9</v>
      </c>
      <c r="B14" s="104">
        <v>112</v>
      </c>
      <c r="C14" s="105" t="s">
        <v>414</v>
      </c>
      <c r="D14" s="106" t="s">
        <v>225</v>
      </c>
      <c r="E14" s="107" t="s">
        <v>231</v>
      </c>
      <c r="F14" s="107" t="s">
        <v>232</v>
      </c>
      <c r="G14" s="40">
        <v>5</v>
      </c>
      <c r="H14" s="41">
        <v>0</v>
      </c>
      <c r="I14" s="40">
        <v>3.58</v>
      </c>
      <c r="J14" s="40">
        <v>11.88</v>
      </c>
      <c r="K14" s="41"/>
      <c r="L14" s="108">
        <f t="shared" si="0"/>
        <v>11.88</v>
      </c>
      <c r="M14" s="58">
        <v>242</v>
      </c>
    </row>
    <row r="15" spans="1:13" ht="31.9" customHeight="1" x14ac:dyDescent="0.25">
      <c r="A15" s="101">
        <f>IF(L15 &gt; 0, RANK(L15, $L$6:$L$256, 0) + COUNTIF($L$6:L15, L15) - 1, IF(L15 = 0, COUNTIF($L$6:$L$256, "&gt;0") + 1, ""))</f>
        <v>10</v>
      </c>
      <c r="B15" s="104">
        <v>137</v>
      </c>
      <c r="C15" s="105" t="s">
        <v>414</v>
      </c>
      <c r="D15" s="106" t="s">
        <v>85</v>
      </c>
      <c r="E15" s="107" t="s">
        <v>94</v>
      </c>
      <c r="F15" s="107" t="s">
        <v>95</v>
      </c>
      <c r="G15" s="40">
        <v>5</v>
      </c>
      <c r="H15" s="41">
        <v>1</v>
      </c>
      <c r="I15" s="40">
        <v>3.2</v>
      </c>
      <c r="J15" s="40">
        <v>12.12</v>
      </c>
      <c r="K15" s="41"/>
      <c r="L15" s="108">
        <f t="shared" si="0"/>
        <v>11.87</v>
      </c>
      <c r="M15" s="58">
        <v>241</v>
      </c>
    </row>
    <row r="16" spans="1:13" ht="31.9" customHeight="1" x14ac:dyDescent="0.25">
      <c r="A16" s="101">
        <f>IF(L16 &gt; 0, RANK(L16, $L$6:$L$256, 0) + COUNTIF($L$6:L16, L16) - 1, IF(L16 = 0, COUNTIF($L$6:$L$256, "&gt;0") + 1, ""))</f>
        <v>11</v>
      </c>
      <c r="B16" s="104">
        <v>32</v>
      </c>
      <c r="C16" s="105" t="s">
        <v>414</v>
      </c>
      <c r="D16" s="106" t="s">
        <v>182</v>
      </c>
      <c r="E16" s="107" t="s">
        <v>183</v>
      </c>
      <c r="F16" s="107" t="s">
        <v>184</v>
      </c>
      <c r="G16" s="40">
        <v>5</v>
      </c>
      <c r="H16" s="41">
        <v>0</v>
      </c>
      <c r="I16" s="40">
        <v>5.16</v>
      </c>
      <c r="J16" s="40">
        <v>10.87</v>
      </c>
      <c r="K16" s="41"/>
      <c r="L16" s="108">
        <f t="shared" si="0"/>
        <v>10.87</v>
      </c>
      <c r="M16" s="58">
        <v>240</v>
      </c>
    </row>
    <row r="17" spans="1:13" ht="31.9" customHeight="1" x14ac:dyDescent="0.25">
      <c r="A17" s="101">
        <f>IF(L17 &gt; 0, RANK(L17, $L$6:$L$256, 0) + COUNTIF($L$6:L17, L17) - 1, IF(L17 = 0, COUNTIF($L$6:$L$256, "&gt;0") + 1, ""))</f>
        <v>12</v>
      </c>
      <c r="B17" s="104">
        <v>63</v>
      </c>
      <c r="C17" s="105" t="s">
        <v>414</v>
      </c>
      <c r="D17" s="106" t="s">
        <v>182</v>
      </c>
      <c r="E17" s="107" t="s">
        <v>185</v>
      </c>
      <c r="F17" s="107" t="s">
        <v>186</v>
      </c>
      <c r="G17" s="40">
        <v>5</v>
      </c>
      <c r="H17" s="41">
        <v>0</v>
      </c>
      <c r="I17" s="40">
        <v>2.2000000000000002</v>
      </c>
      <c r="J17" s="40">
        <v>10.6</v>
      </c>
      <c r="K17" s="41"/>
      <c r="L17" s="108">
        <f t="shared" si="0"/>
        <v>10.6</v>
      </c>
      <c r="M17" s="58">
        <v>239</v>
      </c>
    </row>
    <row r="18" spans="1:13" ht="31.9" customHeight="1" x14ac:dyDescent="0.25">
      <c r="A18" s="101">
        <f>IF(L18 &gt; 0, RANK(L18, $L$6:$L$256, 0) + COUNTIF($L$6:L18, L18) - 1, IF(L18 = 0, COUNTIF($L$6:$L$256, "&gt;0") + 1, ""))</f>
        <v>13</v>
      </c>
      <c r="B18" s="104">
        <v>159</v>
      </c>
      <c r="C18" s="105" t="s">
        <v>414</v>
      </c>
      <c r="D18" s="106" t="s">
        <v>38</v>
      </c>
      <c r="E18" s="107" t="s">
        <v>45</v>
      </c>
      <c r="F18" s="107" t="s">
        <v>46</v>
      </c>
      <c r="G18" s="40">
        <v>5</v>
      </c>
      <c r="H18" s="41">
        <v>0</v>
      </c>
      <c r="I18" s="40">
        <v>4.09</v>
      </c>
      <c r="J18" s="40">
        <v>10.51</v>
      </c>
      <c r="K18" s="41"/>
      <c r="L18" s="108">
        <f t="shared" si="0"/>
        <v>10.51</v>
      </c>
      <c r="M18" s="58">
        <v>238</v>
      </c>
    </row>
    <row r="19" spans="1:13" ht="31.9" customHeight="1" x14ac:dyDescent="0.25">
      <c r="A19" s="101">
        <f>IF(L19 &gt; 0, RANK(L19, $L$6:$L$256, 0) + COUNTIF($L$6:L19, L19) - 1, IF(L19 = 0, COUNTIF($L$6:$L$256, "&gt;0") + 1, ""))</f>
        <v>14</v>
      </c>
      <c r="B19" s="104">
        <v>171</v>
      </c>
      <c r="C19" s="105" t="s">
        <v>414</v>
      </c>
      <c r="D19" s="106" t="s">
        <v>24</v>
      </c>
      <c r="E19" s="107" t="s">
        <v>27</v>
      </c>
      <c r="F19" s="107" t="s">
        <v>28</v>
      </c>
      <c r="G19" s="40">
        <v>5</v>
      </c>
      <c r="H19" s="41">
        <v>0</v>
      </c>
      <c r="I19" s="40">
        <v>3.34</v>
      </c>
      <c r="J19" s="40">
        <v>10.24</v>
      </c>
      <c r="K19" s="41"/>
      <c r="L19" s="108">
        <f t="shared" si="0"/>
        <v>10.24</v>
      </c>
      <c r="M19" s="58">
        <v>237</v>
      </c>
    </row>
    <row r="20" spans="1:13" ht="31.9" customHeight="1" x14ac:dyDescent="0.25">
      <c r="A20" s="101">
        <f>IF(L20 &gt; 0, RANK(L20, $L$6:$L$256, 0) + COUNTIF($L$6:L20, L20) - 1, IF(L20 = 0, COUNTIF($L$6:$L$256, "&gt;0") + 1, ""))</f>
        <v>15</v>
      </c>
      <c r="B20" s="104">
        <v>199</v>
      </c>
      <c r="C20" s="105" t="s">
        <v>414</v>
      </c>
      <c r="D20" s="106" t="s">
        <v>300</v>
      </c>
      <c r="E20" s="107" t="s">
        <v>313</v>
      </c>
      <c r="F20" s="107" t="s">
        <v>314</v>
      </c>
      <c r="G20" s="40">
        <v>5</v>
      </c>
      <c r="H20" s="41">
        <v>0</v>
      </c>
      <c r="I20" s="40">
        <v>0</v>
      </c>
      <c r="J20" s="40">
        <v>10.220000000000001</v>
      </c>
      <c r="K20" s="41"/>
      <c r="L20" s="108">
        <f t="shared" si="0"/>
        <v>10.220000000000001</v>
      </c>
      <c r="M20" s="58">
        <v>236</v>
      </c>
    </row>
    <row r="21" spans="1:13" ht="31.9" customHeight="1" x14ac:dyDescent="0.25">
      <c r="A21" s="101">
        <f>IF(L21 &gt; 0, RANK(L21, $L$6:$L$256, 0) + COUNTIF($L$6:L21, L21) - 1, IF(L21 = 0, COUNTIF($L$6:$L$256, "&gt;0") + 1, ""))</f>
        <v>16</v>
      </c>
      <c r="B21" s="104">
        <v>138</v>
      </c>
      <c r="C21" s="105" t="s">
        <v>414</v>
      </c>
      <c r="D21" s="106" t="s">
        <v>12</v>
      </c>
      <c r="E21" s="107" t="s">
        <v>22</v>
      </c>
      <c r="F21" s="107" t="s">
        <v>23</v>
      </c>
      <c r="G21" s="40">
        <v>5</v>
      </c>
      <c r="H21" s="41">
        <v>0</v>
      </c>
      <c r="I21" s="40">
        <v>3.97</v>
      </c>
      <c r="J21" s="40">
        <v>10.11</v>
      </c>
      <c r="K21" s="41"/>
      <c r="L21" s="108">
        <f t="shared" si="0"/>
        <v>10.11</v>
      </c>
      <c r="M21" s="58">
        <v>235</v>
      </c>
    </row>
    <row r="22" spans="1:13" ht="31.9" customHeight="1" x14ac:dyDescent="0.25">
      <c r="A22" s="101">
        <f>IF(L22 &gt; 0, RANK(L22, $L$6:$L$256, 0) + COUNTIF($L$6:L22, L22) - 1, IF(L22 = 0, COUNTIF($L$6:$L$256, "&gt;0") + 1, ""))</f>
        <v>17</v>
      </c>
      <c r="B22" s="104">
        <v>178</v>
      </c>
      <c r="C22" s="105" t="s">
        <v>414</v>
      </c>
      <c r="D22" s="106" t="s">
        <v>118</v>
      </c>
      <c r="E22" s="107" t="s">
        <v>135</v>
      </c>
      <c r="F22" s="107" t="s">
        <v>136</v>
      </c>
      <c r="G22" s="40">
        <v>5</v>
      </c>
      <c r="H22" s="41">
        <v>0</v>
      </c>
      <c r="I22" s="40">
        <v>2.71</v>
      </c>
      <c r="J22" s="40">
        <v>9.9</v>
      </c>
      <c r="K22" s="41"/>
      <c r="L22" s="108">
        <f t="shared" si="0"/>
        <v>9.9</v>
      </c>
      <c r="M22" s="58">
        <v>234</v>
      </c>
    </row>
    <row r="23" spans="1:13" ht="31.9" customHeight="1" x14ac:dyDescent="0.25">
      <c r="A23" s="101">
        <f>IF(L23 &gt; 0, RANK(L23, $L$6:$L$256, 0) + COUNTIF($L$6:L23, L23) - 1, IF(L23 = 0, COUNTIF($L$6:$L$256, "&gt;0") + 1, ""))</f>
        <v>18</v>
      </c>
      <c r="B23" s="104">
        <v>149</v>
      </c>
      <c r="C23" s="105" t="s">
        <v>414</v>
      </c>
      <c r="D23" s="106" t="s">
        <v>269</v>
      </c>
      <c r="E23" s="107" t="s">
        <v>274</v>
      </c>
      <c r="F23" s="107" t="s">
        <v>275</v>
      </c>
      <c r="G23" s="40">
        <v>5</v>
      </c>
      <c r="H23" s="41">
        <v>0</v>
      </c>
      <c r="I23" s="40">
        <v>0</v>
      </c>
      <c r="J23" s="40">
        <v>9.67</v>
      </c>
      <c r="K23" s="41"/>
      <c r="L23" s="108">
        <f t="shared" si="0"/>
        <v>9.67</v>
      </c>
      <c r="M23" s="58">
        <v>233</v>
      </c>
    </row>
    <row r="24" spans="1:13" ht="31.9" customHeight="1" x14ac:dyDescent="0.25">
      <c r="A24" s="101">
        <f>IF(L24 &gt; 0, RANK(L24, $L$6:$L$256, 0) + COUNTIF($L$6:L24, L24) - 1, IF(L24 = 0, COUNTIF($L$6:$L$256, "&gt;0") + 1, ""))</f>
        <v>19</v>
      </c>
      <c r="B24" s="104">
        <v>80</v>
      </c>
      <c r="C24" s="105" t="s">
        <v>414</v>
      </c>
      <c r="D24" s="106" t="s">
        <v>12</v>
      </c>
      <c r="E24" s="107" t="s">
        <v>18</v>
      </c>
      <c r="F24" s="107" t="s">
        <v>19</v>
      </c>
      <c r="G24" s="40">
        <v>5</v>
      </c>
      <c r="H24" s="41">
        <v>0</v>
      </c>
      <c r="I24" s="40">
        <v>0</v>
      </c>
      <c r="J24" s="40">
        <v>9.64</v>
      </c>
      <c r="K24" s="41"/>
      <c r="L24" s="108">
        <f t="shared" si="0"/>
        <v>9.64</v>
      </c>
      <c r="M24" s="58">
        <v>232</v>
      </c>
    </row>
    <row r="25" spans="1:13" ht="31.9" customHeight="1" x14ac:dyDescent="0.25">
      <c r="A25" s="101">
        <f>IF(L25 &gt; 0, RANK(L25, $L$6:$L$256, 0) + COUNTIF($L$6:L25, L25) - 1, IF(L25 = 0, COUNTIF($L$6:$L$256, "&gt;0") + 1, ""))</f>
        <v>20</v>
      </c>
      <c r="B25" s="104">
        <v>83</v>
      </c>
      <c r="C25" s="105" t="s">
        <v>414</v>
      </c>
      <c r="D25" s="106" t="s">
        <v>150</v>
      </c>
      <c r="E25" s="107" t="s">
        <v>163</v>
      </c>
      <c r="F25" s="107" t="s">
        <v>164</v>
      </c>
      <c r="G25" s="40">
        <v>5</v>
      </c>
      <c r="H25" s="41">
        <v>0</v>
      </c>
      <c r="I25" s="40">
        <v>3.08</v>
      </c>
      <c r="J25" s="40">
        <v>9.57</v>
      </c>
      <c r="K25" s="41"/>
      <c r="L25" s="108">
        <f t="shared" si="0"/>
        <v>9.57</v>
      </c>
      <c r="M25" s="58">
        <v>231</v>
      </c>
    </row>
    <row r="26" spans="1:13" ht="31.9" customHeight="1" x14ac:dyDescent="0.25">
      <c r="A26" s="101">
        <f>IF(L26 &gt; 0, RANK(L26, $L$6:$L$256, 0) + COUNTIF($L$6:L26, L26) - 1, IF(L26 = 0, COUNTIF($L$6:$L$256, "&gt;0") + 1, ""))</f>
        <v>21</v>
      </c>
      <c r="B26" s="104">
        <v>111</v>
      </c>
      <c r="C26" s="105" t="s">
        <v>414</v>
      </c>
      <c r="D26" s="106" t="s">
        <v>118</v>
      </c>
      <c r="E26" s="107" t="s">
        <v>127</v>
      </c>
      <c r="F26" s="107" t="s">
        <v>128</v>
      </c>
      <c r="G26" s="40">
        <v>5</v>
      </c>
      <c r="H26" s="41">
        <v>0</v>
      </c>
      <c r="I26" s="40">
        <v>2.0099999999999998</v>
      </c>
      <c r="J26" s="40">
        <v>9.48</v>
      </c>
      <c r="K26" s="41"/>
      <c r="L26" s="108">
        <f t="shared" si="0"/>
        <v>9.48</v>
      </c>
      <c r="M26" s="58">
        <v>230</v>
      </c>
    </row>
    <row r="27" spans="1:13" ht="31.9" customHeight="1" x14ac:dyDescent="0.25">
      <c r="A27" s="101">
        <f>IF(L27 &gt; 0, RANK(L27, $L$6:$L$256, 0) + COUNTIF($L$6:L27, L27) - 1, IF(L27 = 0, COUNTIF($L$6:$L$256, "&gt;0") + 1, ""))</f>
        <v>22</v>
      </c>
      <c r="B27" s="104">
        <v>109</v>
      </c>
      <c r="C27" s="105" t="s">
        <v>414</v>
      </c>
      <c r="D27" s="106" t="s">
        <v>300</v>
      </c>
      <c r="E27" s="107" t="s">
        <v>309</v>
      </c>
      <c r="F27" s="107" t="s">
        <v>310</v>
      </c>
      <c r="G27" s="40">
        <v>5</v>
      </c>
      <c r="H27" s="41">
        <v>0</v>
      </c>
      <c r="I27" s="40">
        <v>3.25</v>
      </c>
      <c r="J27" s="40">
        <v>9.3800000000000008</v>
      </c>
      <c r="K27" s="41"/>
      <c r="L27" s="108">
        <f t="shared" si="0"/>
        <v>9.3800000000000008</v>
      </c>
      <c r="M27" s="58">
        <v>229</v>
      </c>
    </row>
    <row r="28" spans="1:13" ht="31.9" customHeight="1" x14ac:dyDescent="0.25">
      <c r="A28" s="101">
        <f>IF(L28 &gt; 0, RANK(L28, $L$6:$L$256, 0) + COUNTIF($L$6:L28, L28) - 1, IF(L28 = 0, COUNTIF($L$6:$L$256, "&gt;0") + 1, ""))</f>
        <v>23</v>
      </c>
      <c r="B28" s="104">
        <v>167</v>
      </c>
      <c r="C28" s="105" t="s">
        <v>414</v>
      </c>
      <c r="D28" s="106" t="s">
        <v>182</v>
      </c>
      <c r="E28" s="107" t="s">
        <v>189</v>
      </c>
      <c r="F28" s="107" t="s">
        <v>190</v>
      </c>
      <c r="G28" s="40">
        <v>5</v>
      </c>
      <c r="H28" s="41">
        <v>0</v>
      </c>
      <c r="I28" s="40">
        <v>0</v>
      </c>
      <c r="J28" s="40">
        <v>9.1199999999999992</v>
      </c>
      <c r="K28" s="41"/>
      <c r="L28" s="108">
        <f t="shared" si="0"/>
        <v>9.1199999999999992</v>
      </c>
      <c r="M28" s="58">
        <v>228</v>
      </c>
    </row>
    <row r="29" spans="1:13" ht="31.9" customHeight="1" x14ac:dyDescent="0.25">
      <c r="A29" s="101">
        <f>IF(L29 &gt; 0, RANK(L29, $L$6:$L$256, 0) + COUNTIF($L$6:L29, L29) - 1, IF(L29 = 0, COUNTIF($L$6:$L$256, "&gt;0") + 1, ""))</f>
        <v>24</v>
      </c>
      <c r="B29" s="104">
        <v>6</v>
      </c>
      <c r="C29" s="105" t="s">
        <v>414</v>
      </c>
      <c r="D29" s="106" t="s">
        <v>383</v>
      </c>
      <c r="E29" s="107" t="s">
        <v>384</v>
      </c>
      <c r="F29" s="107" t="s">
        <v>385</v>
      </c>
      <c r="G29" s="40">
        <v>4</v>
      </c>
      <c r="H29" s="41">
        <v>0</v>
      </c>
      <c r="I29" s="40">
        <v>3.94</v>
      </c>
      <c r="J29" s="40">
        <v>9.0500000000000007</v>
      </c>
      <c r="K29" s="41"/>
      <c r="L29" s="108">
        <f t="shared" si="0"/>
        <v>9.0500000000000007</v>
      </c>
      <c r="M29" s="58">
        <v>227</v>
      </c>
    </row>
    <row r="30" spans="1:13" ht="31.9" customHeight="1" x14ac:dyDescent="0.25">
      <c r="A30" s="101">
        <f>IF(L30 &gt; 0, RANK(L30, $L$6:$L$256, 0) + COUNTIF($L$6:L30, L30) - 1, IF(L30 = 0, COUNTIF($L$6:$L$256, "&gt;0") + 1, ""))</f>
        <v>25</v>
      </c>
      <c r="B30" s="104">
        <v>64</v>
      </c>
      <c r="C30" s="105" t="s">
        <v>414</v>
      </c>
      <c r="D30" s="106" t="s">
        <v>383</v>
      </c>
      <c r="E30" s="107" t="s">
        <v>392</v>
      </c>
      <c r="F30" s="107" t="s">
        <v>393</v>
      </c>
      <c r="G30" s="40">
        <v>5</v>
      </c>
      <c r="H30" s="41">
        <v>0</v>
      </c>
      <c r="I30" s="40">
        <v>2.96</v>
      </c>
      <c r="J30" s="40">
        <v>9.01</v>
      </c>
      <c r="K30" s="41"/>
      <c r="L30" s="108">
        <f t="shared" si="0"/>
        <v>9.01</v>
      </c>
      <c r="M30" s="58">
        <v>226</v>
      </c>
    </row>
    <row r="31" spans="1:13" ht="31.9" customHeight="1" x14ac:dyDescent="0.25">
      <c r="A31" s="101">
        <f>IF(L31 &gt; 0, RANK(L31, $L$6:$L$256, 0) + COUNTIF($L$6:L31, L31) - 1, IF(L31 = 0, COUNTIF($L$6:$L$256, "&gt;0") + 1, ""))</f>
        <v>26</v>
      </c>
      <c r="B31" s="104">
        <v>3</v>
      </c>
      <c r="C31" s="105" t="s">
        <v>414</v>
      </c>
      <c r="D31" s="106" t="s">
        <v>150</v>
      </c>
      <c r="E31" s="107" t="s">
        <v>151</v>
      </c>
      <c r="F31" s="107" t="s">
        <v>152</v>
      </c>
      <c r="G31" s="40">
        <v>5</v>
      </c>
      <c r="H31" s="41">
        <v>0</v>
      </c>
      <c r="I31" s="40">
        <v>2.69</v>
      </c>
      <c r="J31" s="40">
        <v>9.01</v>
      </c>
      <c r="K31" s="41"/>
      <c r="L31" s="108">
        <f t="shared" si="0"/>
        <v>9.01</v>
      </c>
      <c r="M31" s="58">
        <v>225</v>
      </c>
    </row>
    <row r="32" spans="1:13" ht="31.9" customHeight="1" x14ac:dyDescent="0.25">
      <c r="A32" s="101">
        <f>IF(L32 &gt; 0, RANK(L32, $L$6:$L$256, 0) + COUNTIF($L$6:L32, L32) - 1, IF(L32 = 0, COUNTIF($L$6:$L$256, "&gt;0") + 1, ""))</f>
        <v>27</v>
      </c>
      <c r="B32" s="104">
        <v>136</v>
      </c>
      <c r="C32" s="105" t="s">
        <v>414</v>
      </c>
      <c r="D32" s="106" t="s">
        <v>118</v>
      </c>
      <c r="E32" s="107" t="s">
        <v>133</v>
      </c>
      <c r="F32" s="107" t="s">
        <v>134</v>
      </c>
      <c r="G32" s="40">
        <v>4</v>
      </c>
      <c r="H32" s="41">
        <v>0</v>
      </c>
      <c r="I32" s="40">
        <v>2.95</v>
      </c>
      <c r="J32" s="40">
        <v>9</v>
      </c>
      <c r="K32" s="41"/>
      <c r="L32" s="108">
        <f t="shared" si="0"/>
        <v>9</v>
      </c>
      <c r="M32" s="58">
        <v>224</v>
      </c>
    </row>
    <row r="33" spans="1:13" ht="31.9" customHeight="1" x14ac:dyDescent="0.25">
      <c r="A33" s="101">
        <f>IF(L33 &gt; 0, RANK(L33, $L$6:$L$256, 0) + COUNTIF($L$6:L33, L33) - 1, IF(L33 = 0, COUNTIF($L$6:$L$256, "&gt;0") + 1, ""))</f>
        <v>28</v>
      </c>
      <c r="B33" s="104">
        <v>122</v>
      </c>
      <c r="C33" s="105" t="s">
        <v>414</v>
      </c>
      <c r="D33" s="106" t="s">
        <v>12</v>
      </c>
      <c r="E33" s="107" t="s">
        <v>20</v>
      </c>
      <c r="F33" s="107" t="s">
        <v>21</v>
      </c>
      <c r="G33" s="40">
        <v>5</v>
      </c>
      <c r="H33" s="41">
        <v>0</v>
      </c>
      <c r="I33" s="40">
        <v>0</v>
      </c>
      <c r="J33" s="40">
        <v>8.89</v>
      </c>
      <c r="K33" s="41"/>
      <c r="L33" s="108">
        <f t="shared" si="0"/>
        <v>8.89</v>
      </c>
      <c r="M33" s="58">
        <v>223</v>
      </c>
    </row>
    <row r="34" spans="1:13" ht="31.9" customHeight="1" x14ac:dyDescent="0.25">
      <c r="A34" s="101">
        <f>IF(L34 &gt; 0, RANK(L34, $L$6:$L$256, 0) + COUNTIF($L$6:L34, L34) - 1, IF(L34 = 0, COUNTIF($L$6:$L$256, "&gt;0") + 1, ""))</f>
        <v>29</v>
      </c>
      <c r="B34" s="104">
        <v>87</v>
      </c>
      <c r="C34" s="105" t="s">
        <v>414</v>
      </c>
      <c r="D34" s="106" t="s">
        <v>278</v>
      </c>
      <c r="E34" s="107" t="s">
        <v>289</v>
      </c>
      <c r="F34" s="107" t="s">
        <v>290</v>
      </c>
      <c r="G34" s="40">
        <v>5</v>
      </c>
      <c r="H34" s="41">
        <v>0</v>
      </c>
      <c r="I34" s="40">
        <v>2.2000000000000002</v>
      </c>
      <c r="J34" s="40">
        <v>8.86</v>
      </c>
      <c r="K34" s="41"/>
      <c r="L34" s="108">
        <f t="shared" si="0"/>
        <v>8.86</v>
      </c>
      <c r="M34" s="58">
        <v>222</v>
      </c>
    </row>
    <row r="35" spans="1:13" ht="31.9" customHeight="1" x14ac:dyDescent="0.25">
      <c r="A35" s="101">
        <f>IF(L35 &gt; 0, RANK(L35, $L$6:$L$256, 0) + COUNTIF($L$6:L35, L35) - 1, IF(L35 = 0, COUNTIF($L$6:$L$256, "&gt;0") + 1, ""))</f>
        <v>30</v>
      </c>
      <c r="B35" s="104">
        <v>130</v>
      </c>
      <c r="C35" s="105" t="s">
        <v>414</v>
      </c>
      <c r="D35" s="106" t="s">
        <v>237</v>
      </c>
      <c r="E35" s="107" t="s">
        <v>240</v>
      </c>
      <c r="F35" s="107" t="s">
        <v>241</v>
      </c>
      <c r="G35" s="40">
        <v>5</v>
      </c>
      <c r="H35" s="41">
        <v>0</v>
      </c>
      <c r="I35" s="40">
        <v>0</v>
      </c>
      <c r="J35" s="40">
        <v>8.86</v>
      </c>
      <c r="K35" s="41"/>
      <c r="L35" s="108">
        <f t="shared" si="0"/>
        <v>8.86</v>
      </c>
      <c r="M35" s="58">
        <v>221</v>
      </c>
    </row>
    <row r="36" spans="1:13" ht="31.9" customHeight="1" x14ac:dyDescent="0.25">
      <c r="A36" s="101">
        <f>IF(L36 &gt; 0, RANK(L36, $L$6:$L$256, 0) + COUNTIF($L$6:L36, L36) - 1, IF(L36 = 0, COUNTIF($L$6:$L$256, "&gt;0") + 1, ""))</f>
        <v>31</v>
      </c>
      <c r="B36" s="104">
        <v>8</v>
      </c>
      <c r="C36" s="105" t="s">
        <v>414</v>
      </c>
      <c r="D36" s="106" t="s">
        <v>315</v>
      </c>
      <c r="E36" s="107" t="s">
        <v>316</v>
      </c>
      <c r="F36" s="107" t="s">
        <v>317</v>
      </c>
      <c r="G36" s="40">
        <v>5</v>
      </c>
      <c r="H36" s="41">
        <v>0</v>
      </c>
      <c r="I36" s="40">
        <v>0</v>
      </c>
      <c r="J36" s="40">
        <v>8.68</v>
      </c>
      <c r="K36" s="41"/>
      <c r="L36" s="108">
        <f t="shared" si="0"/>
        <v>8.68</v>
      </c>
      <c r="M36" s="58">
        <v>220</v>
      </c>
    </row>
    <row r="37" spans="1:13" ht="31.9" customHeight="1" x14ac:dyDescent="0.25">
      <c r="A37" s="101">
        <f>IF(L37 &gt; 0, RANK(L37, $L$6:$L$256, 0) + COUNTIF($L$6:L37, L37) - 1, IF(L37 = 0, COUNTIF($L$6:$L$256, "&gt;0") + 1, ""))</f>
        <v>32</v>
      </c>
      <c r="B37" s="104">
        <v>21</v>
      </c>
      <c r="C37" s="105" t="s">
        <v>414</v>
      </c>
      <c r="D37" s="106" t="s">
        <v>300</v>
      </c>
      <c r="E37" s="107" t="s">
        <v>301</v>
      </c>
      <c r="F37" s="107" t="s">
        <v>302</v>
      </c>
      <c r="G37" s="40">
        <v>5</v>
      </c>
      <c r="H37" s="41">
        <v>0</v>
      </c>
      <c r="I37" s="40">
        <v>0</v>
      </c>
      <c r="J37" s="40">
        <v>8.66</v>
      </c>
      <c r="K37" s="41"/>
      <c r="L37" s="108">
        <f t="shared" si="0"/>
        <v>8.66</v>
      </c>
      <c r="M37" s="58">
        <v>219</v>
      </c>
    </row>
    <row r="38" spans="1:13" ht="31.9" customHeight="1" x14ac:dyDescent="0.25">
      <c r="A38" s="101">
        <f>IF(L38 &gt; 0, RANK(L38, $L$6:$L$256, 0) + COUNTIF($L$6:L38, L38) - 1, IF(L38 = 0, COUNTIF($L$6:$L$256, "&gt;0") + 1, ""))</f>
        <v>33</v>
      </c>
      <c r="B38" s="104">
        <v>50</v>
      </c>
      <c r="C38" s="105" t="s">
        <v>414</v>
      </c>
      <c r="D38" s="106" t="s">
        <v>269</v>
      </c>
      <c r="E38" s="107" t="s">
        <v>270</v>
      </c>
      <c r="F38" s="107" t="s">
        <v>271</v>
      </c>
      <c r="G38" s="40">
        <v>5</v>
      </c>
      <c r="H38" s="41">
        <v>0</v>
      </c>
      <c r="I38" s="40">
        <v>0</v>
      </c>
      <c r="J38" s="40">
        <v>8.6</v>
      </c>
      <c r="K38" s="41"/>
      <c r="L38" s="108">
        <f t="shared" ref="L38:L69" si="1">SUM(J38-H38*0.25-K38)</f>
        <v>8.6</v>
      </c>
      <c r="M38" s="58">
        <v>218</v>
      </c>
    </row>
    <row r="39" spans="1:13" ht="31.9" customHeight="1" x14ac:dyDescent="0.25">
      <c r="A39" s="101">
        <f>IF(L39 &gt; 0, RANK(L39, $L$6:$L$256, 0) + COUNTIF($L$6:L39, L39) - 1, IF(L39 = 0, COUNTIF($L$6:$L$256, "&gt;0") + 1, ""))</f>
        <v>34</v>
      </c>
      <c r="B39" s="104">
        <v>172</v>
      </c>
      <c r="C39" s="105" t="s">
        <v>414</v>
      </c>
      <c r="D39" s="106" t="s">
        <v>105</v>
      </c>
      <c r="E39" s="107" t="s">
        <v>114</v>
      </c>
      <c r="F39" s="107" t="s">
        <v>115</v>
      </c>
      <c r="G39" s="40">
        <v>5</v>
      </c>
      <c r="H39" s="41">
        <v>0</v>
      </c>
      <c r="I39" s="40">
        <v>0</v>
      </c>
      <c r="J39" s="40">
        <v>8.4700000000000006</v>
      </c>
      <c r="K39" s="41"/>
      <c r="L39" s="108">
        <f t="shared" si="1"/>
        <v>8.4700000000000006</v>
      </c>
      <c r="M39" s="58">
        <v>217</v>
      </c>
    </row>
    <row r="40" spans="1:13" ht="31.9" customHeight="1" x14ac:dyDescent="0.25">
      <c r="A40" s="101">
        <f>IF(L40 &gt; 0, RANK(L40, $L$6:$L$256, 0) + COUNTIF($L$6:L40, L40) - 1, IF(L40 = 0, COUNTIF($L$6:$L$256, "&gt;0") + 1, ""))</f>
        <v>35</v>
      </c>
      <c r="B40" s="104">
        <v>131</v>
      </c>
      <c r="C40" s="105" t="s">
        <v>414</v>
      </c>
      <c r="D40" s="106" t="s">
        <v>225</v>
      </c>
      <c r="E40" s="107" t="s">
        <v>233</v>
      </c>
      <c r="F40" s="107" t="s">
        <v>234</v>
      </c>
      <c r="G40" s="40">
        <v>5</v>
      </c>
      <c r="H40" s="41">
        <v>0</v>
      </c>
      <c r="I40" s="40">
        <v>2.97</v>
      </c>
      <c r="J40" s="40">
        <v>8.41</v>
      </c>
      <c r="K40" s="41"/>
      <c r="L40" s="108">
        <f t="shared" si="1"/>
        <v>8.41</v>
      </c>
      <c r="M40" s="58">
        <v>216</v>
      </c>
    </row>
    <row r="41" spans="1:13" ht="31.9" customHeight="1" x14ac:dyDescent="0.25">
      <c r="A41" s="101">
        <f>IF(L41 &gt; 0, RANK(L41, $L$6:$L$256, 0) + COUNTIF($L$6:L41, L41) - 1, IF(L41 = 0, COUNTIF($L$6:$L$256, "&gt;0") + 1, ""))</f>
        <v>36</v>
      </c>
      <c r="B41" s="104">
        <v>74</v>
      </c>
      <c r="C41" s="105" t="s">
        <v>414</v>
      </c>
      <c r="D41" s="106" t="s">
        <v>105</v>
      </c>
      <c r="E41" s="107" t="s">
        <v>110</v>
      </c>
      <c r="F41" s="107" t="s">
        <v>111</v>
      </c>
      <c r="G41" s="40">
        <v>5</v>
      </c>
      <c r="H41" s="41">
        <v>0</v>
      </c>
      <c r="I41" s="40">
        <v>2.64</v>
      </c>
      <c r="J41" s="40">
        <v>8.3699999999999992</v>
      </c>
      <c r="K41" s="41"/>
      <c r="L41" s="108">
        <f t="shared" si="1"/>
        <v>8.3699999999999992</v>
      </c>
      <c r="M41" s="58">
        <v>215</v>
      </c>
    </row>
    <row r="42" spans="1:13" ht="31.9" customHeight="1" x14ac:dyDescent="0.25">
      <c r="A42" s="101">
        <f>IF(L42 &gt; 0, RANK(L42, $L$6:$L$256, 0) + COUNTIF($L$6:L42, L42) - 1, IF(L42 = 0, COUNTIF($L$6:$L$256, "&gt;0") + 1, ""))</f>
        <v>37</v>
      </c>
      <c r="B42" s="104">
        <v>132</v>
      </c>
      <c r="C42" s="105" t="s">
        <v>414</v>
      </c>
      <c r="D42" s="106" t="s">
        <v>208</v>
      </c>
      <c r="E42" s="107" t="s">
        <v>211</v>
      </c>
      <c r="F42" s="107" t="s">
        <v>212</v>
      </c>
      <c r="G42" s="40">
        <v>5</v>
      </c>
      <c r="H42" s="41">
        <v>0</v>
      </c>
      <c r="I42" s="40">
        <v>0</v>
      </c>
      <c r="J42" s="40">
        <v>8.32</v>
      </c>
      <c r="K42" s="41"/>
      <c r="L42" s="108">
        <f t="shared" si="1"/>
        <v>8.32</v>
      </c>
      <c r="M42" s="58">
        <v>214</v>
      </c>
    </row>
    <row r="43" spans="1:13" ht="31.9" customHeight="1" x14ac:dyDescent="0.25">
      <c r="A43" s="101">
        <f>IF(L43 &gt; 0, RANK(L43, $L$6:$L$256, 0) + COUNTIF($L$6:L43, L43) - 1, IF(L43 = 0, COUNTIF($L$6:$L$256, "&gt;0") + 1, ""))</f>
        <v>38</v>
      </c>
      <c r="B43" s="104">
        <v>35</v>
      </c>
      <c r="C43" s="105" t="s">
        <v>414</v>
      </c>
      <c r="D43" s="106" t="s">
        <v>105</v>
      </c>
      <c r="E43" s="107" t="s">
        <v>106</v>
      </c>
      <c r="F43" s="107" t="s">
        <v>107</v>
      </c>
      <c r="G43" s="40">
        <v>5</v>
      </c>
      <c r="H43" s="41">
        <v>0</v>
      </c>
      <c r="I43" s="40">
        <v>2.4300000000000002</v>
      </c>
      <c r="J43" s="40">
        <v>8.3000000000000007</v>
      </c>
      <c r="K43" s="41"/>
      <c r="L43" s="108">
        <f t="shared" si="1"/>
        <v>8.3000000000000007</v>
      </c>
      <c r="M43" s="58">
        <v>213</v>
      </c>
    </row>
    <row r="44" spans="1:13" ht="31.9" customHeight="1" x14ac:dyDescent="0.25">
      <c r="A44" s="101">
        <f>IF(L44 &gt; 0, RANK(L44, $L$6:$L$256, 0) + COUNTIF($L$6:L44, L44) - 1, IF(L44 = 0, COUNTIF($L$6:$L$256, "&gt;0") + 1, ""))</f>
        <v>39</v>
      </c>
      <c r="B44" s="104">
        <v>14</v>
      </c>
      <c r="C44" s="105" t="s">
        <v>414</v>
      </c>
      <c r="D44" s="106" t="s">
        <v>383</v>
      </c>
      <c r="E44" s="107" t="s">
        <v>396</v>
      </c>
      <c r="F44" s="107" t="s">
        <v>387</v>
      </c>
      <c r="G44" s="40">
        <v>4</v>
      </c>
      <c r="H44" s="41">
        <v>0</v>
      </c>
      <c r="I44" s="40">
        <v>0</v>
      </c>
      <c r="J44" s="40">
        <v>8.25</v>
      </c>
      <c r="K44" s="41"/>
      <c r="L44" s="108">
        <f t="shared" si="1"/>
        <v>8.25</v>
      </c>
      <c r="M44" s="58">
        <v>212</v>
      </c>
    </row>
    <row r="45" spans="1:13" ht="31.9" customHeight="1" x14ac:dyDescent="0.25">
      <c r="A45" s="101">
        <f>IF(L45 &gt; 0, RANK(L45, $L$6:$L$256, 0) + COUNTIF($L$6:L45, L45) - 1, IF(L45 = 0, COUNTIF($L$6:$L$256, "&gt;0") + 1, ""))</f>
        <v>40</v>
      </c>
      <c r="B45" s="104">
        <v>162</v>
      </c>
      <c r="C45" s="105" t="s">
        <v>414</v>
      </c>
      <c r="D45" s="106" t="s">
        <v>315</v>
      </c>
      <c r="E45" s="107" t="s">
        <v>322</v>
      </c>
      <c r="F45" s="107" t="s">
        <v>323</v>
      </c>
      <c r="G45" s="40">
        <v>5</v>
      </c>
      <c r="H45" s="41">
        <v>0</v>
      </c>
      <c r="I45" s="40">
        <v>0</v>
      </c>
      <c r="J45" s="40">
        <v>8.08</v>
      </c>
      <c r="K45" s="41"/>
      <c r="L45" s="108">
        <f t="shared" si="1"/>
        <v>8.08</v>
      </c>
      <c r="M45" s="58">
        <v>211</v>
      </c>
    </row>
    <row r="46" spans="1:13" ht="31.9" customHeight="1" x14ac:dyDescent="0.25">
      <c r="A46" s="101">
        <f>IF(L46 &gt; 0, RANK(L46, $L$6:$L$256, 0) + COUNTIF($L$6:L46, L46) - 1, IF(L46 = 0, COUNTIF($L$6:$L$256, "&gt;0") + 1, ""))</f>
        <v>41</v>
      </c>
      <c r="B46" s="104">
        <v>114</v>
      </c>
      <c r="C46" s="105" t="s">
        <v>414</v>
      </c>
      <c r="D46" s="106" t="s">
        <v>150</v>
      </c>
      <c r="E46" s="107" t="s">
        <v>169</v>
      </c>
      <c r="F46" s="107" t="s">
        <v>170</v>
      </c>
      <c r="G46" s="40">
        <v>5</v>
      </c>
      <c r="H46" s="41">
        <v>0</v>
      </c>
      <c r="I46" s="40">
        <v>2.14</v>
      </c>
      <c r="J46" s="40">
        <v>7.95</v>
      </c>
      <c r="K46" s="41"/>
      <c r="L46" s="108">
        <f t="shared" si="1"/>
        <v>7.95</v>
      </c>
      <c r="M46" s="58">
        <v>210</v>
      </c>
    </row>
    <row r="47" spans="1:13" ht="31.9" customHeight="1" x14ac:dyDescent="0.25">
      <c r="A47" s="101">
        <f>IF(L47 &gt; 0, RANK(L47, $L$6:$L$256, 0) + COUNTIF($L$6:L47, L47) - 1, IF(L47 = 0, COUNTIF($L$6:$L$256, "&gt;0") + 1, ""))</f>
        <v>42</v>
      </c>
      <c r="B47" s="104">
        <v>126</v>
      </c>
      <c r="C47" s="105" t="s">
        <v>414</v>
      </c>
      <c r="D47" s="106" t="s">
        <v>315</v>
      </c>
      <c r="E47" s="107" t="s">
        <v>320</v>
      </c>
      <c r="F47" s="107" t="s">
        <v>321</v>
      </c>
      <c r="G47" s="40">
        <v>5</v>
      </c>
      <c r="H47" s="41">
        <v>0</v>
      </c>
      <c r="I47" s="40">
        <v>2.5099999999999998</v>
      </c>
      <c r="J47" s="40">
        <v>7.84</v>
      </c>
      <c r="K47" s="41"/>
      <c r="L47" s="108">
        <f t="shared" si="1"/>
        <v>7.84</v>
      </c>
      <c r="M47" s="58">
        <v>209</v>
      </c>
    </row>
    <row r="48" spans="1:13" ht="31.9" customHeight="1" x14ac:dyDescent="0.25">
      <c r="A48" s="101">
        <f>IF(L48 &gt; 0, RANK(L48, $L$6:$L$256, 0) + COUNTIF($L$6:L48, L48) - 1, IF(L48 = 0, COUNTIF($L$6:$L$256, "&gt;0") + 1, ""))</f>
        <v>43</v>
      </c>
      <c r="B48" s="104">
        <v>217</v>
      </c>
      <c r="C48" s="105" t="s">
        <v>414</v>
      </c>
      <c r="D48" s="106" t="s">
        <v>38</v>
      </c>
      <c r="E48" s="107" t="s">
        <v>406</v>
      </c>
      <c r="F48" s="107" t="s">
        <v>407</v>
      </c>
      <c r="G48" s="40">
        <v>5</v>
      </c>
      <c r="H48" s="41">
        <v>0</v>
      </c>
      <c r="I48" s="40">
        <v>2.14</v>
      </c>
      <c r="J48" s="40">
        <v>7.74</v>
      </c>
      <c r="K48" s="41"/>
      <c r="L48" s="108">
        <f t="shared" si="1"/>
        <v>7.74</v>
      </c>
      <c r="M48" s="58">
        <v>208</v>
      </c>
    </row>
    <row r="49" spans="1:13" ht="31.9" customHeight="1" x14ac:dyDescent="0.25">
      <c r="A49" s="101">
        <f>IF(L49 &gt; 0, RANK(L49, $L$6:$L$256, 0) + COUNTIF($L$6:L49, L49) - 1, IF(L49 = 0, COUNTIF($L$6:$L$256, "&gt;0") + 1, ""))</f>
        <v>44</v>
      </c>
      <c r="B49" s="104">
        <v>48</v>
      </c>
      <c r="C49" s="105" t="s">
        <v>414</v>
      </c>
      <c r="D49" s="106" t="s">
        <v>256</v>
      </c>
      <c r="E49" s="107" t="s">
        <v>259</v>
      </c>
      <c r="F49" s="107" t="s">
        <v>260</v>
      </c>
      <c r="G49" s="40">
        <v>4</v>
      </c>
      <c r="H49" s="41">
        <v>0</v>
      </c>
      <c r="I49" s="40">
        <v>2.62</v>
      </c>
      <c r="J49" s="40">
        <v>7.71</v>
      </c>
      <c r="K49" s="41"/>
      <c r="L49" s="108">
        <f t="shared" si="1"/>
        <v>7.71</v>
      </c>
      <c r="M49" s="58">
        <v>207</v>
      </c>
    </row>
    <row r="50" spans="1:13" ht="31.9" customHeight="1" x14ac:dyDescent="0.25">
      <c r="A50" s="101">
        <f>IF(L50 &gt; 0, RANK(L50, $L$6:$L$256, 0) + COUNTIF($L$6:L50, L50) - 1, IF(L50 = 0, COUNTIF($L$6:$L$256, "&gt;0") + 1, ""))</f>
        <v>45</v>
      </c>
      <c r="B50" s="104">
        <v>160</v>
      </c>
      <c r="C50" s="105" t="s">
        <v>414</v>
      </c>
      <c r="D50" s="106" t="s">
        <v>105</v>
      </c>
      <c r="E50" s="107" t="s">
        <v>112</v>
      </c>
      <c r="F50" s="107" t="s">
        <v>113</v>
      </c>
      <c r="G50" s="40">
        <v>5</v>
      </c>
      <c r="H50" s="41">
        <v>0</v>
      </c>
      <c r="I50" s="40">
        <v>0</v>
      </c>
      <c r="J50" s="40">
        <v>7.68</v>
      </c>
      <c r="K50" s="41"/>
      <c r="L50" s="108">
        <f t="shared" si="1"/>
        <v>7.68</v>
      </c>
      <c r="M50" s="58">
        <v>206</v>
      </c>
    </row>
    <row r="51" spans="1:13" ht="31.9" customHeight="1" x14ac:dyDescent="0.25">
      <c r="A51" s="101">
        <f>IF(L51 &gt; 0, RANK(L51, $L$6:$L$256, 0) + COUNTIF($L$6:L51, L51) - 1, IF(L51 = 0, COUNTIF($L$6:$L$256, "&gt;0") + 1, ""))</f>
        <v>46</v>
      </c>
      <c r="B51" s="104">
        <v>17</v>
      </c>
      <c r="C51" s="105" t="s">
        <v>414</v>
      </c>
      <c r="D51" s="106" t="s">
        <v>194</v>
      </c>
      <c r="E51" s="107" t="s">
        <v>195</v>
      </c>
      <c r="F51" s="107" t="s">
        <v>196</v>
      </c>
      <c r="G51" s="40">
        <v>5</v>
      </c>
      <c r="H51" s="41">
        <v>0</v>
      </c>
      <c r="I51" s="40">
        <v>2.1</v>
      </c>
      <c r="J51" s="40">
        <v>7.63</v>
      </c>
      <c r="K51" s="41"/>
      <c r="L51" s="108">
        <f t="shared" si="1"/>
        <v>7.63</v>
      </c>
      <c r="M51" s="58">
        <v>205</v>
      </c>
    </row>
    <row r="52" spans="1:13" ht="31.9" customHeight="1" x14ac:dyDescent="0.25">
      <c r="A52" s="101">
        <f>IF(L52 &gt; 0, RANK(L52, $L$6:$L$256, 0) + COUNTIF($L$6:L52, L52) - 1, IF(L52 = 0, COUNTIF($L$6:$L$256, "&gt;0") + 1, ""))</f>
        <v>47</v>
      </c>
      <c r="B52" s="104">
        <v>81</v>
      </c>
      <c r="C52" s="105" t="s">
        <v>414</v>
      </c>
      <c r="D52" s="106" t="s">
        <v>118</v>
      </c>
      <c r="E52" s="107" t="s">
        <v>123</v>
      </c>
      <c r="F52" s="107" t="s">
        <v>124</v>
      </c>
      <c r="G52" s="40">
        <v>5</v>
      </c>
      <c r="H52" s="41">
        <v>0</v>
      </c>
      <c r="I52" s="40">
        <v>1.99</v>
      </c>
      <c r="J52" s="40">
        <v>7.62</v>
      </c>
      <c r="K52" s="41"/>
      <c r="L52" s="108">
        <f t="shared" si="1"/>
        <v>7.62</v>
      </c>
      <c r="M52" s="58">
        <v>204</v>
      </c>
    </row>
    <row r="53" spans="1:13" ht="31.9" customHeight="1" x14ac:dyDescent="0.25">
      <c r="A53" s="101">
        <f>IF(L53 &gt; 0, RANK(L53, $L$6:$L$256, 0) + COUNTIF($L$6:L53, L53) - 1, IF(L53 = 0, COUNTIF($L$6:$L$256, "&gt;0") + 1, ""))</f>
        <v>48</v>
      </c>
      <c r="B53" s="104">
        <v>173</v>
      </c>
      <c r="C53" s="105" t="s">
        <v>414</v>
      </c>
      <c r="D53" s="106" t="s">
        <v>143</v>
      </c>
      <c r="E53" s="107" t="s">
        <v>144</v>
      </c>
      <c r="F53" s="107" t="s">
        <v>145</v>
      </c>
      <c r="G53" s="40">
        <v>5</v>
      </c>
      <c r="H53" s="41">
        <v>0</v>
      </c>
      <c r="I53" s="40">
        <v>0</v>
      </c>
      <c r="J53" s="40">
        <v>7.59</v>
      </c>
      <c r="K53" s="41"/>
      <c r="L53" s="108">
        <f t="shared" si="1"/>
        <v>7.59</v>
      </c>
      <c r="M53" s="58">
        <v>203</v>
      </c>
    </row>
    <row r="54" spans="1:13" ht="31.9" customHeight="1" x14ac:dyDescent="0.25">
      <c r="A54" s="101">
        <f>IF(L54 &gt; 0, RANK(L54, $L$6:$L$256, 0) + COUNTIF($L$6:L54, L54) - 1, IF(L54 = 0, COUNTIF($L$6:$L$256, "&gt;0") + 1, ""))</f>
        <v>49</v>
      </c>
      <c r="B54" s="104">
        <v>30</v>
      </c>
      <c r="C54" s="105" t="s">
        <v>414</v>
      </c>
      <c r="D54" s="106" t="s">
        <v>150</v>
      </c>
      <c r="E54" s="107" t="s">
        <v>157</v>
      </c>
      <c r="F54" s="107" t="s">
        <v>158</v>
      </c>
      <c r="G54" s="40">
        <v>5</v>
      </c>
      <c r="H54" s="41">
        <v>0</v>
      </c>
      <c r="I54" s="40">
        <v>2.0699999999999998</v>
      </c>
      <c r="J54" s="40">
        <v>7.58</v>
      </c>
      <c r="K54" s="41"/>
      <c r="L54" s="108">
        <f t="shared" si="1"/>
        <v>7.58</v>
      </c>
      <c r="M54" s="58">
        <v>202</v>
      </c>
    </row>
    <row r="55" spans="1:13" ht="31.9" customHeight="1" x14ac:dyDescent="0.25">
      <c r="A55" s="101">
        <f>IF(L55 &gt; 0, RANK(L55, $L$6:$L$256, 0) + COUNTIF($L$6:L55, L55) - 1, IF(L55 = 0, COUNTIF($L$6:$L$256, "&gt;0") + 1, ""))</f>
        <v>50</v>
      </c>
      <c r="B55" s="104">
        <v>16</v>
      </c>
      <c r="C55" s="105" t="s">
        <v>414</v>
      </c>
      <c r="D55" s="106" t="s">
        <v>353</v>
      </c>
      <c r="E55" s="107" t="s">
        <v>354</v>
      </c>
      <c r="F55" s="107" t="s">
        <v>355</v>
      </c>
      <c r="G55" s="40">
        <v>4</v>
      </c>
      <c r="H55" s="41">
        <v>0</v>
      </c>
      <c r="I55" s="40">
        <v>2.29</v>
      </c>
      <c r="J55" s="40">
        <v>7.57</v>
      </c>
      <c r="K55" s="41"/>
      <c r="L55" s="108">
        <f t="shared" si="1"/>
        <v>7.57</v>
      </c>
      <c r="M55" s="58">
        <v>201</v>
      </c>
    </row>
    <row r="56" spans="1:13" ht="31.9" customHeight="1" x14ac:dyDescent="0.25">
      <c r="A56" s="101">
        <f>IF(L56 &gt; 0, RANK(L56, $L$6:$L$256, 0) + COUNTIF($L$6:L56, L56) - 1, IF(L56 = 0, COUNTIF($L$6:$L$256, "&gt;0") + 1, ""))</f>
        <v>51</v>
      </c>
      <c r="B56" s="104">
        <v>27</v>
      </c>
      <c r="C56" s="105" t="s">
        <v>414</v>
      </c>
      <c r="D56" s="106" t="s">
        <v>366</v>
      </c>
      <c r="E56" s="107" t="s">
        <v>369</v>
      </c>
      <c r="F56" s="107" t="s">
        <v>370</v>
      </c>
      <c r="G56" s="40">
        <v>5</v>
      </c>
      <c r="H56" s="41">
        <v>0</v>
      </c>
      <c r="I56" s="40">
        <v>2.2000000000000002</v>
      </c>
      <c r="J56" s="40">
        <v>7.55</v>
      </c>
      <c r="K56" s="41"/>
      <c r="L56" s="108">
        <f t="shared" si="1"/>
        <v>7.55</v>
      </c>
      <c r="M56" s="58">
        <v>200</v>
      </c>
    </row>
    <row r="57" spans="1:13" ht="31.9" customHeight="1" x14ac:dyDescent="0.25">
      <c r="A57" s="101">
        <f>IF(L57 &gt; 0, RANK(L57, $L$6:$L$256, 0) + COUNTIF($L$6:L57, L57) - 1, IF(L57 = 0, COUNTIF($L$6:$L$256, "&gt;0") + 1, ""))</f>
        <v>52</v>
      </c>
      <c r="B57" s="104">
        <v>93</v>
      </c>
      <c r="C57" s="105" t="s">
        <v>414</v>
      </c>
      <c r="D57" s="106" t="s">
        <v>278</v>
      </c>
      <c r="E57" s="107" t="s">
        <v>291</v>
      </c>
      <c r="F57" s="107" t="s">
        <v>292</v>
      </c>
      <c r="G57" s="40">
        <v>5</v>
      </c>
      <c r="H57" s="41">
        <v>0</v>
      </c>
      <c r="I57" s="40">
        <v>1.81</v>
      </c>
      <c r="J57" s="40">
        <v>7.47</v>
      </c>
      <c r="K57" s="41"/>
      <c r="L57" s="108">
        <f t="shared" si="1"/>
        <v>7.47</v>
      </c>
      <c r="M57" s="58">
        <v>199</v>
      </c>
    </row>
    <row r="58" spans="1:13" ht="31.9" customHeight="1" x14ac:dyDescent="0.25">
      <c r="A58" s="101">
        <f>IF(L58 &gt; 0, RANK(L58, $L$6:$L$256, 0) + COUNTIF($L$6:L58, L58) - 1, IF(L58 = 0, COUNTIF($L$6:$L$256, "&gt;0") + 1, ""))</f>
        <v>53</v>
      </c>
      <c r="B58" s="104">
        <v>18</v>
      </c>
      <c r="C58" s="105" t="s">
        <v>414</v>
      </c>
      <c r="D58" s="106" t="s">
        <v>12</v>
      </c>
      <c r="E58" s="107" t="s">
        <v>13</v>
      </c>
      <c r="F58" s="107" t="s">
        <v>14</v>
      </c>
      <c r="G58" s="40">
        <v>3</v>
      </c>
      <c r="H58" s="41">
        <v>0</v>
      </c>
      <c r="I58" s="40">
        <v>3.85</v>
      </c>
      <c r="J58" s="40">
        <v>7.43</v>
      </c>
      <c r="K58" s="41"/>
      <c r="L58" s="108">
        <f t="shared" si="1"/>
        <v>7.43</v>
      </c>
      <c r="M58" s="58">
        <v>198</v>
      </c>
    </row>
    <row r="59" spans="1:13" ht="31.9" customHeight="1" x14ac:dyDescent="0.25">
      <c r="A59" s="101">
        <f>IF(L59 &gt; 0, RANK(L59, $L$6:$L$256, 0) + COUNTIF($L$6:L59, L59) - 1, IF(L59 = 0, COUNTIF($L$6:$L$256, "&gt;0") + 1, ""))</f>
        <v>54</v>
      </c>
      <c r="B59" s="104">
        <v>158</v>
      </c>
      <c r="C59" s="105" t="s">
        <v>414</v>
      </c>
      <c r="D59" s="106" t="s">
        <v>38</v>
      </c>
      <c r="E59" s="107" t="s">
        <v>43</v>
      </c>
      <c r="F59" s="107" t="s">
        <v>44</v>
      </c>
      <c r="G59" s="40">
        <v>5</v>
      </c>
      <c r="H59" s="41">
        <v>0</v>
      </c>
      <c r="I59" s="40">
        <v>2.2200000000000002</v>
      </c>
      <c r="J59" s="40">
        <v>7.3</v>
      </c>
      <c r="K59" s="41"/>
      <c r="L59" s="108">
        <f t="shared" si="1"/>
        <v>7.3</v>
      </c>
      <c r="M59" s="58">
        <v>197</v>
      </c>
    </row>
    <row r="60" spans="1:13" ht="31.9" customHeight="1" x14ac:dyDescent="0.25">
      <c r="A60" s="101">
        <f>IF(L60 &gt; 0, RANK(L60, $L$6:$L$256, 0) + COUNTIF($L$6:L60, L60) - 1, IF(L60 = 0, COUNTIF($L$6:$L$256, "&gt;0") + 1, ""))</f>
        <v>55</v>
      </c>
      <c r="B60" s="104">
        <v>127</v>
      </c>
      <c r="C60" s="105" t="s">
        <v>414</v>
      </c>
      <c r="D60" s="106" t="s">
        <v>383</v>
      </c>
      <c r="E60" s="107" t="s">
        <v>394</v>
      </c>
      <c r="F60" s="107" t="s">
        <v>395</v>
      </c>
      <c r="G60" s="40">
        <v>5</v>
      </c>
      <c r="H60" s="41">
        <v>0</v>
      </c>
      <c r="I60" s="40">
        <v>0</v>
      </c>
      <c r="J60" s="40">
        <v>7.13</v>
      </c>
      <c r="K60" s="41"/>
      <c r="L60" s="108">
        <f t="shared" si="1"/>
        <v>7.13</v>
      </c>
      <c r="M60" s="58">
        <v>196</v>
      </c>
    </row>
    <row r="61" spans="1:13" ht="31.9" customHeight="1" x14ac:dyDescent="0.25">
      <c r="A61" s="101">
        <f>IF(L61 &gt; 0, RANK(L61, $L$6:$L$256, 0) + COUNTIF($L$6:L61, L61) - 1, IF(L61 = 0, COUNTIF($L$6:$L$256, "&gt;0") + 1, ""))</f>
        <v>56</v>
      </c>
      <c r="B61" s="104">
        <v>88</v>
      </c>
      <c r="C61" s="105" t="s">
        <v>414</v>
      </c>
      <c r="D61" s="106" t="s">
        <v>150</v>
      </c>
      <c r="E61" s="107" t="s">
        <v>165</v>
      </c>
      <c r="F61" s="107" t="s">
        <v>166</v>
      </c>
      <c r="G61" s="40">
        <v>3</v>
      </c>
      <c r="H61" s="41">
        <v>0</v>
      </c>
      <c r="I61" s="40">
        <v>4</v>
      </c>
      <c r="J61" s="40">
        <v>7</v>
      </c>
      <c r="K61" s="41"/>
      <c r="L61" s="108">
        <f t="shared" si="1"/>
        <v>7</v>
      </c>
      <c r="M61" s="58">
        <v>195</v>
      </c>
    </row>
    <row r="62" spans="1:13" ht="31.9" customHeight="1" x14ac:dyDescent="0.25">
      <c r="A62" s="101">
        <f>IF(L62 &gt; 0, RANK(L62, $L$6:$L$256, 0) + COUNTIF($L$6:L62, L62) - 1, IF(L62 = 0, COUNTIF($L$6:$L$256, "&gt;0") + 1, ""))</f>
        <v>57</v>
      </c>
      <c r="B62" s="104">
        <v>125</v>
      </c>
      <c r="C62" s="105" t="s">
        <v>414</v>
      </c>
      <c r="D62" s="106" t="s">
        <v>332</v>
      </c>
      <c r="E62" s="107" t="s">
        <v>349</v>
      </c>
      <c r="F62" s="107" t="s">
        <v>350</v>
      </c>
      <c r="G62" s="40">
        <v>5</v>
      </c>
      <c r="H62" s="41">
        <v>0</v>
      </c>
      <c r="I62" s="40">
        <v>0</v>
      </c>
      <c r="J62" s="40">
        <v>7</v>
      </c>
      <c r="K62" s="41"/>
      <c r="L62" s="108">
        <f t="shared" si="1"/>
        <v>7</v>
      </c>
      <c r="M62" s="58">
        <v>194</v>
      </c>
    </row>
    <row r="63" spans="1:13" ht="31.9" customHeight="1" x14ac:dyDescent="0.25">
      <c r="A63" s="101">
        <f>IF(L63 &gt; 0, RANK(L63, $L$6:$L$256, 0) + COUNTIF($L$6:L63, L63) - 1, IF(L63 = 0, COUNTIF($L$6:$L$256, "&gt;0") + 1, ""))</f>
        <v>58</v>
      </c>
      <c r="B63" s="104">
        <v>1</v>
      </c>
      <c r="C63" s="105" t="s">
        <v>414</v>
      </c>
      <c r="D63" s="106" t="s">
        <v>278</v>
      </c>
      <c r="E63" s="107" t="s">
        <v>279</v>
      </c>
      <c r="F63" s="107" t="s">
        <v>280</v>
      </c>
      <c r="G63" s="40">
        <v>5</v>
      </c>
      <c r="H63" s="41">
        <v>0</v>
      </c>
      <c r="I63" s="40">
        <v>1.83</v>
      </c>
      <c r="J63" s="40">
        <v>6.92</v>
      </c>
      <c r="K63" s="41"/>
      <c r="L63" s="108">
        <f t="shared" si="1"/>
        <v>6.92</v>
      </c>
      <c r="M63" s="58">
        <v>193</v>
      </c>
    </row>
    <row r="64" spans="1:13" ht="31.9" customHeight="1" x14ac:dyDescent="0.25">
      <c r="A64" s="101">
        <f>IF(L64 &gt; 0, RANK(L64, $L$6:$L$256, 0) + COUNTIF($L$6:L64, L64) - 1, IF(L64 = 0, COUNTIF($L$6:$L$256, "&gt;0") + 1, ""))</f>
        <v>59</v>
      </c>
      <c r="B64" s="104">
        <v>31</v>
      </c>
      <c r="C64" s="105" t="s">
        <v>414</v>
      </c>
      <c r="D64" s="106" t="s">
        <v>80</v>
      </c>
      <c r="E64" s="107" t="s">
        <v>83</v>
      </c>
      <c r="F64" s="107" t="s">
        <v>84</v>
      </c>
      <c r="G64" s="40">
        <v>3</v>
      </c>
      <c r="H64" s="41">
        <v>0</v>
      </c>
      <c r="I64" s="40">
        <v>3.13</v>
      </c>
      <c r="J64" s="40">
        <v>6.9</v>
      </c>
      <c r="K64" s="41"/>
      <c r="L64" s="108">
        <f t="shared" si="1"/>
        <v>6.9</v>
      </c>
      <c r="M64" s="58">
        <v>192</v>
      </c>
    </row>
    <row r="65" spans="1:13" ht="31.9" customHeight="1" x14ac:dyDescent="0.25">
      <c r="A65" s="101">
        <f>IF(L65 &gt; 0, RANK(L65, $L$6:$L$256, 0) + COUNTIF($L$6:L65, L65) - 1, IF(L65 = 0, COUNTIF($L$6:$L$256, "&gt;0") + 1, ""))</f>
        <v>60</v>
      </c>
      <c r="B65" s="104">
        <v>206</v>
      </c>
      <c r="C65" s="105" t="s">
        <v>414</v>
      </c>
      <c r="D65" s="106" t="s">
        <v>69</v>
      </c>
      <c r="E65" s="107" t="s">
        <v>78</v>
      </c>
      <c r="F65" s="107" t="s">
        <v>79</v>
      </c>
      <c r="G65" s="40">
        <v>5</v>
      </c>
      <c r="H65" s="41">
        <v>0</v>
      </c>
      <c r="I65" s="40">
        <v>0</v>
      </c>
      <c r="J65" s="40">
        <v>6.87</v>
      </c>
      <c r="K65" s="41"/>
      <c r="L65" s="108">
        <f t="shared" si="1"/>
        <v>6.87</v>
      </c>
      <c r="M65" s="58">
        <v>191</v>
      </c>
    </row>
    <row r="66" spans="1:13" ht="31.9" customHeight="1" x14ac:dyDescent="0.25">
      <c r="A66" s="101">
        <f>IF(L66 &gt; 0, RANK(L66, $L$6:$L$256, 0) + COUNTIF($L$6:L66, L66) - 1, IF(L66 = 0, COUNTIF($L$6:$L$256, "&gt;0") + 1, ""))</f>
        <v>61</v>
      </c>
      <c r="B66" s="104">
        <v>121</v>
      </c>
      <c r="C66" s="105" t="s">
        <v>414</v>
      </c>
      <c r="D66" s="106" t="s">
        <v>118</v>
      </c>
      <c r="E66" s="107" t="s">
        <v>131</v>
      </c>
      <c r="F66" s="107" t="s">
        <v>132</v>
      </c>
      <c r="G66" s="40">
        <v>3</v>
      </c>
      <c r="H66" s="41">
        <v>0</v>
      </c>
      <c r="I66" s="40">
        <v>3.5</v>
      </c>
      <c r="J66" s="40">
        <v>6.37</v>
      </c>
      <c r="K66" s="41"/>
      <c r="L66" s="108">
        <f t="shared" si="1"/>
        <v>6.37</v>
      </c>
      <c r="M66" s="58">
        <v>190</v>
      </c>
    </row>
    <row r="67" spans="1:13" ht="31.9" customHeight="1" x14ac:dyDescent="0.25">
      <c r="A67" s="101">
        <f>IF(L67 &gt; 0, RANK(L67, $L$6:$L$256, 0) + COUNTIF($L$6:L67, L67) - 1, IF(L67 = 0, COUNTIF($L$6:$L$256, "&gt;0") + 1, ""))</f>
        <v>62</v>
      </c>
      <c r="B67" s="104">
        <v>181</v>
      </c>
      <c r="C67" s="105" t="s">
        <v>414</v>
      </c>
      <c r="D67" s="106" t="s">
        <v>47</v>
      </c>
      <c r="E67" s="107" t="s">
        <v>53</v>
      </c>
      <c r="F67" s="107" t="s">
        <v>54</v>
      </c>
      <c r="G67" s="40">
        <v>3</v>
      </c>
      <c r="H67" s="41">
        <v>0</v>
      </c>
      <c r="I67" s="40">
        <v>3.98</v>
      </c>
      <c r="J67" s="40">
        <v>6.26</v>
      </c>
      <c r="K67" s="41"/>
      <c r="L67" s="108">
        <f t="shared" si="1"/>
        <v>6.26</v>
      </c>
      <c r="M67" s="58">
        <v>189</v>
      </c>
    </row>
    <row r="68" spans="1:13" ht="31.9" customHeight="1" x14ac:dyDescent="0.25">
      <c r="A68" s="101">
        <f>IF(L68 &gt; 0, RANK(L68, $L$6:$L$256, 0) + COUNTIF($L$6:L68, L68) - 1, IF(L68 = 0, COUNTIF($L$6:$L$256, "&gt;0") + 1, ""))</f>
        <v>63</v>
      </c>
      <c r="B68" s="104">
        <v>180</v>
      </c>
      <c r="C68" s="105" t="s">
        <v>414</v>
      </c>
      <c r="D68" s="106" t="s">
        <v>251</v>
      </c>
      <c r="E68" s="107" t="s">
        <v>252</v>
      </c>
      <c r="F68" s="107" t="s">
        <v>253</v>
      </c>
      <c r="G68" s="40">
        <v>4</v>
      </c>
      <c r="H68" s="41">
        <v>0</v>
      </c>
      <c r="I68" s="40">
        <v>0</v>
      </c>
      <c r="J68" s="40">
        <v>6.26</v>
      </c>
      <c r="K68" s="41"/>
      <c r="L68" s="108">
        <f t="shared" si="1"/>
        <v>6.26</v>
      </c>
      <c r="M68" s="58">
        <v>188</v>
      </c>
    </row>
    <row r="69" spans="1:13" ht="31.9" customHeight="1" x14ac:dyDescent="0.25">
      <c r="A69" s="101">
        <f>IF(L69 &gt; 0, RANK(L69, $L$6:$L$256, 0) + COUNTIF($L$6:L69, L69) - 1, IF(L69 = 0, COUNTIF($L$6:$L$256, "&gt;0") + 1, ""))</f>
        <v>64</v>
      </c>
      <c r="B69" s="104">
        <v>133</v>
      </c>
      <c r="C69" s="105" t="s">
        <v>414</v>
      </c>
      <c r="D69" s="106" t="s">
        <v>213</v>
      </c>
      <c r="E69" s="107" t="s">
        <v>214</v>
      </c>
      <c r="F69" s="107" t="s">
        <v>215</v>
      </c>
      <c r="G69" s="40">
        <v>5</v>
      </c>
      <c r="H69" s="41">
        <v>0</v>
      </c>
      <c r="I69" s="40">
        <v>1.43</v>
      </c>
      <c r="J69" s="40">
        <v>6.19</v>
      </c>
      <c r="K69" s="41"/>
      <c r="L69" s="108">
        <f t="shared" si="1"/>
        <v>6.19</v>
      </c>
      <c r="M69" s="58">
        <v>187</v>
      </c>
    </row>
    <row r="70" spans="1:13" ht="31.9" customHeight="1" x14ac:dyDescent="0.25">
      <c r="A70" s="101">
        <f>IF(L70 &gt; 0, RANK(L70, $L$6:$L$256, 0) + COUNTIF($L$6:L70, L70) - 1, IF(L70 = 0, COUNTIF($L$6:$L$256, "&gt;0") + 1, ""))</f>
        <v>65</v>
      </c>
      <c r="B70" s="104">
        <v>128</v>
      </c>
      <c r="C70" s="105" t="s">
        <v>414</v>
      </c>
      <c r="D70" s="106" t="s">
        <v>61</v>
      </c>
      <c r="E70" s="107" t="s">
        <v>62</v>
      </c>
      <c r="F70" s="107" t="s">
        <v>63</v>
      </c>
      <c r="G70" s="40">
        <v>5</v>
      </c>
      <c r="H70" s="41">
        <v>0</v>
      </c>
      <c r="I70" s="40">
        <v>0</v>
      </c>
      <c r="J70" s="40">
        <v>6.15</v>
      </c>
      <c r="K70" s="41"/>
      <c r="L70" s="108">
        <f t="shared" ref="L70:L101" si="2">SUM(J70-H70*0.25-K70)</f>
        <v>6.15</v>
      </c>
      <c r="M70" s="58">
        <v>186</v>
      </c>
    </row>
    <row r="71" spans="1:13" ht="31.9" customHeight="1" x14ac:dyDescent="0.25">
      <c r="A71" s="101">
        <f>IF(L71 &gt; 0, RANK(L71, $L$6:$L$256, 0) + COUNTIF($L$6:L71, L71) - 1, IF(L71 = 0, COUNTIF($L$6:$L$256, "&gt;0") + 1, ""))</f>
        <v>66</v>
      </c>
      <c r="B71" s="104">
        <v>182</v>
      </c>
      <c r="C71" s="105" t="s">
        <v>414</v>
      </c>
      <c r="D71" s="106" t="s">
        <v>300</v>
      </c>
      <c r="E71" s="107" t="s">
        <v>311</v>
      </c>
      <c r="F71" s="107" t="s">
        <v>312</v>
      </c>
      <c r="G71" s="40">
        <v>4</v>
      </c>
      <c r="H71" s="41">
        <v>0</v>
      </c>
      <c r="I71" s="40">
        <v>0</v>
      </c>
      <c r="J71" s="40">
        <v>5.93</v>
      </c>
      <c r="K71" s="41"/>
      <c r="L71" s="108">
        <f t="shared" si="2"/>
        <v>5.93</v>
      </c>
      <c r="M71" s="58">
        <v>185</v>
      </c>
    </row>
    <row r="72" spans="1:13" ht="31.9" customHeight="1" x14ac:dyDescent="0.25">
      <c r="A72" s="101">
        <f>IF(L72 &gt; 0, RANK(L72, $L$6:$L$256, 0) + COUNTIF($L$6:L72, L72) - 1, IF(L72 = 0, COUNTIF($L$6:$L$256, "&gt;0") + 1, ""))</f>
        <v>67</v>
      </c>
      <c r="B72" s="104">
        <v>186</v>
      </c>
      <c r="C72" s="105" t="s">
        <v>414</v>
      </c>
      <c r="D72" s="106" t="s">
        <v>69</v>
      </c>
      <c r="E72" s="107" t="s">
        <v>76</v>
      </c>
      <c r="F72" s="107" t="s">
        <v>77</v>
      </c>
      <c r="G72" s="40">
        <v>4</v>
      </c>
      <c r="H72" s="41">
        <v>0</v>
      </c>
      <c r="I72" s="40">
        <v>0</v>
      </c>
      <c r="J72" s="40">
        <v>5.44</v>
      </c>
      <c r="K72" s="41"/>
      <c r="L72" s="108">
        <f t="shared" si="2"/>
        <v>5.44</v>
      </c>
      <c r="M72" s="58">
        <v>184</v>
      </c>
    </row>
    <row r="73" spans="1:13" ht="31.9" customHeight="1" x14ac:dyDescent="0.25">
      <c r="A73" s="101">
        <f>IF(L73 &gt; 0, RANK(L73, $L$6:$L$256, 0) + COUNTIF($L$6:L73, L73) - 1, IF(L73 = 0, COUNTIF($L$6:$L$256, "&gt;0") + 1, ""))</f>
        <v>68</v>
      </c>
      <c r="B73" s="104">
        <v>166</v>
      </c>
      <c r="C73" s="105" t="s">
        <v>414</v>
      </c>
      <c r="D73" s="106" t="s">
        <v>256</v>
      </c>
      <c r="E73" s="107" t="s">
        <v>267</v>
      </c>
      <c r="F73" s="107" t="s">
        <v>268</v>
      </c>
      <c r="G73" s="40">
        <v>3</v>
      </c>
      <c r="H73" s="41">
        <v>0</v>
      </c>
      <c r="I73" s="40">
        <v>0</v>
      </c>
      <c r="J73" s="40">
        <v>5.42</v>
      </c>
      <c r="K73" s="41"/>
      <c r="L73" s="108">
        <f t="shared" si="2"/>
        <v>5.42</v>
      </c>
      <c r="M73" s="58">
        <v>183</v>
      </c>
    </row>
    <row r="74" spans="1:13" ht="31.9" customHeight="1" x14ac:dyDescent="0.25">
      <c r="A74" s="101">
        <f>IF(L74 &gt; 0, RANK(L74, $L$6:$L$256, 0) + COUNTIF($L$6:L74, L74) - 1, IF(L74 = 0, COUNTIF($L$6:$L$256, "&gt;0") + 1, ""))</f>
        <v>69</v>
      </c>
      <c r="B74" s="104">
        <v>71</v>
      </c>
      <c r="C74" s="105" t="s">
        <v>414</v>
      </c>
      <c r="D74" s="106" t="s">
        <v>105</v>
      </c>
      <c r="E74" s="107" t="s">
        <v>108</v>
      </c>
      <c r="F74" s="107" t="s">
        <v>109</v>
      </c>
      <c r="G74" s="40">
        <v>3</v>
      </c>
      <c r="H74" s="41">
        <v>0</v>
      </c>
      <c r="I74" s="40">
        <v>0</v>
      </c>
      <c r="J74" s="40">
        <v>5.19</v>
      </c>
      <c r="K74" s="41"/>
      <c r="L74" s="108">
        <f t="shared" si="2"/>
        <v>5.19</v>
      </c>
      <c r="M74" s="58">
        <v>182</v>
      </c>
    </row>
    <row r="75" spans="1:13" ht="31.9" customHeight="1" x14ac:dyDescent="0.25">
      <c r="A75" s="101">
        <f>IF(L75 &gt; 0, RANK(L75, $L$6:$L$256, 0) + COUNTIF($L$6:L75, L75) - 1, IF(L75 = 0, COUNTIF($L$6:$L$256, "&gt;0") + 1, ""))</f>
        <v>70</v>
      </c>
      <c r="B75" s="104">
        <v>52</v>
      </c>
      <c r="C75" s="105" t="s">
        <v>414</v>
      </c>
      <c r="D75" s="106" t="s">
        <v>269</v>
      </c>
      <c r="E75" s="107" t="s">
        <v>272</v>
      </c>
      <c r="F75" s="107" t="s">
        <v>273</v>
      </c>
      <c r="G75" s="40">
        <v>3</v>
      </c>
      <c r="H75" s="41">
        <v>0</v>
      </c>
      <c r="I75" s="40">
        <v>0</v>
      </c>
      <c r="J75" s="40">
        <v>5.01</v>
      </c>
      <c r="K75" s="41"/>
      <c r="L75" s="108">
        <f t="shared" si="2"/>
        <v>5.01</v>
      </c>
      <c r="M75" s="58">
        <v>181</v>
      </c>
    </row>
    <row r="76" spans="1:13" ht="31.9" customHeight="1" x14ac:dyDescent="0.25">
      <c r="A76" s="101">
        <f>IF(L76 &gt; 0, RANK(L76, $L$6:$L$256, 0) + COUNTIF($L$6:L76, L76) - 1, IF(L76 = 0, COUNTIF($L$6:$L$256, "&gt;0") + 1, ""))</f>
        <v>71</v>
      </c>
      <c r="B76" s="104">
        <v>45</v>
      </c>
      <c r="C76" s="105" t="s">
        <v>414</v>
      </c>
      <c r="D76" s="106" t="s">
        <v>191</v>
      </c>
      <c r="E76" s="107" t="s">
        <v>192</v>
      </c>
      <c r="F76" s="107" t="s">
        <v>193</v>
      </c>
      <c r="G76" s="40">
        <v>2</v>
      </c>
      <c r="H76" s="41">
        <v>0</v>
      </c>
      <c r="I76" s="40">
        <v>2.76</v>
      </c>
      <c r="J76" s="40">
        <v>4.3</v>
      </c>
      <c r="K76" s="41"/>
      <c r="L76" s="108">
        <f t="shared" si="2"/>
        <v>4.3</v>
      </c>
      <c r="M76" s="58">
        <v>180</v>
      </c>
    </row>
    <row r="77" spans="1:13" ht="31.9" customHeight="1" x14ac:dyDescent="0.25">
      <c r="A77" s="101">
        <f>IF(L77 &gt; 0, RANK(L77, $L$6:$L$256, 0) + COUNTIF($L$6:L77, L77) - 1, IF(L77 = 0, COUNTIF($L$6:$L$256, "&gt;0") + 1, ""))</f>
        <v>72</v>
      </c>
      <c r="B77" s="104">
        <v>68</v>
      </c>
      <c r="C77" s="105" t="s">
        <v>414</v>
      </c>
      <c r="D77" s="106" t="s">
        <v>332</v>
      </c>
      <c r="E77" s="107" t="s">
        <v>341</v>
      </c>
      <c r="F77" s="107" t="s">
        <v>342</v>
      </c>
      <c r="G77" s="40">
        <v>4</v>
      </c>
      <c r="H77" s="41">
        <v>1</v>
      </c>
      <c r="I77" s="40">
        <v>0</v>
      </c>
      <c r="J77" s="40">
        <v>4.3</v>
      </c>
      <c r="K77" s="41"/>
      <c r="L77" s="108">
        <f t="shared" si="2"/>
        <v>4.05</v>
      </c>
      <c r="M77" s="58">
        <v>179</v>
      </c>
    </row>
    <row r="78" spans="1:13" ht="31.9" customHeight="1" x14ac:dyDescent="0.25">
      <c r="A78" s="101">
        <f>IF(L78 &gt; 0, RANK(L78, $L$6:$L$256, 0) + COUNTIF($L$6:L78, L78) - 1, IF(L78 = 0, COUNTIF($L$6:$L$256, "&gt;0") + 1, ""))</f>
        <v>73</v>
      </c>
      <c r="B78" s="104">
        <v>153</v>
      </c>
      <c r="C78" s="105" t="s">
        <v>414</v>
      </c>
      <c r="D78" s="106" t="s">
        <v>366</v>
      </c>
      <c r="E78" s="107" t="s">
        <v>377</v>
      </c>
      <c r="F78" s="107" t="s">
        <v>378</v>
      </c>
      <c r="G78" s="40">
        <v>3</v>
      </c>
      <c r="H78" s="41">
        <v>0</v>
      </c>
      <c r="I78" s="40">
        <v>0</v>
      </c>
      <c r="J78" s="40">
        <v>4.03</v>
      </c>
      <c r="K78" s="41"/>
      <c r="L78" s="108">
        <f t="shared" si="2"/>
        <v>4.03</v>
      </c>
      <c r="M78" s="58">
        <v>178</v>
      </c>
    </row>
    <row r="79" spans="1:13" ht="31.9" customHeight="1" x14ac:dyDescent="0.25">
      <c r="A79" s="101">
        <f>IF(L79 &gt; 0, RANK(L79, $L$6:$L$256, 0) + COUNTIF($L$6:L79, L79) - 1, IF(L79 = 0, COUNTIF($L$6:$L$256, "&gt;0") + 1, ""))</f>
        <v>74</v>
      </c>
      <c r="B79" s="104">
        <v>191</v>
      </c>
      <c r="C79" s="105" t="s">
        <v>414</v>
      </c>
      <c r="D79" s="106" t="s">
        <v>383</v>
      </c>
      <c r="E79" s="107" t="s">
        <v>397</v>
      </c>
      <c r="F79" s="107" t="s">
        <v>391</v>
      </c>
      <c r="G79" s="40">
        <v>3</v>
      </c>
      <c r="H79" s="41">
        <v>0</v>
      </c>
      <c r="I79" s="40">
        <v>0</v>
      </c>
      <c r="J79" s="40">
        <v>3.93</v>
      </c>
      <c r="K79" s="41"/>
      <c r="L79" s="108">
        <f t="shared" si="2"/>
        <v>3.93</v>
      </c>
      <c r="M79" s="58">
        <v>177</v>
      </c>
    </row>
    <row r="80" spans="1:13" ht="31.9" customHeight="1" x14ac:dyDescent="0.25">
      <c r="A80" s="101">
        <f>IF(L80 &gt; 0, RANK(L80, $L$6:$L$256, 0) + COUNTIF($L$6:L80, L80) - 1, IF(L80 = 0, COUNTIF($L$6:$L$256, "&gt;0") + 1, ""))</f>
        <v>75</v>
      </c>
      <c r="B80" s="104">
        <v>85</v>
      </c>
      <c r="C80" s="105" t="s">
        <v>414</v>
      </c>
      <c r="D80" s="106" t="s">
        <v>256</v>
      </c>
      <c r="E80" s="107" t="s">
        <v>261</v>
      </c>
      <c r="F80" s="107" t="s">
        <v>262</v>
      </c>
      <c r="G80" s="40">
        <v>2</v>
      </c>
      <c r="H80" s="41">
        <v>0</v>
      </c>
      <c r="I80" s="40">
        <v>0</v>
      </c>
      <c r="J80" s="40">
        <v>3.89</v>
      </c>
      <c r="K80" s="41"/>
      <c r="L80" s="108">
        <f t="shared" si="2"/>
        <v>3.89</v>
      </c>
      <c r="M80" s="58">
        <v>176</v>
      </c>
    </row>
    <row r="81" spans="1:13" ht="31.9" customHeight="1" x14ac:dyDescent="0.25">
      <c r="A81" s="101">
        <f>IF(L81 &gt; 0, RANK(L81, $L$6:$L$256, 0) + COUNTIF($L$6:L81, L81) - 1, IF(L81 = 0, COUNTIF($L$6:$L$256, "&gt;0") + 1, ""))</f>
        <v>76</v>
      </c>
      <c r="B81" s="104">
        <v>168</v>
      </c>
      <c r="C81" s="105" t="s">
        <v>414</v>
      </c>
      <c r="D81" s="106" t="s">
        <v>216</v>
      </c>
      <c r="E81" s="107" t="s">
        <v>223</v>
      </c>
      <c r="F81" s="107" t="s">
        <v>224</v>
      </c>
      <c r="G81" s="40">
        <v>1</v>
      </c>
      <c r="H81" s="41">
        <v>0</v>
      </c>
      <c r="I81" s="40">
        <v>3.79</v>
      </c>
      <c r="J81" s="40">
        <v>3.79</v>
      </c>
      <c r="K81" s="41"/>
      <c r="L81" s="108">
        <f t="shared" si="2"/>
        <v>3.79</v>
      </c>
      <c r="M81" s="58">
        <v>175</v>
      </c>
    </row>
    <row r="82" spans="1:13" ht="31.9" customHeight="1" x14ac:dyDescent="0.25">
      <c r="A82" s="101">
        <f>IF(L82 &gt; 0, RANK(L82, $L$6:$L$256, 0) + COUNTIF($L$6:L82, L82) - 1, IF(L82 = 0, COUNTIF($L$6:$L$256, "&gt;0") + 1, ""))</f>
        <v>77</v>
      </c>
      <c r="B82" s="104">
        <v>54</v>
      </c>
      <c r="C82" s="105" t="s">
        <v>414</v>
      </c>
      <c r="D82" s="106" t="s">
        <v>278</v>
      </c>
      <c r="E82" s="107" t="s">
        <v>281</v>
      </c>
      <c r="F82" s="107" t="s">
        <v>408</v>
      </c>
      <c r="G82" s="40">
        <v>2</v>
      </c>
      <c r="H82" s="41">
        <v>0</v>
      </c>
      <c r="I82" s="40">
        <v>2.68</v>
      </c>
      <c r="J82" s="40">
        <v>3.75</v>
      </c>
      <c r="K82" s="41"/>
      <c r="L82" s="108">
        <f t="shared" si="2"/>
        <v>3.75</v>
      </c>
      <c r="M82" s="58">
        <v>174</v>
      </c>
    </row>
    <row r="83" spans="1:13" ht="31.9" customHeight="1" x14ac:dyDescent="0.25">
      <c r="A83" s="101">
        <f>IF(L83 &gt; 0, RANK(L83, $L$6:$L$256, 0) + COUNTIF($L$6:L83, L83) - 1, IF(L83 = 0, COUNTIF($L$6:$L$256, "&gt;0") + 1, ""))</f>
        <v>78</v>
      </c>
      <c r="B83" s="104">
        <v>60</v>
      </c>
      <c r="C83" s="105" t="s">
        <v>414</v>
      </c>
      <c r="D83" s="106" t="s">
        <v>366</v>
      </c>
      <c r="E83" s="107" t="s">
        <v>371</v>
      </c>
      <c r="F83" s="107" t="s">
        <v>372</v>
      </c>
      <c r="G83" s="40">
        <v>3</v>
      </c>
      <c r="H83" s="41">
        <v>0</v>
      </c>
      <c r="I83" s="40">
        <v>0</v>
      </c>
      <c r="J83" s="40">
        <v>3.73</v>
      </c>
      <c r="K83" s="41"/>
      <c r="L83" s="108">
        <f t="shared" si="2"/>
        <v>3.73</v>
      </c>
      <c r="M83" s="58">
        <v>173</v>
      </c>
    </row>
    <row r="84" spans="1:13" ht="31.9" customHeight="1" x14ac:dyDescent="0.25">
      <c r="A84" s="101">
        <f>IF(L84 &gt; 0, RANK(L84, $L$6:$L$256, 0) + COUNTIF($L$6:L84, L84) - 1, IF(L84 = 0, COUNTIF($L$6:$L$256, "&gt;0") + 1, ""))</f>
        <v>79</v>
      </c>
      <c r="B84" s="104">
        <v>204</v>
      </c>
      <c r="C84" s="105" t="s">
        <v>414</v>
      </c>
      <c r="D84" s="106" t="s">
        <v>150</v>
      </c>
      <c r="E84" s="107" t="s">
        <v>180</v>
      </c>
      <c r="F84" s="107" t="s">
        <v>181</v>
      </c>
      <c r="G84" s="40">
        <v>3</v>
      </c>
      <c r="H84" s="41">
        <v>0</v>
      </c>
      <c r="I84" s="40">
        <v>1.64</v>
      </c>
      <c r="J84" s="40">
        <v>3.68</v>
      </c>
      <c r="K84" s="41"/>
      <c r="L84" s="108">
        <f t="shared" si="2"/>
        <v>3.68</v>
      </c>
      <c r="M84" s="58">
        <v>172</v>
      </c>
    </row>
    <row r="85" spans="1:13" ht="31.9" customHeight="1" x14ac:dyDescent="0.25">
      <c r="A85" s="101">
        <f>IF(L85 &gt; 0, RANK(L85, $L$6:$L$256, 0) + COUNTIF($L$6:L85, L85) - 1, IF(L85 = 0, COUNTIF($L$6:$L$256, "&gt;0") + 1, ""))</f>
        <v>80</v>
      </c>
      <c r="B85" s="104">
        <v>123</v>
      </c>
      <c r="C85" s="105" t="s">
        <v>414</v>
      </c>
      <c r="D85" s="106" t="s">
        <v>366</v>
      </c>
      <c r="E85" s="107" t="s">
        <v>375</v>
      </c>
      <c r="F85" s="107" t="s">
        <v>376</v>
      </c>
      <c r="G85" s="40">
        <v>2</v>
      </c>
      <c r="H85" s="41">
        <v>0</v>
      </c>
      <c r="I85" s="40">
        <v>0</v>
      </c>
      <c r="J85" s="40">
        <v>3.23</v>
      </c>
      <c r="K85" s="41"/>
      <c r="L85" s="108">
        <f t="shared" si="2"/>
        <v>3.23</v>
      </c>
      <c r="M85" s="58">
        <v>171</v>
      </c>
    </row>
    <row r="86" spans="1:13" ht="31.9" customHeight="1" x14ac:dyDescent="0.25">
      <c r="A86" s="101">
        <f>IF(L86 &gt; 0, RANK(L86, $L$6:$L$256, 0) + COUNTIF($L$6:L86, L86) - 1, IF(L86 = 0, COUNTIF($L$6:$L$256, "&gt;0") + 1, ""))</f>
        <v>81</v>
      </c>
      <c r="B86" s="104">
        <v>96</v>
      </c>
      <c r="C86" s="105" t="s">
        <v>414</v>
      </c>
      <c r="D86" s="106" t="s">
        <v>237</v>
      </c>
      <c r="E86" s="107" t="s">
        <v>238</v>
      </c>
      <c r="F86" s="107" t="s">
        <v>239</v>
      </c>
      <c r="G86" s="40">
        <v>2</v>
      </c>
      <c r="H86" s="41">
        <v>0</v>
      </c>
      <c r="I86" s="40">
        <v>0</v>
      </c>
      <c r="J86" s="40">
        <v>2.98</v>
      </c>
      <c r="K86" s="41"/>
      <c r="L86" s="108">
        <f t="shared" si="2"/>
        <v>2.98</v>
      </c>
      <c r="M86" s="58">
        <v>170</v>
      </c>
    </row>
    <row r="87" spans="1:13" ht="31.9" customHeight="1" x14ac:dyDescent="0.25">
      <c r="A87" s="101">
        <f>IF(L87 &gt; 0, RANK(L87, $L$6:$L$256, 0) + COUNTIF($L$6:L87, L87) - 1, IF(L87 = 0, COUNTIF($L$6:$L$256, "&gt;0") + 1, ""))</f>
        <v>82</v>
      </c>
      <c r="B87" s="104">
        <v>151</v>
      </c>
      <c r="C87" s="105" t="s">
        <v>414</v>
      </c>
      <c r="D87" s="106" t="s">
        <v>85</v>
      </c>
      <c r="E87" s="107" t="s">
        <v>96</v>
      </c>
      <c r="F87" s="107" t="s">
        <v>97</v>
      </c>
      <c r="G87" s="40">
        <v>2</v>
      </c>
      <c r="H87" s="41">
        <v>0</v>
      </c>
      <c r="I87" s="40">
        <v>1.95</v>
      </c>
      <c r="J87" s="40">
        <v>2.82</v>
      </c>
      <c r="K87" s="41"/>
      <c r="L87" s="108">
        <f t="shared" si="2"/>
        <v>2.82</v>
      </c>
      <c r="M87" s="58">
        <v>169</v>
      </c>
    </row>
    <row r="88" spans="1:13" ht="31.9" customHeight="1" x14ac:dyDescent="0.25">
      <c r="A88" s="101">
        <f>IF(L88 &gt; 0, RANK(L88, $L$6:$L$256, 0) + COUNTIF($L$6:L88, L88) - 1, IF(L88 = 0, COUNTIF($L$6:$L$256, "&gt;0") + 1, ""))</f>
        <v>83</v>
      </c>
      <c r="B88" s="104">
        <v>165</v>
      </c>
      <c r="C88" s="105" t="s">
        <v>414</v>
      </c>
      <c r="D88" s="106" t="s">
        <v>315</v>
      </c>
      <c r="E88" s="107" t="s">
        <v>324</v>
      </c>
      <c r="F88" s="107" t="s">
        <v>325</v>
      </c>
      <c r="G88" s="40">
        <v>2</v>
      </c>
      <c r="H88" s="41">
        <v>0</v>
      </c>
      <c r="I88" s="40">
        <v>0</v>
      </c>
      <c r="J88" s="40">
        <v>2.72</v>
      </c>
      <c r="K88" s="41"/>
      <c r="L88" s="108">
        <f t="shared" si="2"/>
        <v>2.72</v>
      </c>
      <c r="M88" s="58">
        <v>168</v>
      </c>
    </row>
    <row r="89" spans="1:13" ht="31.9" customHeight="1" x14ac:dyDescent="0.25">
      <c r="A89" s="101">
        <f>IF(L89 &gt; 0, RANK(L89, $L$6:$L$256, 0) + COUNTIF($L$6:L89, L89) - 1, IF(L89 = 0, COUNTIF($L$6:$L$256, "&gt;0") + 1, ""))</f>
        <v>84</v>
      </c>
      <c r="B89" s="104">
        <v>56</v>
      </c>
      <c r="C89" s="105" t="s">
        <v>414</v>
      </c>
      <c r="D89" s="106" t="s">
        <v>300</v>
      </c>
      <c r="E89" s="107" t="s">
        <v>305</v>
      </c>
      <c r="F89" s="107" t="s">
        <v>306</v>
      </c>
      <c r="G89" s="40">
        <v>1</v>
      </c>
      <c r="H89" s="41">
        <v>0</v>
      </c>
      <c r="I89" s="40">
        <v>2.61</v>
      </c>
      <c r="J89" s="40">
        <v>2.61</v>
      </c>
      <c r="K89" s="41"/>
      <c r="L89" s="108">
        <f t="shared" si="2"/>
        <v>2.61</v>
      </c>
      <c r="M89" s="58">
        <v>167</v>
      </c>
    </row>
    <row r="90" spans="1:13" ht="31.9" customHeight="1" x14ac:dyDescent="0.25">
      <c r="A90" s="101">
        <f>IF(L90 &gt; 0, RANK(L90, $L$6:$L$256, 0) + COUNTIF($L$6:L90, L90) - 1, IF(L90 = 0, COUNTIF($L$6:$L$256, "&gt;0") + 1, ""))</f>
        <v>85</v>
      </c>
      <c r="B90" s="104">
        <v>192</v>
      </c>
      <c r="C90" s="105" t="s">
        <v>414</v>
      </c>
      <c r="D90" s="106" t="s">
        <v>47</v>
      </c>
      <c r="E90" s="107" t="s">
        <v>57</v>
      </c>
      <c r="F90" s="107" t="s">
        <v>58</v>
      </c>
      <c r="G90" s="40">
        <v>2</v>
      </c>
      <c r="H90" s="41">
        <v>0</v>
      </c>
      <c r="I90" s="40">
        <v>0</v>
      </c>
      <c r="J90" s="40">
        <v>2.61</v>
      </c>
      <c r="K90" s="41"/>
      <c r="L90" s="108">
        <f t="shared" si="2"/>
        <v>2.61</v>
      </c>
      <c r="M90" s="58">
        <v>166</v>
      </c>
    </row>
    <row r="91" spans="1:13" ht="31.9" customHeight="1" x14ac:dyDescent="0.25">
      <c r="A91" s="101">
        <f>IF(L91 &gt; 0, RANK(L91, $L$6:$L$256, 0) + COUNTIF($L$6:L91, L91) - 1, IF(L91 = 0, COUNTIF($L$6:$L$256, "&gt;0") + 1, ""))</f>
        <v>86</v>
      </c>
      <c r="B91" s="104">
        <v>43</v>
      </c>
      <c r="C91" s="105" t="s">
        <v>414</v>
      </c>
      <c r="D91" s="106" t="s">
        <v>194</v>
      </c>
      <c r="E91" s="107" t="s">
        <v>199</v>
      </c>
      <c r="F91" s="107" t="s">
        <v>200</v>
      </c>
      <c r="G91" s="40">
        <v>2</v>
      </c>
      <c r="H91" s="41">
        <v>0</v>
      </c>
      <c r="I91" s="40">
        <v>0</v>
      </c>
      <c r="J91" s="40">
        <v>2.5499999999999998</v>
      </c>
      <c r="K91" s="41"/>
      <c r="L91" s="108">
        <f t="shared" si="2"/>
        <v>2.5499999999999998</v>
      </c>
      <c r="M91" s="58">
        <v>165</v>
      </c>
    </row>
    <row r="92" spans="1:13" ht="31.9" customHeight="1" x14ac:dyDescent="0.25">
      <c r="A92" s="101">
        <f>IF(L92 &gt; 0, RANK(L92, $L$6:$L$256, 0) + COUNTIF($L$6:L92, L92) - 1, IF(L92 = 0, COUNTIF($L$6:$L$256, "&gt;0") + 1, ""))</f>
        <v>87</v>
      </c>
      <c r="B92" s="104">
        <v>134</v>
      </c>
      <c r="C92" s="105" t="s">
        <v>414</v>
      </c>
      <c r="D92" s="106" t="s">
        <v>150</v>
      </c>
      <c r="E92" s="107" t="s">
        <v>171</v>
      </c>
      <c r="F92" s="107" t="s">
        <v>172</v>
      </c>
      <c r="G92" s="40">
        <v>1</v>
      </c>
      <c r="H92" s="41">
        <v>0</v>
      </c>
      <c r="I92" s="40">
        <v>2.5</v>
      </c>
      <c r="J92" s="40">
        <v>2.5</v>
      </c>
      <c r="K92" s="41"/>
      <c r="L92" s="108">
        <f t="shared" si="2"/>
        <v>2.5</v>
      </c>
      <c r="M92" s="58">
        <v>164</v>
      </c>
    </row>
    <row r="93" spans="1:13" ht="31.9" customHeight="1" x14ac:dyDescent="0.25">
      <c r="A93" s="101">
        <f>IF(L93 &gt; 0, RANK(L93, $L$6:$L$256, 0) + COUNTIF($L$6:L93, L93) - 1, IF(L93 = 0, COUNTIF($L$6:$L$256, "&gt;0") + 1, ""))</f>
        <v>88</v>
      </c>
      <c r="B93" s="104">
        <v>170</v>
      </c>
      <c r="C93" s="105" t="s">
        <v>414</v>
      </c>
      <c r="D93" s="106" t="s">
        <v>150</v>
      </c>
      <c r="E93" s="107" t="s">
        <v>176</v>
      </c>
      <c r="F93" s="107" t="s">
        <v>177</v>
      </c>
      <c r="G93" s="40">
        <v>1</v>
      </c>
      <c r="H93" s="41">
        <v>0</v>
      </c>
      <c r="I93" s="40">
        <v>2.4700000000000002</v>
      </c>
      <c r="J93" s="40">
        <v>2.4700000000000002</v>
      </c>
      <c r="K93" s="41"/>
      <c r="L93" s="108">
        <f t="shared" si="2"/>
        <v>2.4700000000000002</v>
      </c>
      <c r="M93" s="58">
        <v>163</v>
      </c>
    </row>
    <row r="94" spans="1:13" ht="31.9" customHeight="1" x14ac:dyDescent="0.4">
      <c r="A94" s="101">
        <f>IF(L94 &gt; 0, RANK(L94, $L$6:$L$256, 0) + COUNTIF($L$6:L94, L94) - 1, IF(L94 = 0, COUNTIF($L$6:$L$256, "&gt;0") + 1, ""))</f>
        <v>89</v>
      </c>
      <c r="B94" s="104">
        <v>218</v>
      </c>
      <c r="C94" s="84"/>
      <c r="D94" s="106" t="s">
        <v>182</v>
      </c>
      <c r="E94" s="107" t="s">
        <v>188</v>
      </c>
      <c r="F94" s="107" t="s">
        <v>187</v>
      </c>
      <c r="G94" s="40">
        <v>2</v>
      </c>
      <c r="H94" s="41">
        <v>0</v>
      </c>
      <c r="I94" s="40">
        <v>0</v>
      </c>
      <c r="J94" s="40">
        <v>2.38</v>
      </c>
      <c r="K94" s="41"/>
      <c r="L94" s="108">
        <f t="shared" si="2"/>
        <v>2.38</v>
      </c>
      <c r="M94" s="58">
        <v>162</v>
      </c>
    </row>
    <row r="95" spans="1:13" ht="31.9" customHeight="1" x14ac:dyDescent="0.25">
      <c r="A95" s="101">
        <f>IF(L95 &gt; 0, RANK(L95, $L$6:$L$256, 0) + COUNTIF($L$6:L95, L95) - 1, IF(L95 = 0, COUNTIF($L$6:$L$256, "&gt;0") + 1, ""))</f>
        <v>90</v>
      </c>
      <c r="B95" s="104">
        <v>51</v>
      </c>
      <c r="C95" s="109" t="s">
        <v>11</v>
      </c>
      <c r="D95" s="106" t="s">
        <v>332</v>
      </c>
      <c r="E95" s="107" t="s">
        <v>337</v>
      </c>
      <c r="F95" s="107" t="s">
        <v>338</v>
      </c>
      <c r="G95" s="40">
        <v>2</v>
      </c>
      <c r="H95" s="41">
        <v>0</v>
      </c>
      <c r="I95" s="40">
        <v>0</v>
      </c>
      <c r="J95" s="40">
        <v>2.33</v>
      </c>
      <c r="K95" s="41"/>
      <c r="L95" s="108">
        <f t="shared" si="2"/>
        <v>2.33</v>
      </c>
      <c r="M95" s="58">
        <v>161</v>
      </c>
    </row>
    <row r="96" spans="1:13" ht="31.9" customHeight="1" x14ac:dyDescent="0.25">
      <c r="A96" s="101">
        <f>IF(L96 &gt; 0, RANK(L96, $L$6:$L$256, 0) + COUNTIF($L$6:L96, L96) - 1, IF(L96 = 0, COUNTIF($L$6:$L$256, "&gt;0") + 1, ""))</f>
        <v>91</v>
      </c>
      <c r="B96" s="104">
        <v>140</v>
      </c>
      <c r="C96" s="109" t="s">
        <v>11</v>
      </c>
      <c r="D96" s="106" t="s">
        <v>150</v>
      </c>
      <c r="E96" s="107" t="s">
        <v>173</v>
      </c>
      <c r="F96" s="107" t="s">
        <v>174</v>
      </c>
      <c r="G96" s="40">
        <v>2</v>
      </c>
      <c r="H96" s="41">
        <v>0</v>
      </c>
      <c r="I96" s="40">
        <v>1.36</v>
      </c>
      <c r="J96" s="40">
        <v>2.17</v>
      </c>
      <c r="K96" s="41"/>
      <c r="L96" s="108">
        <f t="shared" si="2"/>
        <v>2.17</v>
      </c>
      <c r="M96" s="58">
        <v>160</v>
      </c>
    </row>
    <row r="97" spans="1:13" ht="31.9" customHeight="1" x14ac:dyDescent="0.25">
      <c r="A97" s="101">
        <f>IF(L97 &gt; 0, RANK(L97, $L$6:$L$256, 0) + COUNTIF($L$6:L97, L97) - 1, IF(L97 = 0, COUNTIF($L$6:$L$256, "&gt;0") + 1, ""))</f>
        <v>92</v>
      </c>
      <c r="B97" s="104">
        <v>66</v>
      </c>
      <c r="C97" s="109" t="s">
        <v>11</v>
      </c>
      <c r="D97" s="106" t="s">
        <v>366</v>
      </c>
      <c r="E97" s="107" t="s">
        <v>373</v>
      </c>
      <c r="F97" s="107" t="s">
        <v>374</v>
      </c>
      <c r="G97" s="40">
        <v>2</v>
      </c>
      <c r="H97" s="41">
        <v>0</v>
      </c>
      <c r="I97" s="40">
        <v>0.92</v>
      </c>
      <c r="J97" s="40">
        <v>2</v>
      </c>
      <c r="K97" s="41"/>
      <c r="L97" s="108">
        <f t="shared" si="2"/>
        <v>2</v>
      </c>
      <c r="M97" s="58">
        <v>159</v>
      </c>
    </row>
    <row r="98" spans="1:13" ht="31.9" customHeight="1" x14ac:dyDescent="0.25">
      <c r="A98" s="101">
        <f>IF(L98 &gt; 0, RANK(L98, $L$6:$L$256, 0) + COUNTIF($L$6:L98, L98) - 1, IF(L98 = 0, COUNTIF($L$6:$L$256, "&gt;0") + 1, ""))</f>
        <v>93</v>
      </c>
      <c r="B98" s="104">
        <v>129</v>
      </c>
      <c r="C98" s="109" t="s">
        <v>11</v>
      </c>
      <c r="D98" s="106" t="s">
        <v>242</v>
      </c>
      <c r="E98" s="107" t="s">
        <v>249</v>
      </c>
      <c r="F98" s="107" t="s">
        <v>250</v>
      </c>
      <c r="G98" s="40">
        <v>1</v>
      </c>
      <c r="H98" s="41">
        <v>0</v>
      </c>
      <c r="I98" s="40">
        <v>1.95</v>
      </c>
      <c r="J98" s="40">
        <v>1.95</v>
      </c>
      <c r="K98" s="41"/>
      <c r="L98" s="108">
        <f t="shared" si="2"/>
        <v>1.95</v>
      </c>
      <c r="M98" s="58">
        <v>158</v>
      </c>
    </row>
    <row r="99" spans="1:13" ht="31.9" customHeight="1" x14ac:dyDescent="0.25">
      <c r="A99" s="101">
        <f>IF(L99 &gt; 0, RANK(L99, $L$6:$L$256, 0) + COUNTIF($L$6:L99, L99) - 1, IF(L99 = 0, COUNTIF($L$6:$L$256, "&gt;0") + 1, ""))</f>
        <v>94</v>
      </c>
      <c r="B99" s="104">
        <v>20</v>
      </c>
      <c r="C99" s="109" t="s">
        <v>11</v>
      </c>
      <c r="D99" s="106" t="s">
        <v>66</v>
      </c>
      <c r="E99" s="107" t="s">
        <v>67</v>
      </c>
      <c r="F99" s="107" t="s">
        <v>68</v>
      </c>
      <c r="G99" s="40">
        <v>1</v>
      </c>
      <c r="H99" s="41">
        <v>0</v>
      </c>
      <c r="I99" s="40">
        <v>1.49</v>
      </c>
      <c r="J99" s="40">
        <v>1.49</v>
      </c>
      <c r="K99" s="41"/>
      <c r="L99" s="108">
        <f t="shared" si="2"/>
        <v>1.49</v>
      </c>
      <c r="M99" s="58">
        <v>157</v>
      </c>
    </row>
    <row r="100" spans="1:13" ht="31.9" customHeight="1" x14ac:dyDescent="0.25">
      <c r="A100" s="101">
        <f>IF(L100 &gt; 0, RANK(L100, $L$6:$L$256, 0) + COUNTIF($L$6:L100, L100) - 1, IF(L100 = 0, COUNTIF($L$6:$L$256, "&gt;0") + 1, ""))</f>
        <v>95</v>
      </c>
      <c r="B100" s="104">
        <v>40</v>
      </c>
      <c r="C100" s="109" t="s">
        <v>11</v>
      </c>
      <c r="D100" s="106" t="s">
        <v>216</v>
      </c>
      <c r="E100" s="107" t="s">
        <v>219</v>
      </c>
      <c r="F100" s="107" t="s">
        <v>220</v>
      </c>
      <c r="G100" s="40">
        <v>1</v>
      </c>
      <c r="H100" s="41">
        <v>0</v>
      </c>
      <c r="I100" s="40">
        <v>1.43</v>
      </c>
      <c r="J100" s="40">
        <v>1.43</v>
      </c>
      <c r="K100" s="41"/>
      <c r="L100" s="108">
        <f t="shared" si="2"/>
        <v>1.43</v>
      </c>
      <c r="M100" s="58">
        <v>156</v>
      </c>
    </row>
    <row r="101" spans="1:13" ht="31.9" customHeight="1" x14ac:dyDescent="0.25">
      <c r="A101" s="101">
        <f>IF(L101 &gt; 0, RANK(L101, $L$6:$L$256, 0) + COUNTIF($L$6:L101, L101) - 1, IF(L101 = 0, COUNTIF($L$6:$L$256, "&gt;0") + 1, ""))</f>
        <v>96</v>
      </c>
      <c r="B101" s="104">
        <v>47</v>
      </c>
      <c r="C101" s="109" t="s">
        <v>11</v>
      </c>
      <c r="D101" s="106" t="s">
        <v>383</v>
      </c>
      <c r="E101" s="107" t="s">
        <v>411</v>
      </c>
      <c r="F101" s="107" t="s">
        <v>410</v>
      </c>
      <c r="G101" s="40">
        <v>1</v>
      </c>
      <c r="H101" s="41">
        <v>0</v>
      </c>
      <c r="I101" s="40">
        <v>1.1399999999999999</v>
      </c>
      <c r="J101" s="40">
        <v>1.1399999999999999</v>
      </c>
      <c r="K101" s="41"/>
      <c r="L101" s="108">
        <f t="shared" si="2"/>
        <v>1.1399999999999999</v>
      </c>
      <c r="M101" s="58">
        <v>155</v>
      </c>
    </row>
    <row r="102" spans="1:13" ht="31.9" customHeight="1" x14ac:dyDescent="0.25">
      <c r="A102" s="101">
        <f>IF(L102 &gt; 0, RANK(L102, $L$6:$L$256, 0) + COUNTIF($L$6:L102, L102) - 1, IF(L102 = 0, COUNTIF($L$6:$L$256, "&gt;0") + 1, ""))</f>
        <v>97</v>
      </c>
      <c r="B102" s="104">
        <v>10</v>
      </c>
      <c r="C102" s="109" t="s">
        <v>11</v>
      </c>
      <c r="D102" s="106" t="s">
        <v>332</v>
      </c>
      <c r="E102" s="107" t="s">
        <v>333</v>
      </c>
      <c r="F102" s="107" t="s">
        <v>334</v>
      </c>
      <c r="G102" s="40">
        <v>1</v>
      </c>
      <c r="H102" s="41">
        <v>0</v>
      </c>
      <c r="I102" s="40">
        <v>0.97</v>
      </c>
      <c r="J102" s="40">
        <v>0.97</v>
      </c>
      <c r="K102" s="41"/>
      <c r="L102" s="108">
        <f t="shared" ref="L102:L133" si="3">SUM(J102-H102*0.25-K102)</f>
        <v>0.97</v>
      </c>
      <c r="M102" s="58">
        <v>154</v>
      </c>
    </row>
    <row r="103" spans="1:13" ht="31.9" customHeight="1" x14ac:dyDescent="0.25">
      <c r="A103" s="101">
        <f>IF(L103 &gt; 0, RANK(L103, $L$6:$L$256, 0) + COUNTIF($L$6:L103, L103) - 1, IF(L103 = 0, COUNTIF($L$6:$L$256, "&gt;0") + 1, ""))</f>
        <v>98</v>
      </c>
      <c r="B103" s="104">
        <v>12</v>
      </c>
      <c r="C103" s="109" t="s">
        <v>11</v>
      </c>
      <c r="D103" s="106" t="s">
        <v>366</v>
      </c>
      <c r="E103" s="107" t="s">
        <v>367</v>
      </c>
      <c r="F103" s="107" t="s">
        <v>368</v>
      </c>
      <c r="G103" s="40">
        <v>0</v>
      </c>
      <c r="H103" s="41">
        <v>0</v>
      </c>
      <c r="I103" s="40">
        <v>0</v>
      </c>
      <c r="J103" s="40">
        <v>0</v>
      </c>
      <c r="K103" s="41"/>
      <c r="L103" s="108">
        <f t="shared" si="3"/>
        <v>0</v>
      </c>
      <c r="M103" s="58">
        <v>144</v>
      </c>
    </row>
    <row r="104" spans="1:13" ht="31.9" customHeight="1" x14ac:dyDescent="0.25">
      <c r="A104" s="101">
        <f>IF(L104 &gt; 0, RANK(L104, $L$6:$L$256, 0) + COUNTIF($L$6:L104, L104) - 1, IF(L104 = 0, COUNTIF($L$6:$L$256, "&gt;0") + 1, ""))</f>
        <v>98</v>
      </c>
      <c r="B104" s="104">
        <v>19</v>
      </c>
      <c r="C104" s="109" t="s">
        <v>11</v>
      </c>
      <c r="D104" s="106" t="s">
        <v>256</v>
      </c>
      <c r="E104" s="107" t="s">
        <v>257</v>
      </c>
      <c r="F104" s="107" t="s">
        <v>258</v>
      </c>
      <c r="G104" s="40">
        <v>0</v>
      </c>
      <c r="H104" s="41">
        <v>0</v>
      </c>
      <c r="I104" s="40">
        <v>0</v>
      </c>
      <c r="J104" s="40">
        <v>0</v>
      </c>
      <c r="K104" s="41"/>
      <c r="L104" s="108">
        <f t="shared" si="3"/>
        <v>0</v>
      </c>
      <c r="M104" s="58">
        <v>144</v>
      </c>
    </row>
    <row r="105" spans="1:13" ht="31.9" customHeight="1" x14ac:dyDescent="0.25">
      <c r="A105" s="101">
        <f>IF(L105 &gt; 0, RANK(L105, $L$6:$L$256, 0) + COUNTIF($L$6:L105, L105) - 1, IF(L105 = 0, COUNTIF($L$6:$L$256, "&gt;0") + 1, ""))</f>
        <v>98</v>
      </c>
      <c r="B105" s="104">
        <v>57</v>
      </c>
      <c r="C105" s="109" t="s">
        <v>11</v>
      </c>
      <c r="D105" s="106" t="s">
        <v>85</v>
      </c>
      <c r="E105" s="107" t="s">
        <v>88</v>
      </c>
      <c r="F105" s="107" t="s">
        <v>89</v>
      </c>
      <c r="G105" s="40">
        <v>0</v>
      </c>
      <c r="H105" s="41">
        <v>0</v>
      </c>
      <c r="I105" s="40">
        <v>0</v>
      </c>
      <c r="J105" s="40">
        <v>0</v>
      </c>
      <c r="K105" s="41"/>
      <c r="L105" s="108">
        <f t="shared" si="3"/>
        <v>0</v>
      </c>
      <c r="M105" s="58">
        <v>144</v>
      </c>
    </row>
    <row r="106" spans="1:13" ht="31.9" customHeight="1" x14ac:dyDescent="0.25">
      <c r="A106" s="101">
        <f>IF(L106 &gt; 0, RANK(L106, $L$6:$L$256, 0) + COUNTIF($L$6:L106, L106) - 1, IF(L106 = 0, COUNTIF($L$6:$L$256, "&gt;0") + 1, ""))</f>
        <v>98</v>
      </c>
      <c r="B106" s="104">
        <v>58</v>
      </c>
      <c r="C106" s="109" t="s">
        <v>11</v>
      </c>
      <c r="D106" s="106" t="s">
        <v>315</v>
      </c>
      <c r="E106" s="107" t="s">
        <v>318</v>
      </c>
      <c r="F106" s="107" t="s">
        <v>319</v>
      </c>
      <c r="G106" s="40">
        <v>0</v>
      </c>
      <c r="H106" s="41">
        <v>0</v>
      </c>
      <c r="I106" s="40">
        <v>0</v>
      </c>
      <c r="J106" s="40">
        <v>0</v>
      </c>
      <c r="K106" s="41"/>
      <c r="L106" s="108">
        <f t="shared" si="3"/>
        <v>0</v>
      </c>
      <c r="M106" s="58">
        <v>144</v>
      </c>
    </row>
    <row r="107" spans="1:13" ht="31.9" customHeight="1" x14ac:dyDescent="0.25">
      <c r="A107" s="101">
        <f>IF(L107 &gt; 0, RANK(L107, $L$6:$L$256, 0) + COUNTIF($L$6:L107, L107) - 1, IF(L107 = 0, COUNTIF($L$6:$L$256, "&gt;0") + 1, ""))</f>
        <v>98</v>
      </c>
      <c r="B107" s="104">
        <v>62</v>
      </c>
      <c r="C107" s="109" t="s">
        <v>11</v>
      </c>
      <c r="D107" s="106" t="s">
        <v>332</v>
      </c>
      <c r="E107" s="107" t="s">
        <v>339</v>
      </c>
      <c r="F107" s="107" t="s">
        <v>340</v>
      </c>
      <c r="G107" s="40">
        <v>0</v>
      </c>
      <c r="H107" s="41">
        <v>0</v>
      </c>
      <c r="I107" s="40">
        <v>0</v>
      </c>
      <c r="J107" s="40">
        <v>0</v>
      </c>
      <c r="K107" s="41"/>
      <c r="L107" s="108">
        <f t="shared" si="3"/>
        <v>0</v>
      </c>
      <c r="M107" s="58">
        <v>144</v>
      </c>
    </row>
    <row r="108" spans="1:13" ht="31.9" customHeight="1" x14ac:dyDescent="0.25">
      <c r="A108" s="101">
        <f>IF(L108 &gt; 0, RANK(L108, $L$6:$L$256, 0) + COUNTIF($L$6:L108, L108) - 1, IF(L108 = 0, COUNTIF($L$6:$L$256, "&gt;0") + 1, ""))</f>
        <v>98</v>
      </c>
      <c r="B108" s="104">
        <v>72</v>
      </c>
      <c r="C108" s="109" t="s">
        <v>11</v>
      </c>
      <c r="D108" s="106" t="s">
        <v>332</v>
      </c>
      <c r="E108" s="107" t="s">
        <v>343</v>
      </c>
      <c r="F108" s="107" t="s">
        <v>344</v>
      </c>
      <c r="G108" s="40">
        <v>0</v>
      </c>
      <c r="H108" s="41">
        <v>0</v>
      </c>
      <c r="I108" s="40">
        <v>0</v>
      </c>
      <c r="J108" s="40">
        <v>0</v>
      </c>
      <c r="K108" s="41"/>
      <c r="L108" s="108">
        <f t="shared" si="3"/>
        <v>0</v>
      </c>
      <c r="M108" s="58">
        <v>144</v>
      </c>
    </row>
    <row r="109" spans="1:13" ht="31.9" customHeight="1" x14ac:dyDescent="0.25">
      <c r="A109" s="101">
        <f>IF(L109 &gt; 0, RANK(L109, $L$6:$L$256, 0) + COUNTIF($L$6:L109, L109) - 1, IF(L109 = 0, COUNTIF($L$6:$L$256, "&gt;0") + 1, ""))</f>
        <v>98</v>
      </c>
      <c r="B109" s="104">
        <v>90</v>
      </c>
      <c r="C109" s="109" t="s">
        <v>11</v>
      </c>
      <c r="D109" s="106" t="s">
        <v>182</v>
      </c>
      <c r="E109" s="107" t="s">
        <v>187</v>
      </c>
      <c r="F109" s="107" t="s">
        <v>188</v>
      </c>
      <c r="G109" s="40">
        <v>0</v>
      </c>
      <c r="H109" s="41">
        <v>0</v>
      </c>
      <c r="I109" s="40">
        <v>0</v>
      </c>
      <c r="J109" s="40">
        <v>0</v>
      </c>
      <c r="K109" s="41"/>
      <c r="L109" s="108">
        <f t="shared" si="3"/>
        <v>0</v>
      </c>
      <c r="M109" s="58">
        <v>144</v>
      </c>
    </row>
    <row r="110" spans="1:13" ht="31.9" customHeight="1" x14ac:dyDescent="0.25">
      <c r="A110" s="101">
        <f>IF(L110 &gt; 0, RANK(L110, $L$6:$L$256, 0) + COUNTIF($L$6:L110, L110) - 1, IF(L110 = 0, COUNTIF($L$6:$L$256, "&gt;0") + 1, ""))</f>
        <v>98</v>
      </c>
      <c r="B110" s="104">
        <v>99</v>
      </c>
      <c r="C110" s="109" t="s">
        <v>11</v>
      </c>
      <c r="D110" s="106" t="s">
        <v>150</v>
      </c>
      <c r="E110" s="107" t="s">
        <v>167</v>
      </c>
      <c r="F110" s="107" t="s">
        <v>168</v>
      </c>
      <c r="G110" s="40">
        <v>0</v>
      </c>
      <c r="H110" s="41">
        <v>0</v>
      </c>
      <c r="I110" s="40">
        <v>0</v>
      </c>
      <c r="J110" s="40">
        <v>0</v>
      </c>
      <c r="K110" s="41"/>
      <c r="L110" s="108">
        <f t="shared" si="3"/>
        <v>0</v>
      </c>
      <c r="M110" s="58">
        <v>144</v>
      </c>
    </row>
    <row r="111" spans="1:13" ht="31.9" customHeight="1" x14ac:dyDescent="0.25">
      <c r="A111" s="101">
        <f>IF(L111 &gt; 0, RANK(L111, $L$6:$L$256, 0) + COUNTIF($L$6:L111, L111) - 1, IF(L111 = 0, COUNTIF($L$6:$L$256, "&gt;0") + 1, ""))</f>
        <v>98</v>
      </c>
      <c r="B111" s="104">
        <v>102</v>
      </c>
      <c r="C111" s="109" t="s">
        <v>11</v>
      </c>
      <c r="D111" s="106" t="s">
        <v>278</v>
      </c>
      <c r="E111" s="107" t="s">
        <v>293</v>
      </c>
      <c r="F111" s="107" t="s">
        <v>294</v>
      </c>
      <c r="G111" s="40">
        <v>0</v>
      </c>
      <c r="H111" s="41">
        <v>0</v>
      </c>
      <c r="I111" s="40">
        <v>0</v>
      </c>
      <c r="J111" s="40">
        <v>0</v>
      </c>
      <c r="K111" s="41"/>
      <c r="L111" s="108">
        <f t="shared" si="3"/>
        <v>0</v>
      </c>
      <c r="M111" s="58">
        <v>144</v>
      </c>
    </row>
    <row r="112" spans="1:13" ht="31.9" customHeight="1" x14ac:dyDescent="0.25">
      <c r="A112" s="101">
        <f>IF(L112 &gt; 0, RANK(L112, $L$6:$L$256, 0) + COUNTIF($L$6:L112, L112) - 1, IF(L112 = 0, COUNTIF($L$6:$L$256, "&gt;0") + 1, ""))</f>
        <v>98</v>
      </c>
      <c r="B112" s="104">
        <v>106</v>
      </c>
      <c r="C112" s="109" t="s">
        <v>11</v>
      </c>
      <c r="D112" s="106" t="s">
        <v>353</v>
      </c>
      <c r="E112" s="107" t="s">
        <v>409</v>
      </c>
      <c r="F112" s="107" t="s">
        <v>359</v>
      </c>
      <c r="G112" s="40">
        <v>0</v>
      </c>
      <c r="H112" s="41">
        <v>0</v>
      </c>
      <c r="I112" s="40">
        <v>0</v>
      </c>
      <c r="J112" s="40">
        <v>0</v>
      </c>
      <c r="K112" s="41"/>
      <c r="L112" s="108">
        <f t="shared" si="3"/>
        <v>0</v>
      </c>
      <c r="M112" s="58">
        <v>144</v>
      </c>
    </row>
    <row r="113" spans="1:13" ht="31.9" customHeight="1" x14ac:dyDescent="0.25">
      <c r="A113" s="101">
        <f>IF(L113 &gt; 0, RANK(L113, $L$6:$L$256, 0) + COUNTIF($L$6:L113, L113) - 1, IF(L113 = 0, COUNTIF($L$6:$L$256, "&gt;0") + 1, ""))</f>
        <v>98</v>
      </c>
      <c r="B113" s="104">
        <v>118</v>
      </c>
      <c r="C113" s="109" t="s">
        <v>11</v>
      </c>
      <c r="D113" s="106" t="s">
        <v>118</v>
      </c>
      <c r="E113" s="107" t="s">
        <v>129</v>
      </c>
      <c r="F113" s="107" t="s">
        <v>130</v>
      </c>
      <c r="G113" s="40">
        <v>0</v>
      </c>
      <c r="H113" s="41">
        <v>0</v>
      </c>
      <c r="I113" s="40">
        <v>0</v>
      </c>
      <c r="J113" s="40">
        <v>0</v>
      </c>
      <c r="K113" s="41"/>
      <c r="L113" s="108">
        <f t="shared" si="3"/>
        <v>0</v>
      </c>
      <c r="M113" s="58">
        <v>144</v>
      </c>
    </row>
    <row r="114" spans="1:13" ht="31.9" customHeight="1" x14ac:dyDescent="0.25">
      <c r="A114" s="101">
        <f>IF(L114 &gt; 0, RANK(L114, $L$6:$L$256, 0) + COUNTIF($L$6:L114, L114) - 1, IF(L114 = 0, COUNTIF($L$6:$L$256, "&gt;0") + 1, ""))</f>
        <v>98</v>
      </c>
      <c r="B114" s="104">
        <v>119</v>
      </c>
      <c r="C114" s="109" t="s">
        <v>11</v>
      </c>
      <c r="D114" s="106" t="s">
        <v>278</v>
      </c>
      <c r="E114" s="107" t="s">
        <v>297</v>
      </c>
      <c r="F114" s="107" t="s">
        <v>298</v>
      </c>
      <c r="G114" s="40">
        <v>0</v>
      </c>
      <c r="H114" s="41">
        <v>0</v>
      </c>
      <c r="I114" s="40">
        <v>0</v>
      </c>
      <c r="J114" s="40">
        <v>0</v>
      </c>
      <c r="K114" s="41"/>
      <c r="L114" s="108">
        <f t="shared" si="3"/>
        <v>0</v>
      </c>
      <c r="M114" s="58">
        <v>144</v>
      </c>
    </row>
    <row r="115" spans="1:13" ht="31.9" customHeight="1" x14ac:dyDescent="0.25">
      <c r="A115" s="101">
        <f>IF(L115 &gt; 0, RANK(L115, $L$6:$L$256, 0) + COUNTIF($L$6:L115, L115) - 1, IF(L115 = 0, COUNTIF($L$6:$L$256, "&gt;0") + 1, ""))</f>
        <v>98</v>
      </c>
      <c r="B115" s="104">
        <v>120</v>
      </c>
      <c r="C115" s="109" t="s">
        <v>11</v>
      </c>
      <c r="D115" s="106" t="s">
        <v>38</v>
      </c>
      <c r="E115" s="107" t="s">
        <v>41</v>
      </c>
      <c r="F115" s="107" t="s">
        <v>42</v>
      </c>
      <c r="G115" s="40">
        <v>0</v>
      </c>
      <c r="H115" s="41">
        <v>0</v>
      </c>
      <c r="I115" s="40">
        <v>0</v>
      </c>
      <c r="J115" s="40">
        <v>0</v>
      </c>
      <c r="K115" s="41"/>
      <c r="L115" s="108">
        <f t="shared" si="3"/>
        <v>0</v>
      </c>
      <c r="M115" s="58">
        <v>144</v>
      </c>
    </row>
    <row r="116" spans="1:13" ht="31.9" customHeight="1" x14ac:dyDescent="0.25">
      <c r="A116" s="101">
        <f>IF(L116 &gt; 0, RANK(L116, $L$6:$L$256, 0) + COUNTIF($L$6:L116, L116) - 1, IF(L116 = 0, COUNTIF($L$6:$L$256, "&gt;0") + 1, ""))</f>
        <v>98</v>
      </c>
      <c r="B116" s="104">
        <v>145</v>
      </c>
      <c r="C116" s="109" t="s">
        <v>11</v>
      </c>
      <c r="D116" s="106" t="s">
        <v>332</v>
      </c>
      <c r="E116" s="107" t="s">
        <v>351</v>
      </c>
      <c r="F116" s="107" t="s">
        <v>352</v>
      </c>
      <c r="G116" s="40">
        <v>0</v>
      </c>
      <c r="H116" s="41">
        <v>0</v>
      </c>
      <c r="I116" s="40">
        <v>0</v>
      </c>
      <c r="J116" s="40">
        <v>0</v>
      </c>
      <c r="K116" s="41"/>
      <c r="L116" s="108">
        <f t="shared" si="3"/>
        <v>0</v>
      </c>
      <c r="M116" s="58">
        <v>144</v>
      </c>
    </row>
    <row r="117" spans="1:13" ht="31.9" customHeight="1" x14ac:dyDescent="0.25">
      <c r="A117" s="101">
        <f>IF(L117 &gt; 0, RANK(L117, $L$6:$L$256, 0) + COUNTIF($L$6:L117, L117) - 1, IF(L117 = 0, COUNTIF($L$6:$L$256, "&gt;0") + 1, ""))</f>
        <v>98</v>
      </c>
      <c r="B117" s="104">
        <v>146</v>
      </c>
      <c r="C117" s="109" t="s">
        <v>11</v>
      </c>
      <c r="D117" s="106" t="s">
        <v>353</v>
      </c>
      <c r="E117" s="107" t="s">
        <v>360</v>
      </c>
      <c r="F117" s="107" t="s">
        <v>361</v>
      </c>
      <c r="G117" s="40">
        <v>0</v>
      </c>
      <c r="H117" s="41">
        <v>0</v>
      </c>
      <c r="I117" s="40">
        <v>0</v>
      </c>
      <c r="J117" s="40">
        <v>0</v>
      </c>
      <c r="K117" s="41"/>
      <c r="L117" s="108">
        <f t="shared" si="3"/>
        <v>0</v>
      </c>
      <c r="M117" s="58">
        <v>144</v>
      </c>
    </row>
    <row r="118" spans="1:13" ht="31.9" customHeight="1" x14ac:dyDescent="0.25">
      <c r="A118" s="101">
        <f>IF(L118 &gt; 0, RANK(L118, $L$6:$L$256, 0) + COUNTIF($L$6:L118, L118) - 1, IF(L118 = 0, COUNTIF($L$6:$L$256, "&gt;0") + 1, ""))</f>
        <v>98</v>
      </c>
      <c r="B118" s="104">
        <v>169</v>
      </c>
      <c r="C118" s="109" t="s">
        <v>11</v>
      </c>
      <c r="D118" s="106" t="s">
        <v>269</v>
      </c>
      <c r="E118" s="107" t="s">
        <v>276</v>
      </c>
      <c r="F118" s="107" t="s">
        <v>277</v>
      </c>
      <c r="G118" s="40">
        <v>0</v>
      </c>
      <c r="H118" s="41">
        <v>0</v>
      </c>
      <c r="I118" s="40">
        <v>0</v>
      </c>
      <c r="J118" s="40">
        <v>0</v>
      </c>
      <c r="K118" s="41"/>
      <c r="L118" s="108">
        <f t="shared" si="3"/>
        <v>0</v>
      </c>
      <c r="M118" s="58">
        <v>144</v>
      </c>
    </row>
    <row r="119" spans="1:13" ht="31.9" customHeight="1" x14ac:dyDescent="0.25">
      <c r="A119" s="101">
        <f>IF(L119 &gt; 0, RANK(L119, $L$6:$L$256, 0) + COUNTIF($L$6:L119, L119) - 1, IF(L119 = 0, COUNTIF($L$6:$L$256, "&gt;0") + 1, ""))</f>
        <v>98</v>
      </c>
      <c r="B119" s="104"/>
      <c r="C119" s="109"/>
      <c r="D119" s="106"/>
      <c r="E119" s="107"/>
      <c r="F119" s="107"/>
      <c r="G119" s="40"/>
      <c r="H119" s="41"/>
      <c r="I119" s="40"/>
      <c r="J119" s="40"/>
      <c r="K119" s="41"/>
      <c r="L119" s="108">
        <f t="shared" si="3"/>
        <v>0</v>
      </c>
    </row>
    <row r="120" spans="1:13" ht="31.9" customHeight="1" x14ac:dyDescent="0.25">
      <c r="A120" s="101">
        <f>IF(L120 &gt; 0, RANK(L120, $L$6:$L$256, 0) + COUNTIF($L$6:L120, L120) - 1, IF(L120 = 0, COUNTIF($L$6:$L$256, "&gt;0") + 1, ""))</f>
        <v>98</v>
      </c>
      <c r="B120" s="104"/>
      <c r="C120" s="109"/>
      <c r="D120" s="106"/>
      <c r="E120" s="107"/>
      <c r="F120" s="107"/>
      <c r="G120" s="40"/>
      <c r="H120" s="41"/>
      <c r="I120" s="40"/>
      <c r="J120" s="40"/>
      <c r="K120" s="41"/>
      <c r="L120" s="108">
        <f t="shared" si="3"/>
        <v>0</v>
      </c>
      <c r="M120" s="58"/>
    </row>
    <row r="121" spans="1:13" ht="31.9" customHeight="1" x14ac:dyDescent="0.25">
      <c r="A121" s="101">
        <f>IF(L121 &gt; 0, RANK(L121, $L$6:$L$256, 0) + COUNTIF($L$6:L121, L121) - 1, IF(L121 = 0, COUNTIF($L$6:$L$256, "&gt;0") + 1, ""))</f>
        <v>98</v>
      </c>
      <c r="B121" s="104"/>
      <c r="C121" s="109"/>
      <c r="D121" s="106"/>
      <c r="E121" s="107"/>
      <c r="F121" s="107"/>
      <c r="G121" s="40"/>
      <c r="H121" s="41"/>
      <c r="I121" s="40"/>
      <c r="J121" s="40"/>
      <c r="K121" s="41"/>
      <c r="L121" s="108">
        <f t="shared" si="3"/>
        <v>0</v>
      </c>
      <c r="M121" s="58"/>
    </row>
    <row r="122" spans="1:13" ht="31.9" customHeight="1" x14ac:dyDescent="0.25">
      <c r="A122" s="101">
        <f>IF(L122 &gt; 0, RANK(L122, $L$6:$L$256, 0) + COUNTIF($L$6:L122, L122) - 1, IF(L122 = 0, COUNTIF($L$6:$L$256, "&gt;0") + 1, ""))</f>
        <v>98</v>
      </c>
      <c r="B122" s="104"/>
      <c r="C122" s="109"/>
      <c r="D122" s="106"/>
      <c r="E122" s="107"/>
      <c r="F122" s="107"/>
      <c r="G122" s="40"/>
      <c r="H122" s="41"/>
      <c r="I122" s="40"/>
      <c r="J122" s="40"/>
      <c r="K122" s="41"/>
      <c r="L122" s="108">
        <f t="shared" si="3"/>
        <v>0</v>
      </c>
      <c r="M122" s="58"/>
    </row>
    <row r="123" spans="1:13" ht="31.9" customHeight="1" x14ac:dyDescent="0.25">
      <c r="A123" s="101">
        <f>IF(L123 &gt; 0, RANK(L123, $L$6:$L$256, 0) + COUNTIF($L$6:L123, L123) - 1, IF(L123 = 0, COUNTIF($L$6:$L$256, "&gt;0") + 1, ""))</f>
        <v>98</v>
      </c>
      <c r="B123" s="104"/>
      <c r="C123" s="109"/>
      <c r="D123" s="106"/>
      <c r="E123" s="107"/>
      <c r="F123" s="107"/>
      <c r="G123" s="40"/>
      <c r="H123" s="41"/>
      <c r="I123" s="40"/>
      <c r="J123" s="40"/>
      <c r="K123" s="41"/>
      <c r="L123" s="108">
        <f t="shared" si="3"/>
        <v>0</v>
      </c>
      <c r="M123" s="58"/>
    </row>
    <row r="124" spans="1:13" ht="31.9" customHeight="1" x14ac:dyDescent="0.25">
      <c r="A124" s="101">
        <f>IF(L124 &gt; 0, RANK(L124, $L$6:$L$256, 0) + COUNTIF($L$6:L124, L124) - 1, IF(L124 = 0, COUNTIF($L$6:$L$256, "&gt;0") + 1, ""))</f>
        <v>98</v>
      </c>
      <c r="B124" s="104"/>
      <c r="C124" s="109"/>
      <c r="D124" s="106"/>
      <c r="E124" s="107"/>
      <c r="F124" s="107"/>
      <c r="G124" s="40"/>
      <c r="H124" s="41"/>
      <c r="I124" s="40"/>
      <c r="J124" s="40"/>
      <c r="K124" s="41"/>
      <c r="L124" s="108">
        <f t="shared" si="3"/>
        <v>0</v>
      </c>
      <c r="M124" s="58"/>
    </row>
    <row r="125" spans="1:13" ht="31.9" customHeight="1" x14ac:dyDescent="0.25">
      <c r="A125" s="101">
        <f>IF(L125 &gt; 0, RANK(L125, $L$6:$L$256, 0) + COUNTIF($L$6:L125, L125) - 1, IF(L125 = 0, COUNTIF($L$6:$L$256, "&gt;0") + 1, ""))</f>
        <v>98</v>
      </c>
      <c r="B125" s="104"/>
      <c r="C125" s="109"/>
      <c r="D125" s="106"/>
      <c r="E125" s="107"/>
      <c r="F125" s="107"/>
      <c r="G125" s="40"/>
      <c r="H125" s="41"/>
      <c r="I125" s="40"/>
      <c r="J125" s="40"/>
      <c r="K125" s="41"/>
      <c r="L125" s="108">
        <f t="shared" si="3"/>
        <v>0</v>
      </c>
      <c r="M125" s="58"/>
    </row>
    <row r="126" spans="1:13" ht="31.9" customHeight="1" x14ac:dyDescent="0.25">
      <c r="A126" s="101">
        <f>IF(L126 &gt; 0, RANK(L126, $L$6:$L$256, 0) + COUNTIF($L$6:L126, L126) - 1, IF(L126 = 0, COUNTIF($L$6:$L$256, "&gt;0") + 1, ""))</f>
        <v>98</v>
      </c>
      <c r="B126" s="104"/>
      <c r="C126" s="109"/>
      <c r="D126" s="106"/>
      <c r="E126" s="107"/>
      <c r="F126" s="107"/>
      <c r="G126" s="40"/>
      <c r="H126" s="41"/>
      <c r="I126" s="40"/>
      <c r="J126" s="40"/>
      <c r="K126" s="41"/>
      <c r="L126" s="108">
        <f t="shared" si="3"/>
        <v>0</v>
      </c>
      <c r="M126" s="58"/>
    </row>
    <row r="127" spans="1:13" ht="31.9" customHeight="1" x14ac:dyDescent="0.25">
      <c r="A127" s="101">
        <f>IF(L127 &gt; 0, RANK(L127, $L$6:$L$256, 0) + COUNTIF($L$6:L127, L127) - 1, IF(L127 = 0, COUNTIF($L$6:$L$256, "&gt;0") + 1, ""))</f>
        <v>98</v>
      </c>
      <c r="B127" s="104"/>
      <c r="C127" s="109"/>
      <c r="D127" s="106"/>
      <c r="E127" s="107"/>
      <c r="F127" s="107"/>
      <c r="G127" s="40"/>
      <c r="H127" s="41"/>
      <c r="I127" s="40"/>
      <c r="J127" s="40"/>
      <c r="K127" s="41"/>
      <c r="L127" s="108">
        <f t="shared" si="3"/>
        <v>0</v>
      </c>
      <c r="M127" s="58"/>
    </row>
    <row r="128" spans="1:13" ht="31.9" customHeight="1" x14ac:dyDescent="0.25">
      <c r="A128" s="101">
        <f>IF(L128 &gt; 0, RANK(L128, $L$6:$L$256, 0) + COUNTIF($L$6:L128, L128) - 1, IF(L128 = 0, COUNTIF($L$6:$L$256, "&gt;0") + 1, ""))</f>
        <v>98</v>
      </c>
      <c r="B128" s="104"/>
      <c r="C128" s="109"/>
      <c r="D128" s="106"/>
      <c r="E128" s="107"/>
      <c r="F128" s="107"/>
      <c r="G128" s="40"/>
      <c r="H128" s="41"/>
      <c r="I128" s="40"/>
      <c r="J128" s="40"/>
      <c r="K128" s="41"/>
      <c r="L128" s="108">
        <f t="shared" si="3"/>
        <v>0</v>
      </c>
      <c r="M128" s="58"/>
    </row>
    <row r="129" spans="1:13" ht="31.9" customHeight="1" x14ac:dyDescent="0.25">
      <c r="A129" s="101">
        <f>IF(L129 &gt; 0, RANK(L129, $L$6:$L$256, 0) + COUNTIF($L$6:L129, L129) - 1, IF(L129 = 0, COUNTIF($L$6:$L$256, "&gt;0") + 1, ""))</f>
        <v>98</v>
      </c>
      <c r="B129" s="104"/>
      <c r="C129" s="109"/>
      <c r="D129" s="106"/>
      <c r="E129" s="107"/>
      <c r="F129" s="107"/>
      <c r="G129" s="40"/>
      <c r="H129" s="41"/>
      <c r="I129" s="40"/>
      <c r="J129" s="40"/>
      <c r="K129" s="41"/>
      <c r="L129" s="108">
        <f t="shared" si="3"/>
        <v>0</v>
      </c>
      <c r="M129" s="58"/>
    </row>
    <row r="130" spans="1:13" ht="31.9" customHeight="1" x14ac:dyDescent="0.25">
      <c r="A130" s="101">
        <f>IF(L130 &gt; 0, RANK(L130, $L$6:$L$256, 0) + COUNTIF($L$6:L130, L130) - 1, IF(L130 = 0, COUNTIF($L$6:$L$256, "&gt;0") + 1, ""))</f>
        <v>98</v>
      </c>
      <c r="B130" s="104"/>
      <c r="C130" s="109"/>
      <c r="D130" s="106"/>
      <c r="E130" s="107"/>
      <c r="F130" s="107"/>
      <c r="G130" s="40"/>
      <c r="H130" s="41"/>
      <c r="I130" s="40"/>
      <c r="J130" s="40"/>
      <c r="K130" s="41"/>
      <c r="L130" s="108">
        <f t="shared" si="3"/>
        <v>0</v>
      </c>
      <c r="M130" s="58"/>
    </row>
    <row r="131" spans="1:13" ht="31.9" customHeight="1" x14ac:dyDescent="0.25">
      <c r="A131" s="101">
        <f>IF(L131 &gt; 0, RANK(L131, $L$6:$L$256, 0) + COUNTIF($L$6:L131, L131) - 1, IF(L131 = 0, COUNTIF($L$6:$L$256, "&gt;0") + 1, ""))</f>
        <v>98</v>
      </c>
      <c r="B131" s="104"/>
      <c r="C131" s="109"/>
      <c r="D131" s="106"/>
      <c r="E131" s="107"/>
      <c r="F131" s="107"/>
      <c r="G131" s="40"/>
      <c r="H131" s="41"/>
      <c r="I131" s="40"/>
      <c r="J131" s="40"/>
      <c r="K131" s="41"/>
      <c r="L131" s="108">
        <f t="shared" si="3"/>
        <v>0</v>
      </c>
      <c r="M131" s="58"/>
    </row>
    <row r="132" spans="1:13" ht="31.9" customHeight="1" x14ac:dyDescent="0.25">
      <c r="A132" s="101">
        <f>IF(L132 &gt; 0, RANK(L132, $L$6:$L$256, 0) + COUNTIF($L$6:L132, L132) - 1, IF(L132 = 0, COUNTIF($L$6:$L$256, "&gt;0") + 1, ""))</f>
        <v>98</v>
      </c>
      <c r="B132" s="104"/>
      <c r="C132" s="109"/>
      <c r="D132" s="106"/>
      <c r="E132" s="107"/>
      <c r="F132" s="107"/>
      <c r="G132" s="40"/>
      <c r="H132" s="41"/>
      <c r="I132" s="40"/>
      <c r="J132" s="40"/>
      <c r="K132" s="41"/>
      <c r="L132" s="108">
        <f t="shared" si="3"/>
        <v>0</v>
      </c>
      <c r="M132" s="58"/>
    </row>
    <row r="133" spans="1:13" ht="31.9" customHeight="1" x14ac:dyDescent="0.25">
      <c r="A133" s="101">
        <f>IF(L133 &gt; 0, RANK(L133, $L$6:$L$256, 0) + COUNTIF($L$6:L133, L133) - 1, IF(L133 = 0, COUNTIF($L$6:$L$256, "&gt;0") + 1, ""))</f>
        <v>98</v>
      </c>
      <c r="B133" s="104"/>
      <c r="C133" s="109"/>
      <c r="D133" s="106"/>
      <c r="E133" s="107"/>
      <c r="F133" s="107"/>
      <c r="G133" s="40"/>
      <c r="H133" s="41"/>
      <c r="I133" s="40"/>
      <c r="J133" s="40"/>
      <c r="K133" s="41"/>
      <c r="L133" s="108">
        <f t="shared" si="3"/>
        <v>0</v>
      </c>
      <c r="M133" s="58"/>
    </row>
    <row r="134" spans="1:13" ht="31.9" customHeight="1" x14ac:dyDescent="0.25">
      <c r="A134" s="101">
        <f>IF(L134 &gt; 0, RANK(L134, $L$6:$L$256, 0) + COUNTIF($L$6:L134, L134) - 1, IF(L134 = 0, COUNTIF($L$6:$L$256, "&gt;0") + 1, ""))</f>
        <v>98</v>
      </c>
      <c r="B134" s="104"/>
      <c r="C134" s="109"/>
      <c r="D134" s="106"/>
      <c r="E134" s="107"/>
      <c r="F134" s="107"/>
      <c r="G134" s="40"/>
      <c r="H134" s="41"/>
      <c r="I134" s="40"/>
      <c r="J134" s="40"/>
      <c r="K134" s="41"/>
      <c r="L134" s="108">
        <f t="shared" ref="L134:L162" si="4">SUM(J134-H134*0.25-K134)</f>
        <v>0</v>
      </c>
      <c r="M134" s="58"/>
    </row>
    <row r="135" spans="1:13" ht="31.9" customHeight="1" x14ac:dyDescent="0.25">
      <c r="A135" s="101">
        <f>IF(L135 &gt; 0, RANK(L135, $L$6:$L$256, 0) + COUNTIF($L$6:L135, L135) - 1, IF(L135 = 0, COUNTIF($L$6:$L$256, "&gt;0") + 1, ""))</f>
        <v>98</v>
      </c>
      <c r="B135" s="104"/>
      <c r="C135" s="109"/>
      <c r="D135" s="106"/>
      <c r="E135" s="107"/>
      <c r="F135" s="107"/>
      <c r="G135" s="40"/>
      <c r="H135" s="41"/>
      <c r="I135" s="40"/>
      <c r="J135" s="40"/>
      <c r="K135" s="41"/>
      <c r="L135" s="108">
        <f t="shared" si="4"/>
        <v>0</v>
      </c>
      <c r="M135" s="58"/>
    </row>
    <row r="136" spans="1:13" ht="31.9" customHeight="1" x14ac:dyDescent="0.25">
      <c r="A136" s="101">
        <f>IF(L136 &gt; 0, RANK(L136, $L$6:$L$256, 0) + COUNTIF($L$6:L136, L136) - 1, IF(L136 = 0, COUNTIF($L$6:$L$256, "&gt;0") + 1, ""))</f>
        <v>98</v>
      </c>
      <c r="B136" s="104"/>
      <c r="C136" s="109"/>
      <c r="D136" s="106"/>
      <c r="E136" s="107"/>
      <c r="F136" s="107"/>
      <c r="G136" s="40"/>
      <c r="H136" s="41"/>
      <c r="I136" s="40"/>
      <c r="J136" s="40"/>
      <c r="K136" s="41"/>
      <c r="L136" s="108">
        <f t="shared" si="4"/>
        <v>0</v>
      </c>
      <c r="M136" s="58"/>
    </row>
    <row r="137" spans="1:13" ht="31.9" customHeight="1" x14ac:dyDescent="0.25">
      <c r="A137" s="101">
        <f>IF(L137 &gt; 0, RANK(L137, $L$6:$L$256, 0) + COUNTIF($L$6:L137, L137) - 1, IF(L137 = 0, COUNTIF($L$6:$L$256, "&gt;0") + 1, ""))</f>
        <v>98</v>
      </c>
      <c r="B137" s="104"/>
      <c r="C137" s="109"/>
      <c r="D137" s="106"/>
      <c r="E137" s="107"/>
      <c r="F137" s="107"/>
      <c r="G137" s="40"/>
      <c r="H137" s="41"/>
      <c r="I137" s="40"/>
      <c r="J137" s="40"/>
      <c r="K137" s="41"/>
      <c r="L137" s="108">
        <f t="shared" si="4"/>
        <v>0</v>
      </c>
      <c r="M137" s="58"/>
    </row>
    <row r="138" spans="1:13" ht="31.9" customHeight="1" x14ac:dyDescent="0.25">
      <c r="A138" s="101">
        <f>IF(L138 &gt; 0, RANK(L138, $L$6:$L$256, 0) + COUNTIF($L$6:L138, L138) - 1, IF(L138 = 0, COUNTIF($L$6:$L$256, "&gt;0") + 1, ""))</f>
        <v>98</v>
      </c>
      <c r="B138" s="104"/>
      <c r="C138" s="109"/>
      <c r="D138" s="106"/>
      <c r="E138" s="107"/>
      <c r="F138" s="107"/>
      <c r="G138" s="40"/>
      <c r="H138" s="41"/>
      <c r="I138" s="40"/>
      <c r="J138" s="40"/>
      <c r="K138" s="41"/>
      <c r="L138" s="108">
        <f t="shared" si="4"/>
        <v>0</v>
      </c>
      <c r="M138" s="58"/>
    </row>
    <row r="139" spans="1:13" ht="31.9" customHeight="1" x14ac:dyDescent="0.25">
      <c r="A139" s="101">
        <f>IF(L139 &gt; 0, RANK(L139, $L$6:$L$256, 0) + COUNTIF($L$6:L139, L139) - 1, IF(L139 = 0, COUNTIF($L$6:$L$256, "&gt;0") + 1, ""))</f>
        <v>98</v>
      </c>
      <c r="B139" s="104"/>
      <c r="C139" s="109"/>
      <c r="D139" s="106"/>
      <c r="E139" s="107"/>
      <c r="F139" s="107"/>
      <c r="G139" s="40"/>
      <c r="H139" s="41"/>
      <c r="I139" s="40"/>
      <c r="J139" s="40"/>
      <c r="K139" s="41"/>
      <c r="L139" s="108">
        <f t="shared" si="4"/>
        <v>0</v>
      </c>
      <c r="M139" s="58"/>
    </row>
    <row r="140" spans="1:13" ht="31.9" customHeight="1" x14ac:dyDescent="0.25">
      <c r="A140" s="101">
        <f>IF(L140 &gt; 0, RANK(L140, $L$6:$L$256, 0) + COUNTIF($L$6:L140, L140) - 1, IF(L140 = 0, COUNTIF($L$6:$L$256, "&gt;0") + 1, ""))</f>
        <v>98</v>
      </c>
      <c r="B140" s="104"/>
      <c r="C140" s="109"/>
      <c r="D140" s="106"/>
      <c r="E140" s="107"/>
      <c r="F140" s="107"/>
      <c r="G140" s="40"/>
      <c r="H140" s="41"/>
      <c r="I140" s="40"/>
      <c r="J140" s="40"/>
      <c r="K140" s="41"/>
      <c r="L140" s="108">
        <f t="shared" si="4"/>
        <v>0</v>
      </c>
      <c r="M140" s="58"/>
    </row>
    <row r="141" spans="1:13" ht="31.9" customHeight="1" x14ac:dyDescent="0.25">
      <c r="A141" s="101">
        <f>IF(L141 &gt; 0, RANK(L141, $L$6:$L$256, 0) + COUNTIF($L$6:L141, L141) - 1, IF(L141 = 0, COUNTIF($L$6:$L$256, "&gt;0") + 1, ""))</f>
        <v>98</v>
      </c>
      <c r="B141" s="104"/>
      <c r="C141" s="109"/>
      <c r="D141" s="106"/>
      <c r="E141" s="107"/>
      <c r="F141" s="107"/>
      <c r="G141" s="40"/>
      <c r="H141" s="41"/>
      <c r="I141" s="40"/>
      <c r="J141" s="40"/>
      <c r="K141" s="41"/>
      <c r="L141" s="108">
        <f t="shared" si="4"/>
        <v>0</v>
      </c>
      <c r="M141" s="58"/>
    </row>
    <row r="142" spans="1:13" ht="31.9" customHeight="1" x14ac:dyDescent="0.25">
      <c r="A142" s="101">
        <f>IF(L142 &gt; 0, RANK(L142, $L$6:$L$256, 0) + COUNTIF($L$6:L142, L142) - 1, IF(L142 = 0, COUNTIF($L$6:$L$256, "&gt;0") + 1, ""))</f>
        <v>98</v>
      </c>
      <c r="B142" s="104"/>
      <c r="C142" s="109"/>
      <c r="D142" s="106"/>
      <c r="E142" s="107"/>
      <c r="F142" s="107"/>
      <c r="G142" s="40"/>
      <c r="H142" s="41"/>
      <c r="I142" s="40"/>
      <c r="J142" s="40"/>
      <c r="K142" s="41"/>
      <c r="L142" s="108">
        <f t="shared" si="4"/>
        <v>0</v>
      </c>
      <c r="M142" s="58"/>
    </row>
    <row r="143" spans="1:13" ht="31.9" customHeight="1" x14ac:dyDescent="0.25">
      <c r="A143" s="101">
        <f>IF(L143 &gt; 0, RANK(L143, $L$6:$L$256, 0) + COUNTIF($L$6:L143, L143) - 1, IF(L143 = 0, COUNTIF($L$6:$L$256, "&gt;0") + 1, ""))</f>
        <v>98</v>
      </c>
      <c r="B143" s="104"/>
      <c r="C143" s="109"/>
      <c r="D143" s="106"/>
      <c r="E143" s="107"/>
      <c r="F143" s="107"/>
      <c r="G143" s="40"/>
      <c r="H143" s="41"/>
      <c r="I143" s="40"/>
      <c r="J143" s="40"/>
      <c r="K143" s="41"/>
      <c r="L143" s="108">
        <f t="shared" si="4"/>
        <v>0</v>
      </c>
      <c r="M143" s="58"/>
    </row>
    <row r="144" spans="1:13" ht="31.9" customHeight="1" x14ac:dyDescent="0.25">
      <c r="A144" s="101">
        <f>IF(L144 &gt; 0, RANK(L144, $L$6:$L$256, 0) + COUNTIF($L$6:L144, L144) - 1, IF(L144 = 0, COUNTIF($L$6:$L$256, "&gt;0") + 1, ""))</f>
        <v>98</v>
      </c>
      <c r="B144" s="104"/>
      <c r="C144" s="109"/>
      <c r="D144" s="106"/>
      <c r="E144" s="107"/>
      <c r="F144" s="107"/>
      <c r="G144" s="40"/>
      <c r="H144" s="41"/>
      <c r="I144" s="40"/>
      <c r="J144" s="40"/>
      <c r="K144" s="41"/>
      <c r="L144" s="108">
        <f t="shared" si="4"/>
        <v>0</v>
      </c>
      <c r="M144" s="58"/>
    </row>
    <row r="145" spans="1:13" ht="31.9" customHeight="1" x14ac:dyDescent="0.25">
      <c r="A145" s="101">
        <f>IF(L145 &gt; 0, RANK(L145, $L$6:$L$256, 0) + COUNTIF($L$6:L145, L145) - 1, IF(L145 = 0, COUNTIF($L$6:$L$256, "&gt;0") + 1, ""))</f>
        <v>98</v>
      </c>
      <c r="B145" s="104"/>
      <c r="C145" s="109"/>
      <c r="D145" s="106"/>
      <c r="E145" s="107"/>
      <c r="F145" s="107"/>
      <c r="G145" s="40"/>
      <c r="H145" s="41"/>
      <c r="I145" s="40"/>
      <c r="J145" s="40"/>
      <c r="K145" s="41"/>
      <c r="L145" s="108">
        <f t="shared" si="4"/>
        <v>0</v>
      </c>
      <c r="M145" s="58"/>
    </row>
    <row r="146" spans="1:13" ht="31.9" customHeight="1" x14ac:dyDescent="0.25">
      <c r="A146" s="101">
        <f>IF(L146 &gt; 0, RANK(L146, $L$6:$L$256, 0) + COUNTIF($L$6:L146, L146) - 1, IF(L146 = 0, COUNTIF($L$6:$L$256, "&gt;0") + 1, ""))</f>
        <v>98</v>
      </c>
      <c r="B146" s="104"/>
      <c r="C146" s="109"/>
      <c r="D146" s="106"/>
      <c r="E146" s="107"/>
      <c r="F146" s="107"/>
      <c r="G146" s="40"/>
      <c r="H146" s="41"/>
      <c r="I146" s="40"/>
      <c r="J146" s="40"/>
      <c r="K146" s="41"/>
      <c r="L146" s="108">
        <f t="shared" si="4"/>
        <v>0</v>
      </c>
      <c r="M146" s="58"/>
    </row>
    <row r="147" spans="1:13" ht="31.9" customHeight="1" x14ac:dyDescent="0.25">
      <c r="A147" s="101">
        <f>IF(L147 &gt; 0, RANK(L147, $L$6:$L$256, 0) + COUNTIF($L$6:L147, L147) - 1, IF(L147 = 0, COUNTIF($L$6:$L$256, "&gt;0") + 1, ""))</f>
        <v>98</v>
      </c>
      <c r="B147" s="104"/>
      <c r="C147" s="109"/>
      <c r="D147" s="106"/>
      <c r="E147" s="107"/>
      <c r="F147" s="107"/>
      <c r="G147" s="40"/>
      <c r="H147" s="41"/>
      <c r="I147" s="40"/>
      <c r="J147" s="40"/>
      <c r="K147" s="41"/>
      <c r="L147" s="108">
        <f t="shared" si="4"/>
        <v>0</v>
      </c>
      <c r="M147" s="58"/>
    </row>
    <row r="148" spans="1:13" ht="31.9" customHeight="1" x14ac:dyDescent="0.25">
      <c r="A148" s="101">
        <f>IF(L148 &gt; 0, RANK(L148, $L$6:$L$256, 0) + COUNTIF($L$6:L148, L148) - 1, IF(L148 = 0, COUNTIF($L$6:$L$256, "&gt;0") + 1, ""))</f>
        <v>98</v>
      </c>
      <c r="B148" s="104"/>
      <c r="C148" s="109"/>
      <c r="D148" s="106"/>
      <c r="E148" s="107"/>
      <c r="F148" s="107"/>
      <c r="G148" s="40"/>
      <c r="H148" s="41"/>
      <c r="I148" s="40"/>
      <c r="J148" s="40"/>
      <c r="K148" s="41"/>
      <c r="L148" s="108">
        <f t="shared" si="4"/>
        <v>0</v>
      </c>
      <c r="M148" s="58"/>
    </row>
    <row r="149" spans="1:13" ht="31.9" customHeight="1" x14ac:dyDescent="0.25">
      <c r="A149" s="101">
        <f>IF(L149 &gt; 0, RANK(L149, $L$6:$L$256, 0) + COUNTIF($L$6:L149, L149) - 1, IF(L149 = 0, COUNTIF($L$6:$L$256, "&gt;0") + 1, ""))</f>
        <v>98</v>
      </c>
      <c r="B149" s="104"/>
      <c r="C149" s="109"/>
      <c r="D149" s="106"/>
      <c r="E149" s="107"/>
      <c r="F149" s="107"/>
      <c r="G149" s="40"/>
      <c r="H149" s="41"/>
      <c r="I149" s="40"/>
      <c r="J149" s="40"/>
      <c r="K149" s="41"/>
      <c r="L149" s="108">
        <f t="shared" si="4"/>
        <v>0</v>
      </c>
      <c r="M149" s="58"/>
    </row>
    <row r="150" spans="1:13" ht="31.9" customHeight="1" x14ac:dyDescent="0.25">
      <c r="A150" s="101">
        <f>IF(L150 &gt; 0, RANK(L150, $L$6:$L$256, 0) + COUNTIF($L$6:L150, L150) - 1, IF(L150 = 0, COUNTIF($L$6:$L$256, "&gt;0") + 1, ""))</f>
        <v>98</v>
      </c>
      <c r="B150" s="104"/>
      <c r="C150" s="109"/>
      <c r="D150" s="106"/>
      <c r="E150" s="107"/>
      <c r="F150" s="107"/>
      <c r="G150" s="40"/>
      <c r="H150" s="41"/>
      <c r="I150" s="40"/>
      <c r="J150" s="40"/>
      <c r="K150" s="41"/>
      <c r="L150" s="108">
        <f t="shared" si="4"/>
        <v>0</v>
      </c>
      <c r="M150" s="58"/>
    </row>
    <row r="151" spans="1:13" ht="31.9" customHeight="1" x14ac:dyDescent="0.25">
      <c r="A151" s="101">
        <f>IF(L151 &gt; 0, RANK(L151, $L$6:$L$256, 0) + COUNTIF($L$6:L151, L151) - 1, IF(L151 = 0, COUNTIF($L$6:$L$256, "&gt;0") + 1, ""))</f>
        <v>98</v>
      </c>
      <c r="B151" s="104"/>
      <c r="C151" s="109"/>
      <c r="D151" s="106"/>
      <c r="E151" s="107"/>
      <c r="F151" s="107"/>
      <c r="G151" s="40"/>
      <c r="H151" s="41"/>
      <c r="I151" s="40"/>
      <c r="J151" s="40"/>
      <c r="K151" s="41"/>
      <c r="L151" s="108">
        <f t="shared" si="4"/>
        <v>0</v>
      </c>
      <c r="M151" s="58"/>
    </row>
    <row r="152" spans="1:13" ht="31.9" customHeight="1" x14ac:dyDescent="0.4">
      <c r="A152" s="101">
        <f>IF(L152 &gt; 0, RANK(L152, $L$6:$L$256, 0) + COUNTIF($L$6:L152, L152) - 1, IF(L152 = 0, COUNTIF($L$6:$L$256, "&gt;0") + 1, ""))</f>
        <v>98</v>
      </c>
      <c r="B152" s="104"/>
      <c r="C152" s="109"/>
      <c r="D152" s="106"/>
      <c r="E152" s="107"/>
      <c r="F152" s="107"/>
      <c r="G152" s="84"/>
      <c r="H152" s="84"/>
      <c r="I152" s="84"/>
      <c r="J152" s="84"/>
      <c r="K152" s="84"/>
      <c r="L152" s="108">
        <f t="shared" si="4"/>
        <v>0</v>
      </c>
      <c r="M152" s="58"/>
    </row>
    <row r="153" spans="1:13" ht="31.9" customHeight="1" x14ac:dyDescent="0.25">
      <c r="A153" s="101">
        <f>IF(L153 &gt; 0, RANK(L153, $L$6:$L$256, 0) + COUNTIF($L$6:L153, L153) - 1, IF(L153 = 0, COUNTIF($L$6:$L$256, "&gt;0") + 1, ""))</f>
        <v>98</v>
      </c>
      <c r="B153" s="104"/>
      <c r="C153" s="109"/>
      <c r="D153" s="106"/>
      <c r="E153" s="107"/>
      <c r="F153" s="107"/>
      <c r="G153" s="40"/>
      <c r="H153" s="41"/>
      <c r="I153" s="40"/>
      <c r="J153" s="40"/>
      <c r="K153" s="41"/>
      <c r="L153" s="108">
        <f t="shared" si="4"/>
        <v>0</v>
      </c>
      <c r="M153" s="58"/>
    </row>
    <row r="154" spans="1:13" ht="31.9" customHeight="1" x14ac:dyDescent="0.25">
      <c r="A154" s="101">
        <f>IF(L154 &gt; 0, RANK(L154, $L$6:$L$256, 0) + COUNTIF($L$6:L154, L154) - 1, IF(L154 = 0, COUNTIF($L$6:$L$256, "&gt;0") + 1, ""))</f>
        <v>98</v>
      </c>
      <c r="B154" s="110"/>
      <c r="C154" s="109"/>
      <c r="D154" s="111"/>
      <c r="E154" s="112"/>
      <c r="F154" s="112"/>
      <c r="G154" s="40"/>
      <c r="H154" s="41"/>
      <c r="I154" s="40"/>
      <c r="J154" s="40"/>
      <c r="K154" s="41"/>
      <c r="L154" s="108">
        <f t="shared" si="4"/>
        <v>0</v>
      </c>
      <c r="M154" s="58"/>
    </row>
    <row r="155" spans="1:13" ht="31.9" customHeight="1" x14ac:dyDescent="0.25">
      <c r="A155" s="101">
        <f>IF(L155 &gt; 0, RANK(L155, $L$6:$L$256, 0) + COUNTIF($L$6:L155, L155) - 1, IF(L155 = 0, COUNTIF($L$6:$L$256, "&gt;0") + 1, ""))</f>
        <v>98</v>
      </c>
      <c r="B155" s="113"/>
      <c r="C155" s="114"/>
      <c r="D155" s="115"/>
      <c r="E155" s="116"/>
      <c r="F155" s="116"/>
      <c r="G155" s="40"/>
      <c r="H155" s="41"/>
      <c r="I155" s="40"/>
      <c r="J155" s="40"/>
      <c r="K155" s="41"/>
      <c r="L155" s="108">
        <f t="shared" si="4"/>
        <v>0</v>
      </c>
      <c r="M155" s="58"/>
    </row>
    <row r="156" spans="1:13" ht="31.9" customHeight="1" x14ac:dyDescent="0.25">
      <c r="A156" s="101">
        <f>IF(L156 &gt; 0, RANK(L156, $L$6:$L$256, 0) + COUNTIF($L$6:L156, L156) - 1, IF(L156 = 0, COUNTIF($L$6:$L$256, "&gt;0") + 1, ""))</f>
        <v>98</v>
      </c>
      <c r="B156" s="113"/>
      <c r="C156" s="114"/>
      <c r="D156" s="115"/>
      <c r="E156" s="116"/>
      <c r="F156" s="116"/>
      <c r="G156" s="40"/>
      <c r="H156" s="41"/>
      <c r="I156" s="40"/>
      <c r="J156" s="40"/>
      <c r="K156" s="41"/>
      <c r="L156" s="108">
        <f t="shared" si="4"/>
        <v>0</v>
      </c>
      <c r="M156" s="58"/>
    </row>
    <row r="157" spans="1:13" ht="31.9" customHeight="1" x14ac:dyDescent="0.25">
      <c r="A157" s="101">
        <f>IF(L157 &gt; 0, RANK(L157, $L$6:$L$256, 0) + COUNTIF($L$6:L157, L157) - 1, IF(L157 = 0, COUNTIF($L$6:$L$256, "&gt;0") + 1, ""))</f>
        <v>98</v>
      </c>
      <c r="B157" s="113"/>
      <c r="C157" s="114"/>
      <c r="D157" s="115"/>
      <c r="E157" s="116"/>
      <c r="F157" s="116"/>
      <c r="G157" s="40"/>
      <c r="H157" s="41"/>
      <c r="I157" s="40"/>
      <c r="J157" s="40"/>
      <c r="K157" s="41"/>
      <c r="L157" s="108">
        <f t="shared" si="4"/>
        <v>0</v>
      </c>
      <c r="M157" s="58"/>
    </row>
    <row r="158" spans="1:13" ht="31.9" customHeight="1" x14ac:dyDescent="0.25">
      <c r="A158" s="101">
        <f>IF(L158 &gt; 0, RANK(L158, $L$6:$L$256, 0) + COUNTIF($L$6:L158, L158) - 1, IF(L158 = 0, COUNTIF($L$6:$L$256, "&gt;0") + 1, ""))</f>
        <v>98</v>
      </c>
      <c r="B158" s="104"/>
      <c r="C158" s="109"/>
      <c r="D158" s="106"/>
      <c r="E158" s="107"/>
      <c r="F158" s="107"/>
      <c r="G158" s="46"/>
      <c r="H158" s="47"/>
      <c r="I158" s="46"/>
      <c r="J158" s="46"/>
      <c r="K158" s="47"/>
      <c r="L158" s="117">
        <f t="shared" si="4"/>
        <v>0</v>
      </c>
      <c r="M158" s="58"/>
    </row>
    <row r="159" spans="1:13" ht="27" x14ac:dyDescent="0.25">
      <c r="A159" s="101">
        <f>IF(L159 &gt; 0, RANK(L159, $L$6:$L$256, 0) + COUNTIF($L$6:L159, L159) - 1, IF(L159 = 0, COUNTIF($L$6:$L$256, "&gt;0") + 1, ""))</f>
        <v>98</v>
      </c>
      <c r="B159" s="104"/>
      <c r="C159" s="109"/>
      <c r="D159" s="106"/>
      <c r="E159" s="107"/>
      <c r="F159" s="107"/>
      <c r="G159" s="85"/>
      <c r="H159" s="86"/>
      <c r="I159" s="85"/>
      <c r="J159" s="85"/>
      <c r="K159" s="86"/>
      <c r="L159" s="108">
        <f t="shared" si="4"/>
        <v>0</v>
      </c>
      <c r="M159" s="58"/>
    </row>
    <row r="160" spans="1:13" ht="33.4" customHeight="1" x14ac:dyDescent="0.25">
      <c r="A160" s="101">
        <f>IF(L160 &gt; 0, RANK(L160, $L$6:$L$256, 0) + COUNTIF($L$6:L160, L160) - 1, IF(L160 = 0, COUNTIF($L$6:$L$256, "&gt;0") + 1, ""))</f>
        <v>98</v>
      </c>
      <c r="B160" s="104"/>
      <c r="C160" s="109"/>
      <c r="D160" s="106"/>
      <c r="E160" s="107"/>
      <c r="F160" s="107"/>
      <c r="G160" s="40"/>
      <c r="H160" s="41"/>
      <c r="I160" s="40"/>
      <c r="J160" s="40"/>
      <c r="K160" s="41"/>
      <c r="L160" s="117">
        <f t="shared" si="4"/>
        <v>0</v>
      </c>
      <c r="M160" s="58"/>
    </row>
    <row r="161" spans="1:13" ht="27" x14ac:dyDescent="0.25">
      <c r="A161" s="101">
        <f>IF(L161 &gt; 0, RANK(L161, $L$6:$L$256, 0) + COUNTIF($L$6:L161, L161) - 1, IF(L161 = 0, COUNTIF($L$6:$L$256, "&gt;0") + 1, ""))</f>
        <v>98</v>
      </c>
      <c r="B161" s="118"/>
      <c r="C161" s="119"/>
      <c r="D161" s="120"/>
      <c r="E161" s="121"/>
      <c r="F161" s="121"/>
      <c r="G161" s="40"/>
      <c r="H161" s="41"/>
      <c r="I161" s="40"/>
      <c r="J161" s="40"/>
      <c r="K161" s="41"/>
      <c r="L161" s="117">
        <f t="shared" si="4"/>
        <v>0</v>
      </c>
      <c r="M161" s="58"/>
    </row>
    <row r="162" spans="1:13" ht="27" x14ac:dyDescent="0.25">
      <c r="A162" s="101">
        <f>IF(L162 &gt; 0, RANK(L162, $L$6:$L$256, 0) + COUNTIF($L$6:L162, L162) - 1, IF(L162 = 0, COUNTIF($L$6:$L$256, "&gt;0") + 1, ""))</f>
        <v>98</v>
      </c>
      <c r="B162" s="118"/>
      <c r="C162" s="122"/>
      <c r="D162" s="120"/>
      <c r="E162" s="121"/>
      <c r="F162" s="121"/>
      <c r="G162" s="40"/>
      <c r="H162" s="41"/>
      <c r="I162" s="40"/>
      <c r="J162" s="40"/>
      <c r="K162" s="41"/>
      <c r="L162" s="117">
        <f t="shared" si="4"/>
        <v>0</v>
      </c>
      <c r="M162" s="58"/>
    </row>
    <row r="163" spans="1:13" x14ac:dyDescent="0.4">
      <c r="A163" s="102"/>
    </row>
    <row r="164" spans="1:13" x14ac:dyDescent="0.4">
      <c r="A164" s="103"/>
    </row>
    <row r="165" spans="1:13" x14ac:dyDescent="0.4">
      <c r="A165" s="102"/>
    </row>
    <row r="166" spans="1:13" x14ac:dyDescent="0.4">
      <c r="A166" s="103"/>
    </row>
    <row r="167" spans="1:13" x14ac:dyDescent="0.4">
      <c r="A167" s="102"/>
    </row>
    <row r="168" spans="1:13" x14ac:dyDescent="0.4">
      <c r="A168" s="103"/>
    </row>
    <row r="169" spans="1:13" x14ac:dyDescent="0.4">
      <c r="A169" s="102"/>
    </row>
    <row r="170" spans="1:13" x14ac:dyDescent="0.4">
      <c r="A170" s="103"/>
    </row>
    <row r="171" spans="1:13" x14ac:dyDescent="0.4">
      <c r="A171" s="102"/>
    </row>
    <row r="172" spans="1:13" x14ac:dyDescent="0.4">
      <c r="A172" s="103"/>
    </row>
    <row r="173" spans="1:13" x14ac:dyDescent="0.4">
      <c r="A173" s="102"/>
    </row>
    <row r="174" spans="1:13" x14ac:dyDescent="0.4">
      <c r="A174" s="103"/>
    </row>
    <row r="175" spans="1:13" x14ac:dyDescent="0.4">
      <c r="A175" s="102"/>
    </row>
    <row r="176" spans="1:13" x14ac:dyDescent="0.4">
      <c r="A176" s="103"/>
    </row>
    <row r="177" spans="1:1" x14ac:dyDescent="0.4">
      <c r="A177" s="102"/>
    </row>
    <row r="178" spans="1:1" x14ac:dyDescent="0.4">
      <c r="A178" s="103"/>
    </row>
    <row r="179" spans="1:1" x14ac:dyDescent="0.4">
      <c r="A179" s="102"/>
    </row>
    <row r="180" spans="1:1" x14ac:dyDescent="0.4">
      <c r="A180" s="103"/>
    </row>
    <row r="181" spans="1:1" x14ac:dyDescent="0.4">
      <c r="A181" s="102"/>
    </row>
    <row r="182" spans="1:1" x14ac:dyDescent="0.4">
      <c r="A182" s="103"/>
    </row>
    <row r="183" spans="1:1" x14ac:dyDescent="0.4">
      <c r="A183" s="102"/>
    </row>
    <row r="184" spans="1:1" x14ac:dyDescent="0.4">
      <c r="A184" s="103"/>
    </row>
    <row r="185" spans="1:1" x14ac:dyDescent="0.4">
      <c r="A185" s="102"/>
    </row>
    <row r="186" spans="1:1" x14ac:dyDescent="0.4">
      <c r="A186" s="103"/>
    </row>
    <row r="187" spans="1:1" x14ac:dyDescent="0.4">
      <c r="A187" s="102"/>
    </row>
    <row r="188" spans="1:1" x14ac:dyDescent="0.4">
      <c r="A188" s="103"/>
    </row>
    <row r="189" spans="1:1" x14ac:dyDescent="0.4">
      <c r="A189" s="102"/>
    </row>
    <row r="190" spans="1:1" x14ac:dyDescent="0.4">
      <c r="A190" s="103"/>
    </row>
    <row r="191" spans="1:1" x14ac:dyDescent="0.4">
      <c r="A191" s="102"/>
    </row>
    <row r="192" spans="1:1" x14ac:dyDescent="0.4">
      <c r="A192" s="103"/>
    </row>
    <row r="193" spans="1:1" x14ac:dyDescent="0.4">
      <c r="A193" s="102"/>
    </row>
    <row r="194" spans="1:1" x14ac:dyDescent="0.4">
      <c r="A194" s="103"/>
    </row>
    <row r="195" spans="1:1" x14ac:dyDescent="0.4">
      <c r="A195" s="102"/>
    </row>
    <row r="196" spans="1:1" x14ac:dyDescent="0.4">
      <c r="A196" s="103"/>
    </row>
    <row r="197" spans="1:1" x14ac:dyDescent="0.4">
      <c r="A197" s="102"/>
    </row>
    <row r="198" spans="1:1" x14ac:dyDescent="0.4">
      <c r="A198" s="103"/>
    </row>
    <row r="199" spans="1:1" x14ac:dyDescent="0.4">
      <c r="A199" s="102"/>
    </row>
    <row r="200" spans="1:1" x14ac:dyDescent="0.4">
      <c r="A200" s="103"/>
    </row>
    <row r="201" spans="1:1" x14ac:dyDescent="0.4">
      <c r="A201" s="102"/>
    </row>
    <row r="202" spans="1:1" x14ac:dyDescent="0.4">
      <c r="A202" s="103"/>
    </row>
    <row r="203" spans="1:1" x14ac:dyDescent="0.4">
      <c r="A203" s="102"/>
    </row>
    <row r="204" spans="1:1" x14ac:dyDescent="0.4">
      <c r="A204" s="103"/>
    </row>
    <row r="205" spans="1:1" x14ac:dyDescent="0.4">
      <c r="A205" s="102"/>
    </row>
    <row r="206" spans="1:1" x14ac:dyDescent="0.4">
      <c r="A206" s="103"/>
    </row>
    <row r="207" spans="1:1" x14ac:dyDescent="0.4">
      <c r="A207" s="102"/>
    </row>
    <row r="208" spans="1:1" x14ac:dyDescent="0.4">
      <c r="A208" s="103"/>
    </row>
    <row r="209" spans="1:1" x14ac:dyDescent="0.4">
      <c r="A209" s="102"/>
    </row>
    <row r="210" spans="1:1" x14ac:dyDescent="0.4">
      <c r="A210" s="103"/>
    </row>
    <row r="211" spans="1:1" x14ac:dyDescent="0.4">
      <c r="A211" s="102"/>
    </row>
    <row r="212" spans="1:1" x14ac:dyDescent="0.4">
      <c r="A212" s="103"/>
    </row>
    <row r="213" spans="1:1" x14ac:dyDescent="0.4">
      <c r="A213" s="102"/>
    </row>
    <row r="214" spans="1:1" x14ac:dyDescent="0.4">
      <c r="A214" s="103"/>
    </row>
    <row r="215" spans="1:1" x14ac:dyDescent="0.4">
      <c r="A215" s="102"/>
    </row>
    <row r="216" spans="1:1" x14ac:dyDescent="0.4">
      <c r="A216" s="103"/>
    </row>
    <row r="217" spans="1:1" x14ac:dyDescent="0.4">
      <c r="A217" s="102"/>
    </row>
    <row r="218" spans="1:1" x14ac:dyDescent="0.4">
      <c r="A218" s="103"/>
    </row>
    <row r="219" spans="1:1" x14ac:dyDescent="0.4">
      <c r="A219" s="102"/>
    </row>
    <row r="220" spans="1:1" x14ac:dyDescent="0.4">
      <c r="A220" s="103"/>
    </row>
    <row r="221" spans="1:1" x14ac:dyDescent="0.4">
      <c r="A221" s="102"/>
    </row>
    <row r="222" spans="1:1" x14ac:dyDescent="0.4">
      <c r="A222" s="103"/>
    </row>
    <row r="223" spans="1:1" x14ac:dyDescent="0.4">
      <c r="A223" s="102"/>
    </row>
    <row r="224" spans="1:1" x14ac:dyDescent="0.4">
      <c r="A224" s="103"/>
    </row>
    <row r="225" spans="1:1" x14ac:dyDescent="0.4">
      <c r="A225" s="102"/>
    </row>
    <row r="226" spans="1:1" x14ac:dyDescent="0.4">
      <c r="A226" s="103"/>
    </row>
    <row r="227" spans="1:1" x14ac:dyDescent="0.4">
      <c r="A227" s="102"/>
    </row>
    <row r="228" spans="1:1" x14ac:dyDescent="0.4">
      <c r="A228" s="103"/>
    </row>
    <row r="229" spans="1:1" x14ac:dyDescent="0.4">
      <c r="A229" s="102"/>
    </row>
    <row r="230" spans="1:1" x14ac:dyDescent="0.4">
      <c r="A230" s="103"/>
    </row>
    <row r="231" spans="1:1" x14ac:dyDescent="0.4">
      <c r="A231" s="102"/>
    </row>
    <row r="232" spans="1:1" x14ac:dyDescent="0.4">
      <c r="A232" s="103"/>
    </row>
    <row r="233" spans="1:1" x14ac:dyDescent="0.4">
      <c r="A233" s="102"/>
    </row>
    <row r="234" spans="1:1" x14ac:dyDescent="0.4">
      <c r="A234" s="103"/>
    </row>
    <row r="235" spans="1:1" x14ac:dyDescent="0.4">
      <c r="A235" s="102"/>
    </row>
    <row r="236" spans="1:1" x14ac:dyDescent="0.4">
      <c r="A236" s="103"/>
    </row>
    <row r="237" spans="1:1" x14ac:dyDescent="0.4">
      <c r="A237" s="102"/>
    </row>
    <row r="238" spans="1:1" x14ac:dyDescent="0.4">
      <c r="A238" s="103"/>
    </row>
    <row r="239" spans="1:1" x14ac:dyDescent="0.4">
      <c r="A239" s="102"/>
    </row>
    <row r="240" spans="1:1" x14ac:dyDescent="0.4">
      <c r="A240" s="103"/>
    </row>
    <row r="241" spans="1:12" x14ac:dyDescent="0.4">
      <c r="A241" s="102"/>
    </row>
    <row r="242" spans="1:12" x14ac:dyDescent="0.4">
      <c r="A242" s="103"/>
    </row>
    <row r="243" spans="1:12" x14ac:dyDescent="0.4">
      <c r="A243" s="102"/>
    </row>
    <row r="244" spans="1:12" x14ac:dyDescent="0.4">
      <c r="A244" s="103"/>
    </row>
    <row r="245" spans="1:12" x14ac:dyDescent="0.4">
      <c r="A245" s="102"/>
    </row>
    <row r="246" spans="1:12" x14ac:dyDescent="0.4">
      <c r="A246" s="103"/>
    </row>
    <row r="247" spans="1:12" x14ac:dyDescent="0.4">
      <c r="A247" s="102"/>
    </row>
    <row r="248" spans="1:12" x14ac:dyDescent="0.4">
      <c r="A248" s="103"/>
    </row>
    <row r="249" spans="1:12" x14ac:dyDescent="0.4">
      <c r="A249" s="102"/>
    </row>
    <row r="250" spans="1:12" x14ac:dyDescent="0.4">
      <c r="A250" s="103"/>
    </row>
    <row r="251" spans="1:12" x14ac:dyDescent="0.4">
      <c r="A251" s="102"/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</row>
    <row r="252" spans="1:12" x14ac:dyDescent="0.4">
      <c r="A252" s="103"/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</row>
    <row r="253" spans="1:12" x14ac:dyDescent="0.4">
      <c r="A253" s="102"/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</row>
    <row r="254" spans="1:12" x14ac:dyDescent="0.4">
      <c r="A254" s="103"/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</row>
    <row r="255" spans="1:12" x14ac:dyDescent="0.4">
      <c r="A255" s="102"/>
      <c r="B255" s="102"/>
      <c r="C255" s="102"/>
      <c r="D255" s="102"/>
      <c r="E255" s="102"/>
      <c r="F255" s="102"/>
      <c r="G255" s="102"/>
      <c r="H255" s="102"/>
      <c r="I255" s="102"/>
      <c r="J255" s="102"/>
      <c r="K255" s="102"/>
      <c r="L255" s="102"/>
    </row>
    <row r="256" spans="1:12" x14ac:dyDescent="0.4">
      <c r="A256" s="103"/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</row>
  </sheetData>
  <sheetProtection algorithmName="SHA-512" hashValue="fBKtSJxaPrMG0e0WdCMh9OHrpFIb3SG2qjUZ6GkSAWcb3kMXOjIYhE+Vr7Cz2OHYzFrzbZqegiNfvGF9ajbTCg==" saltValue="cFLXOK21qCbpql3OnKvDMA==" spinCount="100000" sheet="1" objects="1" scenarios="1"/>
  <sortState xmlns:xlrd2="http://schemas.microsoft.com/office/spreadsheetml/2017/richdata2" ref="B6:L250">
    <sortCondition descending="1" ref="L6:L250"/>
    <sortCondition descending="1" ref="I6:I250"/>
    <sortCondition descending="1" ref="G6:G250"/>
    <sortCondition ref="B6:B250"/>
  </sortState>
  <mergeCells count="4">
    <mergeCell ref="A4:L4"/>
    <mergeCell ref="B1:B2"/>
    <mergeCell ref="G1:H1"/>
    <mergeCell ref="G2:H2"/>
  </mergeCells>
  <pageMargins left="0.7" right="0.7" top="0.75" bottom="0.75" header="0.3" footer="0.3"/>
  <pageSetup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5A8BE-946F-4BD3-815D-3B03D235BF4D}">
  <sheetPr codeName="Sheet4"/>
  <dimension ref="A1:BC256"/>
  <sheetViews>
    <sheetView tabSelected="1" zoomScale="80" zoomScaleNormal="80" workbookViewId="0">
      <pane ySplit="10" topLeftCell="A11" activePane="bottomLeft" state="frozen"/>
      <selection pane="bottomLeft" activeCell="O7" sqref="O7"/>
    </sheetView>
  </sheetViews>
  <sheetFormatPr defaultRowHeight="18.75" x14ac:dyDescent="0.4"/>
  <cols>
    <col min="1" max="1" width="10.140625" style="1" customWidth="1"/>
    <col min="2" max="2" width="12" style="1" customWidth="1"/>
    <col min="3" max="3" width="7.5703125" style="1" customWidth="1"/>
    <col min="4" max="4" width="16.85546875" style="1" customWidth="1"/>
    <col min="5" max="6" width="29.28515625" style="1" customWidth="1"/>
    <col min="7" max="8" width="8.42578125" style="1" customWidth="1"/>
    <col min="9" max="9" width="13.85546875" style="1" customWidth="1"/>
    <col min="10" max="10" width="15.5703125" style="1" customWidth="1"/>
    <col min="11" max="11" width="10.42578125" style="1" customWidth="1"/>
    <col min="12" max="12" width="20.42578125" style="1" customWidth="1"/>
  </cols>
  <sheetData>
    <row r="1" spans="1:55" x14ac:dyDescent="0.4">
      <c r="B1" s="149" t="s">
        <v>7</v>
      </c>
      <c r="C1" s="87" t="s">
        <v>1</v>
      </c>
      <c r="D1" s="87" t="s">
        <v>2</v>
      </c>
      <c r="E1" s="87" t="s">
        <v>3</v>
      </c>
      <c r="F1" s="87" t="s">
        <v>4</v>
      </c>
      <c r="G1" s="151" t="s">
        <v>8</v>
      </c>
      <c r="H1" s="151"/>
    </row>
    <row r="2" spans="1:55" ht="25.7" customHeight="1" x14ac:dyDescent="0.5">
      <c r="B2" s="150"/>
      <c r="C2" s="88">
        <f>INDEX($B$6:$B$256,MATCH(MAX($I$6:$I$256),$I$6:$I$256,0))</f>
        <v>49</v>
      </c>
      <c r="D2" s="23" t="str">
        <f>INDEX($D$6:$D$256,MATCH(MAX($I$6:$I$256),$I$6:$I$256,0))</f>
        <v>Pendleton Bass Team</v>
      </c>
      <c r="E2" s="123" t="str">
        <f>INDEX($E$6:$E$256,MATCH(MAX($I$6:$I$256),$I$6:$I$256,0))</f>
        <v>Hunter Gamble</v>
      </c>
      <c r="F2" s="123" t="str">
        <f>INDEX($F$6:$F$256,MATCH(MAX($I$6:$I$256),$I$6:$I$256,0))</f>
        <v>Jake Black</v>
      </c>
      <c r="G2" s="152">
        <f>MAX(I6:I253)</f>
        <v>3.69</v>
      </c>
      <c r="H2" s="152"/>
    </row>
    <row r="3" spans="1:55" ht="19.5" thickBot="1" x14ac:dyDescent="0.45"/>
    <row r="4" spans="1:55" ht="24.95" customHeight="1" thickBot="1" x14ac:dyDescent="0.55000000000000004">
      <c r="A4" s="146" t="s">
        <v>419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8"/>
    </row>
    <row r="5" spans="1:55" ht="36.950000000000003" customHeight="1" x14ac:dyDescent="0.25">
      <c r="A5" s="2" t="s">
        <v>0</v>
      </c>
      <c r="B5" s="3" t="s">
        <v>417</v>
      </c>
      <c r="C5" s="124" t="s">
        <v>10</v>
      </c>
      <c r="D5" s="2" t="s">
        <v>2</v>
      </c>
      <c r="E5" s="2" t="s">
        <v>3</v>
      </c>
      <c r="F5" s="2" t="s">
        <v>4</v>
      </c>
      <c r="G5" s="4" t="s">
        <v>5</v>
      </c>
      <c r="H5" s="125" t="s">
        <v>6</v>
      </c>
      <c r="I5" s="5" t="s">
        <v>7</v>
      </c>
      <c r="J5" s="5" t="s">
        <v>8</v>
      </c>
      <c r="K5" s="125" t="s">
        <v>401</v>
      </c>
      <c r="L5" s="4" t="s">
        <v>9</v>
      </c>
      <c r="M5" s="126" t="s">
        <v>402</v>
      </c>
    </row>
    <row r="6" spans="1:55" s="129" customFormat="1" ht="30.95" customHeight="1" x14ac:dyDescent="0.25">
      <c r="A6" s="83">
        <f>IF(L6 &gt; 0, RANK(L6, $L$6:$L$256, 0) + COUNTIF($L$6:L6, L6) - 1, IF(L6 = 0, COUNTIF($L$6:$L$256, "&gt;0") + 1, ""))</f>
        <v>1</v>
      </c>
      <c r="B6" s="43">
        <v>49</v>
      </c>
      <c r="C6" s="59" t="s">
        <v>415</v>
      </c>
      <c r="D6" s="44" t="s">
        <v>300</v>
      </c>
      <c r="E6" s="45" t="s">
        <v>303</v>
      </c>
      <c r="F6" s="45" t="s">
        <v>304</v>
      </c>
      <c r="G6" s="91">
        <v>3</v>
      </c>
      <c r="H6" s="92">
        <v>0</v>
      </c>
      <c r="I6" s="127">
        <v>3.69</v>
      </c>
      <c r="J6" s="62">
        <v>8.59</v>
      </c>
      <c r="K6" s="92"/>
      <c r="L6" s="62">
        <f t="shared" ref="L6:L37" si="0">SUM(J6-H6*0.25-K6)</f>
        <v>8.59</v>
      </c>
      <c r="M6" s="128">
        <v>250</v>
      </c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</row>
    <row r="7" spans="1:55" s="129" customFormat="1" ht="30.95" customHeight="1" x14ac:dyDescent="0.25">
      <c r="A7" s="83">
        <f>IF(L7 &gt; 0, RANK(L7, $L$6:$L$256, 0) + COUNTIF($L$6:L7, L7) - 1, IF(L7 = 0, COUNTIF($L$6:$L$256, "&gt;0") + 1, ""))</f>
        <v>2</v>
      </c>
      <c r="B7" s="43">
        <v>75</v>
      </c>
      <c r="C7" s="59" t="s">
        <v>415</v>
      </c>
      <c r="D7" s="44" t="s">
        <v>278</v>
      </c>
      <c r="E7" s="45" t="s">
        <v>285</v>
      </c>
      <c r="F7" s="45" t="s">
        <v>286</v>
      </c>
      <c r="G7" s="91">
        <v>3</v>
      </c>
      <c r="H7" s="92">
        <v>0</v>
      </c>
      <c r="I7" s="127">
        <v>3.32</v>
      </c>
      <c r="J7" s="62">
        <v>8.42</v>
      </c>
      <c r="K7" s="92"/>
      <c r="L7" s="62">
        <f t="shared" si="0"/>
        <v>8.42</v>
      </c>
      <c r="M7" s="128">
        <v>249</v>
      </c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</row>
    <row r="8" spans="1:55" s="129" customFormat="1" ht="30.95" customHeight="1" x14ac:dyDescent="0.25">
      <c r="A8" s="83">
        <f>IF(L8 &gt; 0, RANK(L8, $L$6:$L$256, 0) + COUNTIF($L$6:L8, L8) - 1, IF(L8 = 0, COUNTIF($L$6:$L$256, "&gt;0") + 1, ""))</f>
        <v>3</v>
      </c>
      <c r="B8" s="43">
        <v>86</v>
      </c>
      <c r="C8" s="59" t="s">
        <v>415</v>
      </c>
      <c r="D8" s="44" t="s">
        <v>118</v>
      </c>
      <c r="E8" s="45" t="s">
        <v>125</v>
      </c>
      <c r="F8" s="45" t="s">
        <v>126</v>
      </c>
      <c r="G8" s="91">
        <v>3</v>
      </c>
      <c r="H8" s="92">
        <v>0</v>
      </c>
      <c r="I8" s="127">
        <v>3.16</v>
      </c>
      <c r="J8" s="62">
        <v>7.69</v>
      </c>
      <c r="K8" s="92"/>
      <c r="L8" s="62">
        <f t="shared" si="0"/>
        <v>7.69</v>
      </c>
      <c r="M8" s="128">
        <v>248</v>
      </c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</row>
    <row r="9" spans="1:55" s="129" customFormat="1" ht="30.95" customHeight="1" x14ac:dyDescent="0.25">
      <c r="A9" s="83">
        <f>IF(L9 &gt; 0, RANK(L9, $L$6:$L$256, 0) + COUNTIF($L$6:L9, L9) - 1, IF(L9 = 0, COUNTIF($L$6:$L$256, "&gt;0") + 1, ""))</f>
        <v>4</v>
      </c>
      <c r="B9" s="43">
        <v>53</v>
      </c>
      <c r="C9" s="59" t="s">
        <v>415</v>
      </c>
      <c r="D9" s="44" t="s">
        <v>379</v>
      </c>
      <c r="E9" s="45" t="s">
        <v>381</v>
      </c>
      <c r="F9" s="45" t="s">
        <v>382</v>
      </c>
      <c r="G9" s="91">
        <v>3</v>
      </c>
      <c r="H9" s="92">
        <v>0</v>
      </c>
      <c r="I9" s="127">
        <v>3.2</v>
      </c>
      <c r="J9" s="62">
        <v>6.86</v>
      </c>
      <c r="K9" s="92"/>
      <c r="L9" s="62">
        <f t="shared" si="0"/>
        <v>6.86</v>
      </c>
      <c r="M9" s="128">
        <v>247</v>
      </c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</row>
    <row r="10" spans="1:55" s="129" customFormat="1" ht="30.95" customHeight="1" x14ac:dyDescent="0.25">
      <c r="A10" s="83">
        <f>IF(L10 &gt; 0, RANK(L10, $L$6:$L$256, 0) + COUNTIF($L$6:L10, L10) - 1, IF(L10 = 0, COUNTIF($L$6:$L$256, "&gt;0") + 1, ""))</f>
        <v>5</v>
      </c>
      <c r="B10" s="43">
        <v>5</v>
      </c>
      <c r="C10" s="59" t="s">
        <v>415</v>
      </c>
      <c r="D10" s="44" t="s">
        <v>98</v>
      </c>
      <c r="E10" s="45" t="s">
        <v>99</v>
      </c>
      <c r="F10" s="45" t="s">
        <v>100</v>
      </c>
      <c r="G10" s="91">
        <v>3</v>
      </c>
      <c r="H10" s="92">
        <v>0</v>
      </c>
      <c r="I10" s="127">
        <v>2.46</v>
      </c>
      <c r="J10" s="62">
        <v>6.7</v>
      </c>
      <c r="K10" s="92"/>
      <c r="L10" s="62">
        <f t="shared" si="0"/>
        <v>6.7</v>
      </c>
      <c r="M10" s="128">
        <v>246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</row>
    <row r="11" spans="1:55" s="129" customFormat="1" ht="30.95" customHeight="1" x14ac:dyDescent="0.25">
      <c r="A11" s="83">
        <f>IF(L11 &gt; 0, RANK(L11, $L$6:$L$256, 0) + COUNTIF($L$6:L11, L11) - 1, IF(L11 = 0, COUNTIF($L$6:$L$256, "&gt;0") + 1, ""))</f>
        <v>6</v>
      </c>
      <c r="B11" s="43">
        <v>95</v>
      </c>
      <c r="C11" s="59" t="s">
        <v>415</v>
      </c>
      <c r="D11" s="44" t="s">
        <v>256</v>
      </c>
      <c r="E11" s="45" t="s">
        <v>263</v>
      </c>
      <c r="F11" s="45" t="s">
        <v>264</v>
      </c>
      <c r="G11" s="91">
        <v>3</v>
      </c>
      <c r="H11" s="92">
        <v>0</v>
      </c>
      <c r="I11" s="127">
        <v>2.4900000000000002</v>
      </c>
      <c r="J11" s="62">
        <v>6.43</v>
      </c>
      <c r="K11" s="92"/>
      <c r="L11" s="62">
        <f t="shared" si="0"/>
        <v>6.43</v>
      </c>
      <c r="M11" s="128">
        <v>245</v>
      </c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</row>
    <row r="12" spans="1:55" s="129" customFormat="1" ht="30.95" customHeight="1" x14ac:dyDescent="0.25">
      <c r="A12" s="83">
        <f>IF(L12 &gt; 0, RANK(L12, $L$6:$L$256, 0) + COUNTIF($L$6:L12, L12) - 1, IF(L12 = 0, COUNTIF($L$6:$L$256, "&gt;0") + 1, ""))</f>
        <v>7</v>
      </c>
      <c r="B12" s="43">
        <v>23</v>
      </c>
      <c r="C12" s="59" t="s">
        <v>415</v>
      </c>
      <c r="D12" s="44" t="s">
        <v>326</v>
      </c>
      <c r="E12" s="45" t="s">
        <v>327</v>
      </c>
      <c r="F12" s="45" t="s">
        <v>328</v>
      </c>
      <c r="G12" s="91">
        <v>3</v>
      </c>
      <c r="H12" s="92">
        <v>0</v>
      </c>
      <c r="I12" s="127">
        <v>2.4500000000000002</v>
      </c>
      <c r="J12" s="62">
        <v>6.25</v>
      </c>
      <c r="K12" s="92"/>
      <c r="L12" s="62">
        <f t="shared" si="0"/>
        <v>6.25</v>
      </c>
      <c r="M12" s="128">
        <v>244</v>
      </c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</row>
    <row r="13" spans="1:55" s="129" customFormat="1" ht="30.95" customHeight="1" x14ac:dyDescent="0.25">
      <c r="A13" s="83">
        <f>IF(L13 &gt; 0, RANK(L13, $L$6:$L$256, 0) + COUNTIF($L$6:L13, L13) - 1, IF(L13 = 0, COUNTIF($L$6:$L$256, "&gt;0") + 1, ""))</f>
        <v>8</v>
      </c>
      <c r="B13" s="43">
        <v>55</v>
      </c>
      <c r="C13" s="59" t="s">
        <v>415</v>
      </c>
      <c r="D13" s="44" t="s">
        <v>150</v>
      </c>
      <c r="E13" s="45" t="s">
        <v>161</v>
      </c>
      <c r="F13" s="45" t="s">
        <v>162</v>
      </c>
      <c r="G13" s="91">
        <v>3</v>
      </c>
      <c r="H13" s="92">
        <v>0</v>
      </c>
      <c r="I13" s="127">
        <v>2.85</v>
      </c>
      <c r="J13" s="62">
        <v>5.36</v>
      </c>
      <c r="K13" s="92"/>
      <c r="L13" s="62">
        <f t="shared" si="0"/>
        <v>5.36</v>
      </c>
      <c r="M13" s="128">
        <v>243</v>
      </c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</row>
    <row r="14" spans="1:55" s="129" customFormat="1" ht="30.95" customHeight="1" x14ac:dyDescent="0.25">
      <c r="A14" s="83">
        <f>IF(L14 &gt; 0, RANK(L14, $L$6:$L$256, 0) + COUNTIF($L$6:L14, L14) - 1, IF(L14 = 0, COUNTIF($L$6:$L$256, "&gt;0") + 1, ""))</f>
        <v>9</v>
      </c>
      <c r="B14" s="43">
        <v>39</v>
      </c>
      <c r="C14" s="59" t="s">
        <v>415</v>
      </c>
      <c r="D14" s="44" t="s">
        <v>150</v>
      </c>
      <c r="E14" s="45" t="s">
        <v>159</v>
      </c>
      <c r="F14" s="45" t="s">
        <v>160</v>
      </c>
      <c r="G14" s="91">
        <v>3</v>
      </c>
      <c r="H14" s="92">
        <v>0</v>
      </c>
      <c r="I14" s="127">
        <v>1.92</v>
      </c>
      <c r="J14" s="62">
        <v>5.1100000000000003</v>
      </c>
      <c r="K14" s="92"/>
      <c r="L14" s="62">
        <f t="shared" si="0"/>
        <v>5.1100000000000003</v>
      </c>
      <c r="M14" s="128">
        <v>242</v>
      </c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</row>
    <row r="15" spans="1:55" s="129" customFormat="1" ht="30.95" customHeight="1" x14ac:dyDescent="0.25">
      <c r="A15" s="83">
        <f>IF(L15 &gt; 0, RANK(L15, $L$6:$L$256, 0) + COUNTIF($L$6:L15, L15) - 1, IF(L15 = 0, COUNTIF($L$6:$L$256, "&gt;0") + 1, ""))</f>
        <v>10</v>
      </c>
      <c r="B15" s="43">
        <v>25</v>
      </c>
      <c r="C15" s="59" t="s">
        <v>415</v>
      </c>
      <c r="D15" s="44" t="s">
        <v>332</v>
      </c>
      <c r="E15" s="45" t="s">
        <v>335</v>
      </c>
      <c r="F15" s="45" t="s">
        <v>336</v>
      </c>
      <c r="G15" s="91">
        <v>2</v>
      </c>
      <c r="H15" s="92">
        <v>0</v>
      </c>
      <c r="I15" s="127">
        <v>3.45</v>
      </c>
      <c r="J15" s="62">
        <v>4.6399999999999997</v>
      </c>
      <c r="K15" s="92"/>
      <c r="L15" s="62">
        <f t="shared" si="0"/>
        <v>4.6399999999999997</v>
      </c>
      <c r="M15" s="128">
        <v>241</v>
      </c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</row>
    <row r="16" spans="1:55" s="129" customFormat="1" ht="30.95" customHeight="1" x14ac:dyDescent="0.25">
      <c r="A16" s="83">
        <f>IF(L16 &gt; 0, RANK(L16, $L$6:$L$256, 0) + COUNTIF($L$6:L16, L16) - 1, IF(L16 = 0, COUNTIF($L$6:$L$256, "&gt;0") + 1, ""))</f>
        <v>11</v>
      </c>
      <c r="B16" s="43">
        <v>185</v>
      </c>
      <c r="C16" s="59" t="s">
        <v>415</v>
      </c>
      <c r="D16" s="44" t="s">
        <v>353</v>
      </c>
      <c r="E16" s="45" t="s">
        <v>362</v>
      </c>
      <c r="F16" s="45" t="s">
        <v>363</v>
      </c>
      <c r="G16" s="91">
        <v>2</v>
      </c>
      <c r="H16" s="92">
        <v>0</v>
      </c>
      <c r="I16" s="127">
        <v>2.25</v>
      </c>
      <c r="J16" s="62">
        <v>4.05</v>
      </c>
      <c r="K16" s="92"/>
      <c r="L16" s="62">
        <f t="shared" si="0"/>
        <v>4.05</v>
      </c>
      <c r="M16" s="128">
        <v>240</v>
      </c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</row>
    <row r="17" spans="1:55" s="129" customFormat="1" ht="36.950000000000003" customHeight="1" x14ac:dyDescent="0.25">
      <c r="A17" s="83">
        <f>IF(L17 &gt; 0, RANK(L17, $L$6:$L$256, 0) + COUNTIF($L$6:L17, L17) - 1, IF(L17 = 0, COUNTIF($L$6:$L$256, "&gt;0") + 1, ""))</f>
        <v>12</v>
      </c>
      <c r="B17" s="43">
        <v>24</v>
      </c>
      <c r="C17" s="59" t="s">
        <v>415</v>
      </c>
      <c r="D17" s="44" t="s">
        <v>150</v>
      </c>
      <c r="E17" s="45" t="s">
        <v>412</v>
      </c>
      <c r="F17" s="45" t="s">
        <v>154</v>
      </c>
      <c r="G17" s="91">
        <v>2</v>
      </c>
      <c r="H17" s="92">
        <v>0</v>
      </c>
      <c r="I17" s="127">
        <v>2.2000000000000002</v>
      </c>
      <c r="J17" s="62">
        <v>3.63</v>
      </c>
      <c r="K17" s="92"/>
      <c r="L17" s="62">
        <f t="shared" si="0"/>
        <v>3.63</v>
      </c>
      <c r="M17" s="128">
        <v>239</v>
      </c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</row>
    <row r="18" spans="1:55" s="129" customFormat="1" ht="30.95" customHeight="1" x14ac:dyDescent="0.25">
      <c r="A18" s="83">
        <f>IF(L18 &gt; 0, RANK(L18, $L$6:$L$256, 0) + COUNTIF($L$6:L18, L18) - 1, IF(L18 = 0, COUNTIF($L$6:$L$256, "&gt;0") + 1, ""))</f>
        <v>13</v>
      </c>
      <c r="B18" s="43">
        <v>189</v>
      </c>
      <c r="C18" s="59" t="s">
        <v>415</v>
      </c>
      <c r="D18" s="44" t="s">
        <v>353</v>
      </c>
      <c r="E18" s="45" t="s">
        <v>364</v>
      </c>
      <c r="F18" s="45" t="s">
        <v>365</v>
      </c>
      <c r="G18" s="91">
        <v>1</v>
      </c>
      <c r="H18" s="92">
        <v>0</v>
      </c>
      <c r="I18" s="127">
        <v>0</v>
      </c>
      <c r="J18" s="62">
        <v>2.4500000000000002</v>
      </c>
      <c r="K18" s="92"/>
      <c r="L18" s="62">
        <f t="shared" si="0"/>
        <v>2.4500000000000002</v>
      </c>
      <c r="M18" s="128">
        <v>238</v>
      </c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</row>
    <row r="19" spans="1:55" s="129" customFormat="1" ht="30.95" customHeight="1" x14ac:dyDescent="0.25">
      <c r="A19" s="83">
        <f>IF(L19 &gt; 0, RANK(L19, $L$6:$L$256, 0) + COUNTIF($L$6:L19, L19) - 1, IF(L19 = 0, COUNTIF($L$6:$L$256, "&gt;0") + 1, ""))</f>
        <v>14</v>
      </c>
      <c r="B19" s="43">
        <v>89</v>
      </c>
      <c r="C19" s="59" t="s">
        <v>415</v>
      </c>
      <c r="D19" s="44" t="s">
        <v>379</v>
      </c>
      <c r="E19" s="45" t="s">
        <v>51</v>
      </c>
      <c r="F19" s="45" t="s">
        <v>380</v>
      </c>
      <c r="G19" s="91">
        <v>2</v>
      </c>
      <c r="H19" s="92">
        <v>0</v>
      </c>
      <c r="I19" s="127">
        <v>1.65</v>
      </c>
      <c r="J19" s="62">
        <v>2.42</v>
      </c>
      <c r="K19" s="92"/>
      <c r="L19" s="62">
        <f t="shared" si="0"/>
        <v>2.42</v>
      </c>
      <c r="M19" s="128">
        <v>237</v>
      </c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</row>
    <row r="20" spans="1:55" s="129" customFormat="1" ht="30.95" customHeight="1" x14ac:dyDescent="0.25">
      <c r="A20" s="83">
        <f>IF(L20 &gt; 0, RANK(L20, $L$6:$L$256, 0) + COUNTIF($L$6:L20, L20) - 1, IF(L20 = 0, COUNTIF($L$6:$L$256, "&gt;0") + 1, ""))</f>
        <v>15</v>
      </c>
      <c r="B20" s="43">
        <v>183</v>
      </c>
      <c r="C20" s="59" t="s">
        <v>415</v>
      </c>
      <c r="D20" s="44" t="s">
        <v>47</v>
      </c>
      <c r="E20" s="45" t="s">
        <v>413</v>
      </c>
      <c r="F20" s="45" t="s">
        <v>56</v>
      </c>
      <c r="G20" s="91">
        <v>1</v>
      </c>
      <c r="H20" s="92">
        <v>0</v>
      </c>
      <c r="I20" s="127">
        <v>2.2599999999999998</v>
      </c>
      <c r="J20" s="62">
        <v>2.2599999999999998</v>
      </c>
      <c r="K20" s="92"/>
      <c r="L20" s="62">
        <f t="shared" si="0"/>
        <v>2.2599999999999998</v>
      </c>
      <c r="M20" s="128">
        <v>236</v>
      </c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</row>
    <row r="21" spans="1:55" s="129" customFormat="1" ht="30.95" customHeight="1" x14ac:dyDescent="0.25">
      <c r="A21" s="83">
        <f>IF(L21 &gt; 0, RANK(L21, $L$6:$L$256, 0) + COUNTIF($L$6:L21, L21) - 1, IF(L21 = 0, COUNTIF($L$6:$L$256, "&gt;0") + 1, ""))</f>
        <v>16</v>
      </c>
      <c r="B21" s="43">
        <v>91</v>
      </c>
      <c r="C21" s="59" t="s">
        <v>415</v>
      </c>
      <c r="D21" s="44" t="s">
        <v>332</v>
      </c>
      <c r="E21" s="45" t="s">
        <v>345</v>
      </c>
      <c r="F21" s="45" t="s">
        <v>346</v>
      </c>
      <c r="G21" s="91">
        <v>1</v>
      </c>
      <c r="H21" s="92">
        <v>0</v>
      </c>
      <c r="I21" s="127">
        <v>2.02</v>
      </c>
      <c r="J21" s="62">
        <v>2.02</v>
      </c>
      <c r="K21" s="92"/>
      <c r="L21" s="62">
        <f t="shared" si="0"/>
        <v>2.02</v>
      </c>
      <c r="M21" s="128">
        <v>235</v>
      </c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</row>
    <row r="22" spans="1:55" s="129" customFormat="1" ht="30.95" customHeight="1" x14ac:dyDescent="0.25">
      <c r="A22" s="83">
        <f>IF(L22 &gt; 0, RANK(L22, $L$6:$L$256, 0) + COUNTIF($L$6:L22, L22) - 1, IF(L22 = 0, COUNTIF($L$6:$L$256, "&gt;0") + 1, ""))</f>
        <v>17</v>
      </c>
      <c r="B22" s="43">
        <v>69</v>
      </c>
      <c r="C22" s="59" t="s">
        <v>415</v>
      </c>
      <c r="D22" s="44" t="s">
        <v>278</v>
      </c>
      <c r="E22" s="45" t="s">
        <v>283</v>
      </c>
      <c r="F22" s="45" t="s">
        <v>284</v>
      </c>
      <c r="G22" s="91">
        <v>1</v>
      </c>
      <c r="H22" s="92">
        <v>0</v>
      </c>
      <c r="I22" s="127">
        <v>1.97</v>
      </c>
      <c r="J22" s="62">
        <v>1.97</v>
      </c>
      <c r="K22" s="92"/>
      <c r="L22" s="62">
        <f t="shared" si="0"/>
        <v>1.97</v>
      </c>
      <c r="M22" s="128">
        <v>234</v>
      </c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</row>
    <row r="23" spans="1:55" s="129" customFormat="1" ht="30.95" customHeight="1" x14ac:dyDescent="0.25">
      <c r="A23" s="83">
        <f>IF(L23 &gt; 0, RANK(L23, $L$6:$L$256, 0) + COUNTIF($L$6:L23, L23) - 1, IF(L23 = 0, COUNTIF($L$6:$L$256, "&gt;0") + 1, ""))</f>
        <v>18</v>
      </c>
      <c r="B23" s="43">
        <v>29</v>
      </c>
      <c r="C23" s="59" t="s">
        <v>415</v>
      </c>
      <c r="D23" s="44" t="s">
        <v>12</v>
      </c>
      <c r="E23" s="45" t="s">
        <v>16</v>
      </c>
      <c r="F23" s="45" t="s">
        <v>17</v>
      </c>
      <c r="G23" s="91">
        <v>1</v>
      </c>
      <c r="H23" s="92">
        <v>0</v>
      </c>
      <c r="I23" s="127">
        <v>1.02</v>
      </c>
      <c r="J23" s="62">
        <v>1.02</v>
      </c>
      <c r="K23" s="92"/>
      <c r="L23" s="62">
        <f t="shared" si="0"/>
        <v>1.02</v>
      </c>
      <c r="M23" s="128">
        <v>233</v>
      </c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</row>
    <row r="24" spans="1:55" s="129" customFormat="1" ht="30.95" customHeight="1" x14ac:dyDescent="0.25">
      <c r="A24" s="83">
        <f>IF(L24 &gt; 0, RANK(L24, $L$6:$L$256, 0) + COUNTIF($L$6:L24, L24) - 1, IF(L24 = 0, COUNTIF($L$6:$L$256, "&gt;0") + 1, ""))</f>
        <v>19</v>
      </c>
      <c r="B24" s="43">
        <v>11</v>
      </c>
      <c r="C24" s="59" t="s">
        <v>415</v>
      </c>
      <c r="D24" s="44" t="s">
        <v>80</v>
      </c>
      <c r="E24" s="45" t="s">
        <v>81</v>
      </c>
      <c r="F24" s="45" t="s">
        <v>82</v>
      </c>
      <c r="G24" s="91">
        <v>0</v>
      </c>
      <c r="H24" s="92">
        <v>0</v>
      </c>
      <c r="I24" s="127">
        <v>0</v>
      </c>
      <c r="J24" s="62">
        <v>0</v>
      </c>
      <c r="K24" s="92"/>
      <c r="L24" s="62">
        <f t="shared" si="0"/>
        <v>0</v>
      </c>
      <c r="M24" s="128">
        <v>223</v>
      </c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</row>
    <row r="25" spans="1:55" s="129" customFormat="1" ht="30.95" customHeight="1" x14ac:dyDescent="0.25">
      <c r="A25" s="83">
        <f>IF(L25 &gt; 0, RANK(L25, $L$6:$L$256, 0) + COUNTIF($L$6:L25, L25) - 1, IF(L25 = 0, COUNTIF($L$6:$L$256, "&gt;0") + 1, ""))</f>
        <v>19</v>
      </c>
      <c r="B25" s="43">
        <v>42</v>
      </c>
      <c r="C25" s="59" t="s">
        <v>415</v>
      </c>
      <c r="D25" s="44" t="s">
        <v>216</v>
      </c>
      <c r="E25" s="45" t="s">
        <v>221</v>
      </c>
      <c r="F25" s="45" t="s">
        <v>222</v>
      </c>
      <c r="G25" s="91">
        <v>0</v>
      </c>
      <c r="H25" s="92">
        <v>0</v>
      </c>
      <c r="I25" s="127">
        <v>0</v>
      </c>
      <c r="J25" s="62">
        <v>0</v>
      </c>
      <c r="K25" s="92"/>
      <c r="L25" s="62">
        <f t="shared" si="0"/>
        <v>0</v>
      </c>
      <c r="M25" s="128">
        <v>223</v>
      </c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</row>
    <row r="26" spans="1:55" s="129" customFormat="1" ht="30.95" customHeight="1" x14ac:dyDescent="0.25">
      <c r="A26" s="83">
        <f>IF(L26 &gt; 0, RANK(L26, $L$6:$L$256, 0) + COUNTIF($L$6:L26, L26) - 1, IF(L26 = 0, COUNTIF($L$6:$L$256, "&gt;0") + 1, ""))</f>
        <v>19</v>
      </c>
      <c r="B26" s="43">
        <v>65</v>
      </c>
      <c r="C26" s="59" t="s">
        <v>415</v>
      </c>
      <c r="D26" s="44" t="s">
        <v>225</v>
      </c>
      <c r="E26" s="45" t="s">
        <v>228</v>
      </c>
      <c r="F26" s="45" t="s">
        <v>229</v>
      </c>
      <c r="G26" s="91">
        <v>0</v>
      </c>
      <c r="H26" s="92">
        <v>0</v>
      </c>
      <c r="I26" s="127">
        <v>0</v>
      </c>
      <c r="J26" s="62">
        <v>0</v>
      </c>
      <c r="K26" s="92"/>
      <c r="L26" s="62">
        <f t="shared" si="0"/>
        <v>0</v>
      </c>
      <c r="M26" s="128">
        <v>223</v>
      </c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</row>
    <row r="27" spans="1:55" s="129" customFormat="1" ht="30.95" customHeight="1" x14ac:dyDescent="0.25">
      <c r="A27" s="83">
        <f>IF(L27 &gt; 0, RANK(L27, $L$6:$L$256, 0) + COUNTIF($L$6:L27, L27) - 1, IF(L27 = 0, COUNTIF($L$6:$L$256, "&gt;0") + 1, ""))</f>
        <v>19</v>
      </c>
      <c r="B27" s="43">
        <v>67</v>
      </c>
      <c r="C27" s="59" t="s">
        <v>415</v>
      </c>
      <c r="D27" s="44" t="s">
        <v>353</v>
      </c>
      <c r="E27" s="45" t="s">
        <v>356</v>
      </c>
      <c r="F27" s="45" t="s">
        <v>357</v>
      </c>
      <c r="G27" s="91">
        <v>0</v>
      </c>
      <c r="H27" s="92">
        <v>0</v>
      </c>
      <c r="I27" s="127">
        <v>0</v>
      </c>
      <c r="J27" s="62">
        <v>0</v>
      </c>
      <c r="K27" s="92"/>
      <c r="L27" s="62">
        <f t="shared" si="0"/>
        <v>0</v>
      </c>
      <c r="M27" s="128">
        <v>223</v>
      </c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</row>
    <row r="28" spans="1:55" s="129" customFormat="1" ht="30.95" customHeight="1" x14ac:dyDescent="0.25">
      <c r="A28" s="83">
        <f>IF(L28 &gt; 0, RANK(L28, $L$6:$L$256, 0) + COUNTIF($L$6:L28, L28) - 1, IF(L28 = 0, COUNTIF($L$6:$L$256, "&gt;0") + 1, ""))</f>
        <v>19</v>
      </c>
      <c r="B28" s="43">
        <v>79</v>
      </c>
      <c r="C28" s="59" t="s">
        <v>415</v>
      </c>
      <c r="D28" s="44" t="s">
        <v>98</v>
      </c>
      <c r="E28" s="45" t="s">
        <v>103</v>
      </c>
      <c r="F28" s="45" t="s">
        <v>104</v>
      </c>
      <c r="G28" s="91">
        <v>0</v>
      </c>
      <c r="H28" s="92">
        <v>0</v>
      </c>
      <c r="I28" s="127">
        <v>0</v>
      </c>
      <c r="J28" s="62">
        <v>0</v>
      </c>
      <c r="K28" s="92"/>
      <c r="L28" s="62">
        <f t="shared" si="0"/>
        <v>0</v>
      </c>
      <c r="M28" s="128">
        <v>223</v>
      </c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</row>
    <row r="29" spans="1:55" s="129" customFormat="1" ht="30.95" customHeight="1" x14ac:dyDescent="0.25">
      <c r="A29" s="83">
        <f>IF(L29 &gt; 0, RANK(L29, $L$6:$L$256, 0) + COUNTIF($L$6:L29, L29) - 1, IF(L29 = 0, COUNTIF($L$6:$L$256, "&gt;0") + 1, ""))</f>
        <v>19</v>
      </c>
      <c r="B29" s="55">
        <v>115</v>
      </c>
      <c r="C29" s="74" t="s">
        <v>415</v>
      </c>
      <c r="D29" s="56" t="s">
        <v>278</v>
      </c>
      <c r="E29" s="57" t="s">
        <v>295</v>
      </c>
      <c r="F29" s="57" t="s">
        <v>296</v>
      </c>
      <c r="G29" s="89">
        <v>0</v>
      </c>
      <c r="H29" s="90">
        <v>0</v>
      </c>
      <c r="I29" s="130">
        <v>0</v>
      </c>
      <c r="J29" s="77">
        <v>0</v>
      </c>
      <c r="K29" s="90"/>
      <c r="L29" s="77">
        <f>SUM(J29-H29*0.25-K29)</f>
        <v>0</v>
      </c>
      <c r="M29" s="128">
        <v>223</v>
      </c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</row>
    <row r="30" spans="1:55" s="129" customFormat="1" ht="30.95" customHeight="1" x14ac:dyDescent="0.25">
      <c r="A30" s="83">
        <f>IF(L30 &gt; 0, RANK(L30, $L$6:$L$256, 0) + COUNTIF($L$6:L30, L30) - 1, IF(L30 = 0, COUNTIF($L$6:$L$256, "&gt;0") + 1, ""))</f>
        <v>19</v>
      </c>
      <c r="B30" s="43">
        <v>117</v>
      </c>
      <c r="C30" s="59" t="s">
        <v>415</v>
      </c>
      <c r="D30" s="44" t="s">
        <v>332</v>
      </c>
      <c r="E30" s="45" t="s">
        <v>347</v>
      </c>
      <c r="F30" s="45" t="s">
        <v>348</v>
      </c>
      <c r="G30" s="131">
        <v>0</v>
      </c>
      <c r="H30" s="132">
        <v>0</v>
      </c>
      <c r="I30" s="131">
        <v>0</v>
      </c>
      <c r="J30" s="131">
        <v>0</v>
      </c>
      <c r="K30" s="132"/>
      <c r="L30" s="62">
        <f>SUM(J30-H30*0.25-K30)</f>
        <v>0</v>
      </c>
      <c r="M30" s="128">
        <v>223</v>
      </c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</row>
    <row r="31" spans="1:55" s="129" customFormat="1" ht="30.95" customHeight="1" x14ac:dyDescent="0.25">
      <c r="A31" s="83">
        <f>IF(L31 &gt; 0, RANK(L31, $L$6:$L$256, 0) + COUNTIF($L$6:L31, L31) - 1, IF(L31 = 0, COUNTIF($L$6:$L$256, "&gt;0") + 1, ""))</f>
        <v>19</v>
      </c>
      <c r="B31" s="43">
        <v>143</v>
      </c>
      <c r="C31" s="59" t="s">
        <v>415</v>
      </c>
      <c r="D31" s="44" t="s">
        <v>150</v>
      </c>
      <c r="E31" s="45" t="s">
        <v>175</v>
      </c>
      <c r="F31" s="45" t="s">
        <v>416</v>
      </c>
      <c r="G31" s="91">
        <v>0</v>
      </c>
      <c r="H31" s="92">
        <v>0</v>
      </c>
      <c r="I31" s="127">
        <v>0</v>
      </c>
      <c r="J31" s="62">
        <v>0</v>
      </c>
      <c r="K31" s="92"/>
      <c r="L31" s="62">
        <f t="shared" si="0"/>
        <v>0</v>
      </c>
      <c r="M31" s="128">
        <v>223</v>
      </c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</row>
    <row r="32" spans="1:55" s="129" customFormat="1" ht="30.95" customHeight="1" x14ac:dyDescent="0.25">
      <c r="A32" s="83">
        <f>IF(L32 &gt; 0, RANK(L32, $L$6:$L$256, 0) + COUNTIF($L$6:L32, L32) - 1, IF(L32 = 0, COUNTIF($L$6:$L$256, "&gt;0") + 1, ""))</f>
        <v>19</v>
      </c>
      <c r="B32" s="63">
        <v>201</v>
      </c>
      <c r="C32" s="59" t="s">
        <v>415</v>
      </c>
      <c r="D32" s="65" t="s">
        <v>24</v>
      </c>
      <c r="E32" s="66" t="s">
        <v>29</v>
      </c>
      <c r="F32" s="66" t="s">
        <v>30</v>
      </c>
      <c r="G32" s="91">
        <v>0</v>
      </c>
      <c r="H32" s="92">
        <v>0</v>
      </c>
      <c r="I32" s="127">
        <v>0</v>
      </c>
      <c r="J32" s="62">
        <v>0</v>
      </c>
      <c r="K32" s="92"/>
      <c r="L32" s="62">
        <f t="shared" si="0"/>
        <v>0</v>
      </c>
      <c r="M32" s="128">
        <v>223</v>
      </c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</row>
    <row r="33" spans="1:55" s="129" customFormat="1" ht="30.95" customHeight="1" x14ac:dyDescent="0.25">
      <c r="A33" s="83">
        <f>IF(L33 &gt; 0, RANK(L33, $L$6:$L$256, 0) + COUNTIF($L$6:L33, L33) - 1, IF(L33 = 0, COUNTIF($L$6:$L$256, "&gt;0") + 1, ""))</f>
        <v>19</v>
      </c>
      <c r="B33" s="43">
        <v>202</v>
      </c>
      <c r="C33" s="59" t="s">
        <v>415</v>
      </c>
      <c r="D33" s="44" t="s">
        <v>251</v>
      </c>
      <c r="E33" s="45" t="s">
        <v>254</v>
      </c>
      <c r="F33" s="45" t="s">
        <v>255</v>
      </c>
      <c r="G33" s="91">
        <v>0</v>
      </c>
      <c r="H33" s="92">
        <v>0</v>
      </c>
      <c r="I33" s="127">
        <v>0</v>
      </c>
      <c r="J33" s="62">
        <v>0</v>
      </c>
      <c r="K33" s="92"/>
      <c r="L33" s="62">
        <f t="shared" si="0"/>
        <v>0</v>
      </c>
      <c r="M33" s="128">
        <v>223</v>
      </c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</row>
    <row r="34" spans="1:55" s="129" customFormat="1" ht="30.95" customHeight="1" x14ac:dyDescent="0.25">
      <c r="A34" s="83">
        <f>IF(L34 &gt; 0, RANK(L34, $L$6:$L$256, 0) + COUNTIF($L$6:L34, L34) - 1, IF(L34 = 0, COUNTIF($L$6:$L$256, "&gt;0") + 1, ""))</f>
        <v>19</v>
      </c>
      <c r="B34" s="43">
        <v>203</v>
      </c>
      <c r="C34" s="59" t="s">
        <v>415</v>
      </c>
      <c r="D34" s="44" t="s">
        <v>105</v>
      </c>
      <c r="E34" s="45" t="s">
        <v>116</v>
      </c>
      <c r="F34" s="45" t="s">
        <v>117</v>
      </c>
      <c r="G34" s="91">
        <v>0</v>
      </c>
      <c r="H34" s="92">
        <v>0</v>
      </c>
      <c r="I34" s="127">
        <v>0</v>
      </c>
      <c r="J34" s="62">
        <v>0</v>
      </c>
      <c r="K34" s="92"/>
      <c r="L34" s="62">
        <f t="shared" si="0"/>
        <v>0</v>
      </c>
      <c r="M34" s="128">
        <v>223</v>
      </c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</row>
    <row r="35" spans="1:55" s="129" customFormat="1" ht="30.95" customHeight="1" x14ac:dyDescent="0.25">
      <c r="A35" s="83">
        <f>IF(L35 &gt; 0, RANK(L35, $L$6:$L$256, 0) + COUNTIF($L$6:L35, L35) - 1, IF(L35 = 0, COUNTIF($L$6:$L$256, "&gt;0") + 1, ""))</f>
        <v>19</v>
      </c>
      <c r="B35" s="63">
        <v>205</v>
      </c>
      <c r="C35" s="59" t="s">
        <v>415</v>
      </c>
      <c r="D35" s="65" t="s">
        <v>24</v>
      </c>
      <c r="E35" s="66" t="s">
        <v>31</v>
      </c>
      <c r="F35" s="66" t="s">
        <v>32</v>
      </c>
      <c r="G35" s="91">
        <v>0</v>
      </c>
      <c r="H35" s="92">
        <v>0</v>
      </c>
      <c r="I35" s="127">
        <v>0</v>
      </c>
      <c r="J35" s="62">
        <v>0</v>
      </c>
      <c r="K35" s="92"/>
      <c r="L35" s="62">
        <f t="shared" si="0"/>
        <v>0</v>
      </c>
      <c r="M35" s="128">
        <v>223</v>
      </c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</row>
    <row r="36" spans="1:55" s="129" customFormat="1" ht="30.95" customHeight="1" x14ac:dyDescent="0.25">
      <c r="A36" s="83">
        <f>IF(L36 &gt; 0, RANK(L36, $L$6:$L$256, 0) + COUNTIF($L$6:L36, L36) - 1, IF(L36 = 0, COUNTIF($L$6:$L$256, "&gt;0") + 1, ""))</f>
        <v>19</v>
      </c>
      <c r="B36" s="43">
        <v>208</v>
      </c>
      <c r="C36" s="59" t="s">
        <v>415</v>
      </c>
      <c r="D36" s="44" t="s">
        <v>24</v>
      </c>
      <c r="E36" s="45" t="s">
        <v>33</v>
      </c>
      <c r="F36" s="45" t="s">
        <v>34</v>
      </c>
      <c r="G36" s="91">
        <v>0</v>
      </c>
      <c r="H36" s="92">
        <v>0</v>
      </c>
      <c r="I36" s="127">
        <v>0</v>
      </c>
      <c r="J36" s="62">
        <v>0</v>
      </c>
      <c r="K36" s="92"/>
      <c r="L36" s="62">
        <f t="shared" si="0"/>
        <v>0</v>
      </c>
      <c r="M36" s="128">
        <v>223</v>
      </c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</row>
    <row r="37" spans="1:55" s="129" customFormat="1" ht="30.95" customHeight="1" x14ac:dyDescent="0.25">
      <c r="A37" s="83">
        <f>IF(L37 &gt; 0, RANK(L37, $L$6:$L$256, 0) + COUNTIF($L$6:L37, L37) - 1, IF(L37 = 0, COUNTIF($L$6:$L$256, "&gt;0") + 1, ""))</f>
        <v>19</v>
      </c>
      <c r="B37" s="43">
        <v>209</v>
      </c>
      <c r="C37" s="59" t="s">
        <v>415</v>
      </c>
      <c r="D37" s="44" t="s">
        <v>24</v>
      </c>
      <c r="E37" s="45" t="s">
        <v>35</v>
      </c>
      <c r="F37" s="45"/>
      <c r="G37" s="91">
        <v>0</v>
      </c>
      <c r="H37" s="92">
        <v>0</v>
      </c>
      <c r="I37" s="127">
        <v>0</v>
      </c>
      <c r="J37" s="62">
        <v>0</v>
      </c>
      <c r="K37" s="92"/>
      <c r="L37" s="62">
        <f t="shared" si="0"/>
        <v>0</v>
      </c>
      <c r="M37" s="128">
        <v>223</v>
      </c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</row>
    <row r="38" spans="1:55" s="129" customFormat="1" ht="30.95" customHeight="1" x14ac:dyDescent="0.25">
      <c r="A38" s="83">
        <f>IF(L38 &gt; 0, RANK(L38, $L$6:$L$256, 0) + COUNTIF($L$6:L38, L38) - 1, IF(L38 = 0, COUNTIF($L$6:$L$256, "&gt;0") + 1, ""))</f>
        <v>19</v>
      </c>
      <c r="B38" s="43">
        <v>214</v>
      </c>
      <c r="C38" s="59" t="s">
        <v>415</v>
      </c>
      <c r="D38" s="44" t="s">
        <v>24</v>
      </c>
      <c r="E38" s="45" t="s">
        <v>36</v>
      </c>
      <c r="F38" s="45"/>
      <c r="G38" s="91">
        <v>0</v>
      </c>
      <c r="H38" s="92">
        <v>0</v>
      </c>
      <c r="I38" s="127">
        <v>0</v>
      </c>
      <c r="J38" s="62">
        <v>0</v>
      </c>
      <c r="K38" s="92"/>
      <c r="L38" s="62">
        <f t="shared" ref="L38:L66" si="1">SUM(J38-H38*0.25-K38)</f>
        <v>0</v>
      </c>
      <c r="M38" s="128">
        <v>223</v>
      </c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</row>
    <row r="39" spans="1:55" s="129" customFormat="1" ht="30.95" customHeight="1" x14ac:dyDescent="0.25">
      <c r="A39" s="83">
        <f>IF(L39 &gt; 0, RANK(L39, $L$6:$L$256, 0) + COUNTIF($L$6:L39, L39) - 1, IF(L39 = 0, COUNTIF($L$6:$L$256, "&gt;0") + 1, ""))</f>
        <v>19</v>
      </c>
      <c r="B39" s="43">
        <v>215</v>
      </c>
      <c r="C39" s="59" t="s">
        <v>415</v>
      </c>
      <c r="D39" s="44" t="s">
        <v>24</v>
      </c>
      <c r="E39" s="45" t="s">
        <v>37</v>
      </c>
      <c r="F39" s="45"/>
      <c r="G39" s="91">
        <v>0</v>
      </c>
      <c r="H39" s="92">
        <v>0</v>
      </c>
      <c r="I39" s="127">
        <v>0</v>
      </c>
      <c r="J39" s="62">
        <v>0</v>
      </c>
      <c r="K39" s="92"/>
      <c r="L39" s="62">
        <f t="shared" si="1"/>
        <v>0</v>
      </c>
      <c r="M39" s="128">
        <v>223</v>
      </c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</row>
    <row r="40" spans="1:55" s="129" customFormat="1" ht="30.95" customHeight="1" x14ac:dyDescent="0.25">
      <c r="A40" s="83">
        <f>IF(L40 &gt; 0, RANK(L40, $L$6:$L$256, 0) + COUNTIF($L$6:L40, L40) - 1, IF(L40 = 0, COUNTIF($L$6:$L$256, "&gt;0") + 1, ""))</f>
        <v>19</v>
      </c>
      <c r="B40" s="43"/>
      <c r="C40" s="59"/>
      <c r="D40" s="44"/>
      <c r="E40" s="45"/>
      <c r="F40" s="45"/>
      <c r="G40" s="91"/>
      <c r="H40" s="92"/>
      <c r="I40" s="127"/>
      <c r="J40" s="62"/>
      <c r="K40" s="92"/>
      <c r="L40" s="62">
        <f t="shared" si="1"/>
        <v>0</v>
      </c>
      <c r="M40" s="128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</row>
    <row r="41" spans="1:55" s="129" customFormat="1" ht="30.95" customHeight="1" x14ac:dyDescent="0.25">
      <c r="A41" s="83">
        <f>IF(L41 &gt; 0, RANK(L41, $L$6:$L$256, 0) + COUNTIF($L$6:L41, L41) - 1, IF(L41 = 0, COUNTIF($L$6:$L$256, "&gt;0") + 1, ""))</f>
        <v>19</v>
      </c>
      <c r="B41" s="43"/>
      <c r="C41" s="59"/>
      <c r="D41" s="44"/>
      <c r="E41" s="45"/>
      <c r="F41" s="45"/>
      <c r="G41" s="91"/>
      <c r="H41" s="92"/>
      <c r="I41" s="127"/>
      <c r="J41" s="62"/>
      <c r="K41" s="92"/>
      <c r="L41" s="62">
        <f t="shared" si="1"/>
        <v>0</v>
      </c>
      <c r="M41" s="128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</row>
    <row r="42" spans="1:55" s="129" customFormat="1" ht="30.95" customHeight="1" x14ac:dyDescent="0.25">
      <c r="A42" s="83">
        <f>IF(L42 &gt; 0, RANK(L42, $L$6:$L$256, 0) + COUNTIF($L$6:L42, L42) - 1, IF(L42 = 0, COUNTIF($L$6:$L$256, "&gt;0") + 1, ""))</f>
        <v>19</v>
      </c>
      <c r="B42" s="43"/>
      <c r="C42" s="59"/>
      <c r="D42" s="44"/>
      <c r="E42" s="45"/>
      <c r="F42" s="45"/>
      <c r="G42" s="91"/>
      <c r="H42" s="92"/>
      <c r="I42" s="127"/>
      <c r="J42" s="62"/>
      <c r="K42" s="92"/>
      <c r="L42" s="62">
        <f t="shared" si="1"/>
        <v>0</v>
      </c>
      <c r="M42" s="128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</row>
    <row r="43" spans="1:55" s="129" customFormat="1" ht="30.95" customHeight="1" x14ac:dyDescent="0.25">
      <c r="A43" s="83">
        <f>IF(L43 &gt; 0, RANK(L43, $L$6:$L$256, 0) + COUNTIF($L$6:L43, L43) - 1, IF(L43 = 0, COUNTIF($L$6:$L$256, "&gt;0") + 1, ""))</f>
        <v>19</v>
      </c>
      <c r="B43" s="43"/>
      <c r="C43" s="59"/>
      <c r="D43" s="44"/>
      <c r="E43" s="45"/>
      <c r="F43" s="45"/>
      <c r="G43" s="91"/>
      <c r="H43" s="92"/>
      <c r="I43" s="127"/>
      <c r="J43" s="62"/>
      <c r="K43" s="92"/>
      <c r="L43" s="62">
        <f t="shared" si="1"/>
        <v>0</v>
      </c>
      <c r="M43" s="128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</row>
    <row r="44" spans="1:55" s="129" customFormat="1" ht="30.95" customHeight="1" x14ac:dyDescent="0.25">
      <c r="A44" s="83">
        <f>IF(L44 &gt; 0, RANK(L44, $L$6:$L$256, 0) + COUNTIF($L$6:L44, L44) - 1, IF(L44 = 0, COUNTIF($L$6:$L$256, "&gt;0") + 1, ""))</f>
        <v>19</v>
      </c>
      <c r="B44" s="43"/>
      <c r="C44" s="59"/>
      <c r="D44" s="44"/>
      <c r="E44" s="45"/>
      <c r="F44" s="45"/>
      <c r="G44" s="91"/>
      <c r="H44" s="92"/>
      <c r="I44" s="127"/>
      <c r="J44" s="62"/>
      <c r="K44" s="92"/>
      <c r="L44" s="62">
        <f t="shared" si="1"/>
        <v>0</v>
      </c>
      <c r="M44" s="128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</row>
    <row r="45" spans="1:55" s="129" customFormat="1" ht="30.95" customHeight="1" x14ac:dyDescent="0.25">
      <c r="A45" s="83">
        <f>IF(L45 &gt; 0, RANK(L45, $L$6:$L$256, 0) + COUNTIF($L$6:L45, L45) - 1, IF(L45 = 0, COUNTIF($L$6:$L$256, "&gt;0") + 1, ""))</f>
        <v>19</v>
      </c>
      <c r="B45" s="43"/>
      <c r="C45" s="59"/>
      <c r="D45" s="44"/>
      <c r="E45" s="45"/>
      <c r="F45" s="45"/>
      <c r="G45" s="91"/>
      <c r="H45" s="92"/>
      <c r="I45" s="127"/>
      <c r="J45" s="62"/>
      <c r="K45" s="92"/>
      <c r="L45" s="62">
        <f t="shared" si="1"/>
        <v>0</v>
      </c>
      <c r="M45" s="128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</row>
    <row r="46" spans="1:55" s="129" customFormat="1" ht="30.95" customHeight="1" x14ac:dyDescent="0.25">
      <c r="A46" s="83">
        <f>IF(L46 &gt; 0, RANK(L46, $L$6:$L$256, 0) + COUNTIF($L$6:L46, L46) - 1, IF(L46 = 0, COUNTIF($L$6:$L$256, "&gt;0") + 1, ""))</f>
        <v>19</v>
      </c>
      <c r="B46" s="43"/>
      <c r="C46" s="59"/>
      <c r="D46" s="44"/>
      <c r="E46" s="45"/>
      <c r="F46" s="45"/>
      <c r="G46" s="91"/>
      <c r="H46" s="92"/>
      <c r="I46" s="127"/>
      <c r="J46" s="62"/>
      <c r="K46" s="92"/>
      <c r="L46" s="62">
        <f t="shared" si="1"/>
        <v>0</v>
      </c>
      <c r="M46" s="128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</row>
    <row r="47" spans="1:55" s="129" customFormat="1" ht="30.95" customHeight="1" x14ac:dyDescent="0.25">
      <c r="A47" s="83">
        <f>IF(L47 &gt; 0, RANK(L47, $L$6:$L$256, 0) + COUNTIF($L$6:L47, L47) - 1, IF(L47 = 0, COUNTIF($L$6:$L$256, "&gt;0") + 1, ""))</f>
        <v>19</v>
      </c>
      <c r="B47" s="43"/>
      <c r="C47" s="59"/>
      <c r="D47" s="44"/>
      <c r="E47" s="45"/>
      <c r="F47" s="45"/>
      <c r="G47" s="91"/>
      <c r="H47" s="92"/>
      <c r="I47" s="127"/>
      <c r="J47" s="62"/>
      <c r="K47" s="92"/>
      <c r="L47" s="62">
        <f t="shared" si="1"/>
        <v>0</v>
      </c>
      <c r="M47" s="128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</row>
    <row r="48" spans="1:55" s="129" customFormat="1" ht="30.95" customHeight="1" x14ac:dyDescent="0.25">
      <c r="A48" s="83">
        <f>IF(L48 &gt; 0, RANK(L48, $L$6:$L$256, 0) + COUNTIF($L$6:L48, L48) - 1, IF(L48 = 0, COUNTIF($L$6:$L$256, "&gt;0") + 1, ""))</f>
        <v>19</v>
      </c>
      <c r="B48" s="43"/>
      <c r="C48" s="59"/>
      <c r="D48" s="44"/>
      <c r="E48" s="45"/>
      <c r="F48" s="45"/>
      <c r="G48" s="91"/>
      <c r="H48" s="92"/>
      <c r="I48" s="127"/>
      <c r="J48" s="62"/>
      <c r="K48" s="92"/>
      <c r="L48" s="62">
        <f t="shared" si="1"/>
        <v>0</v>
      </c>
      <c r="M48" s="128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</row>
    <row r="49" spans="1:55" s="129" customFormat="1" ht="30.95" customHeight="1" x14ac:dyDescent="0.25">
      <c r="A49" s="83">
        <f>IF(L49 &gt; 0, RANK(L49, $L$6:$L$256, 0) + COUNTIF($L$6:L49, L49) - 1, IF(L49 = 0, COUNTIF($L$6:$L$256, "&gt;0") + 1, ""))</f>
        <v>19</v>
      </c>
      <c r="B49" s="63"/>
      <c r="C49" s="59"/>
      <c r="D49" s="65"/>
      <c r="E49" s="66"/>
      <c r="F49" s="66"/>
      <c r="G49" s="91"/>
      <c r="H49" s="92"/>
      <c r="I49" s="127"/>
      <c r="J49" s="62"/>
      <c r="K49" s="92"/>
      <c r="L49" s="69">
        <f t="shared" si="1"/>
        <v>0</v>
      </c>
      <c r="M49" s="128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</row>
    <row r="50" spans="1:55" s="129" customFormat="1" ht="30.95" customHeight="1" x14ac:dyDescent="0.25">
      <c r="A50" s="83">
        <f>IF(L50 &gt; 0, RANK(L50, $L$6:$L$256, 0) + COUNTIF($L$6:L50, L50) - 1, IF(L50 = 0, COUNTIF($L$6:$L$256, "&gt;0") + 1, ""))</f>
        <v>19</v>
      </c>
      <c r="B50" s="63"/>
      <c r="C50" s="59"/>
      <c r="D50" s="65"/>
      <c r="E50" s="66"/>
      <c r="F50" s="66"/>
      <c r="G50" s="91"/>
      <c r="H50" s="92"/>
      <c r="I50" s="127"/>
      <c r="J50" s="62"/>
      <c r="K50" s="92"/>
      <c r="L50" s="69">
        <f t="shared" si="1"/>
        <v>0</v>
      </c>
      <c r="M50" s="128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</row>
    <row r="51" spans="1:55" s="129" customFormat="1" ht="30.95" customHeight="1" x14ac:dyDescent="0.25">
      <c r="A51" s="83">
        <f>IF(L51 &gt; 0, RANK(L51, $L$6:$L$256, 0) + COUNTIF($L$6:L51, L51) - 1, IF(L51 = 0, COUNTIF($L$6:$L$256, "&gt;0") + 1, ""))</f>
        <v>19</v>
      </c>
      <c r="B51" s="63"/>
      <c r="C51" s="59"/>
      <c r="D51" s="65"/>
      <c r="E51" s="66"/>
      <c r="F51" s="66"/>
      <c r="G51" s="91"/>
      <c r="H51" s="92"/>
      <c r="I51" s="127"/>
      <c r="J51" s="62"/>
      <c r="K51" s="92"/>
      <c r="L51" s="69">
        <f t="shared" si="1"/>
        <v>0</v>
      </c>
      <c r="M51" s="128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</row>
    <row r="52" spans="1:55" s="129" customFormat="1" ht="30.95" customHeight="1" x14ac:dyDescent="0.25">
      <c r="A52" s="83">
        <f>IF(L52 &gt; 0, RANK(L52, $L$6:$L$256, 0) + COUNTIF($L$6:L52, L52) - 1, IF(L52 = 0, COUNTIF($L$6:$L$256, "&gt;0") + 1, ""))</f>
        <v>19</v>
      </c>
      <c r="B52" s="63"/>
      <c r="C52" s="59"/>
      <c r="D52" s="65"/>
      <c r="E52" s="66"/>
      <c r="F52" s="66"/>
      <c r="G52" s="91"/>
      <c r="H52" s="92"/>
      <c r="I52" s="127"/>
      <c r="J52" s="62"/>
      <c r="K52" s="92"/>
      <c r="L52" s="69">
        <f t="shared" si="1"/>
        <v>0</v>
      </c>
      <c r="M52" s="128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</row>
    <row r="53" spans="1:55" s="129" customFormat="1" ht="30.95" customHeight="1" x14ac:dyDescent="0.25">
      <c r="A53" s="83">
        <f>IF(L53 &gt; 0, RANK(L53, $L$6:$L$256, 0) + COUNTIF($L$6:L53, L53) - 1, IF(L53 = 0, COUNTIF($L$6:$L$256, "&gt;0") + 1, ""))</f>
        <v>19</v>
      </c>
      <c r="B53" s="63"/>
      <c r="C53" s="59"/>
      <c r="D53" s="65"/>
      <c r="E53" s="66"/>
      <c r="F53" s="66"/>
      <c r="G53" s="91"/>
      <c r="H53" s="92"/>
      <c r="I53" s="127"/>
      <c r="J53" s="62"/>
      <c r="K53" s="92"/>
      <c r="L53" s="69">
        <f t="shared" si="1"/>
        <v>0</v>
      </c>
      <c r="M53" s="128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</row>
    <row r="54" spans="1:55" s="129" customFormat="1" ht="30.95" customHeight="1" x14ac:dyDescent="0.25">
      <c r="A54" s="83">
        <f>IF(L54 &gt; 0, RANK(L54, $L$6:$L$256, 0) + COUNTIF($L$6:L54, L54) - 1, IF(L54 = 0, COUNTIF($L$6:$L$256, "&gt;0") + 1, ""))</f>
        <v>19</v>
      </c>
      <c r="B54" s="63"/>
      <c r="C54" s="59"/>
      <c r="D54" s="65"/>
      <c r="E54" s="66"/>
      <c r="F54" s="66"/>
      <c r="G54" s="91"/>
      <c r="H54" s="92"/>
      <c r="I54" s="127"/>
      <c r="J54" s="62"/>
      <c r="K54" s="92"/>
      <c r="L54" s="69">
        <f t="shared" si="1"/>
        <v>0</v>
      </c>
      <c r="M54" s="128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</row>
    <row r="55" spans="1:55" s="129" customFormat="1" ht="30.95" customHeight="1" x14ac:dyDescent="0.25">
      <c r="A55" s="83">
        <f>IF(L55 &gt; 0, RANK(L55, $L$6:$L$256, 0) + COUNTIF($L$6:L55, L55) - 1, IF(L55 = 0, COUNTIF($L$6:$L$256, "&gt;0") + 1, ""))</f>
        <v>19</v>
      </c>
      <c r="B55" s="63"/>
      <c r="C55" s="59"/>
      <c r="D55" s="65"/>
      <c r="E55" s="66"/>
      <c r="F55" s="66"/>
      <c r="G55" s="91"/>
      <c r="H55" s="92"/>
      <c r="I55" s="127"/>
      <c r="J55" s="62"/>
      <c r="K55" s="92"/>
      <c r="L55" s="69">
        <f t="shared" si="1"/>
        <v>0</v>
      </c>
      <c r="M55" s="128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</row>
    <row r="56" spans="1:55" s="129" customFormat="1" ht="30.95" customHeight="1" x14ac:dyDescent="0.25">
      <c r="A56" s="83">
        <f>IF(L56 &gt; 0, RANK(L56, $L$6:$L$256, 0) + COUNTIF($L$6:L56, L56) - 1, IF(L56 = 0, COUNTIF($L$6:$L$256, "&gt;0") + 1, ""))</f>
        <v>19</v>
      </c>
      <c r="B56" s="63"/>
      <c r="C56" s="59"/>
      <c r="D56" s="65"/>
      <c r="E56" s="66"/>
      <c r="F56" s="66"/>
      <c r="G56" s="91"/>
      <c r="H56" s="92"/>
      <c r="I56" s="127"/>
      <c r="J56" s="62"/>
      <c r="K56" s="92"/>
      <c r="L56" s="69">
        <f t="shared" si="1"/>
        <v>0</v>
      </c>
      <c r="M56" s="128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</row>
    <row r="57" spans="1:55" s="129" customFormat="1" ht="30.95" customHeight="1" x14ac:dyDescent="0.25">
      <c r="A57" s="83">
        <f>IF(L57 &gt; 0, RANK(L57, $L$6:$L$256, 0) + COUNTIF($L$6:L57, L57) - 1, IF(L57 = 0, COUNTIF($L$6:$L$256, "&gt;0") + 1, ""))</f>
        <v>19</v>
      </c>
      <c r="B57" s="63"/>
      <c r="C57" s="59"/>
      <c r="D57" s="65"/>
      <c r="E57" s="66"/>
      <c r="F57" s="66"/>
      <c r="G57" s="91"/>
      <c r="H57" s="92"/>
      <c r="I57" s="127"/>
      <c r="J57" s="62"/>
      <c r="K57" s="92"/>
      <c r="L57" s="69">
        <f t="shared" si="1"/>
        <v>0</v>
      </c>
      <c r="M57" s="128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</row>
    <row r="58" spans="1:55" s="129" customFormat="1" ht="30.95" customHeight="1" x14ac:dyDescent="0.25">
      <c r="A58" s="83">
        <f>IF(L58 &gt; 0, RANK(L58, $L$6:$L$256, 0) + COUNTIF($L$6:L58, L58) - 1, IF(L58 = 0, COUNTIF($L$6:$L$256, "&gt;0") + 1, ""))</f>
        <v>19</v>
      </c>
      <c r="B58" s="63"/>
      <c r="C58" s="59"/>
      <c r="D58" s="65"/>
      <c r="E58" s="66"/>
      <c r="F58" s="66"/>
      <c r="G58" s="91"/>
      <c r="H58" s="92"/>
      <c r="I58" s="127"/>
      <c r="J58" s="62"/>
      <c r="K58" s="92"/>
      <c r="L58" s="69">
        <f t="shared" si="1"/>
        <v>0</v>
      </c>
      <c r="M58" s="128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</row>
    <row r="59" spans="1:55" s="129" customFormat="1" ht="30.95" customHeight="1" x14ac:dyDescent="0.25">
      <c r="A59" s="83">
        <f>IF(L59 &gt; 0, RANK(L59, $L$6:$L$256, 0) + COUNTIF($L$6:L59, L59) - 1, IF(L59 = 0, COUNTIF($L$6:$L$256, "&gt;0") + 1, ""))</f>
        <v>19</v>
      </c>
      <c r="B59" s="63"/>
      <c r="C59" s="59"/>
      <c r="D59" s="65"/>
      <c r="E59" s="66"/>
      <c r="F59" s="66"/>
      <c r="G59" s="91"/>
      <c r="H59" s="92"/>
      <c r="I59" s="127"/>
      <c r="J59" s="62"/>
      <c r="K59" s="92"/>
      <c r="L59" s="69">
        <f t="shared" si="1"/>
        <v>0</v>
      </c>
      <c r="M59" s="128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</row>
    <row r="60" spans="1:55" s="129" customFormat="1" ht="30.95" customHeight="1" x14ac:dyDescent="0.25">
      <c r="A60" s="83">
        <f>IF(L60 &gt; 0, RANK(L60, $L$6:$L$256, 0) + COUNTIF($L$6:L60, L60) - 1, IF(L60 = 0, COUNTIF($L$6:$L$256, "&gt;0") + 1, ""))</f>
        <v>19</v>
      </c>
      <c r="B60" s="63"/>
      <c r="C60" s="59"/>
      <c r="D60" s="65"/>
      <c r="E60" s="66"/>
      <c r="F60" s="66"/>
      <c r="G60" s="91"/>
      <c r="H60" s="92"/>
      <c r="I60" s="127"/>
      <c r="J60" s="62"/>
      <c r="K60" s="92"/>
      <c r="L60" s="69">
        <f t="shared" si="1"/>
        <v>0</v>
      </c>
      <c r="M60" s="128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</row>
    <row r="61" spans="1:55" s="129" customFormat="1" ht="30.95" customHeight="1" x14ac:dyDescent="0.25">
      <c r="A61" s="83">
        <f>IF(L61 &gt; 0, RANK(L61, $L$6:$L$256, 0) + COUNTIF($L$6:L61, L61) - 1, IF(L61 = 0, COUNTIF($L$6:$L$256, "&gt;0") + 1, ""))</f>
        <v>19</v>
      </c>
      <c r="B61" s="63"/>
      <c r="C61" s="59"/>
      <c r="D61" s="65"/>
      <c r="E61" s="66"/>
      <c r="F61" s="66"/>
      <c r="G61" s="91"/>
      <c r="H61" s="92"/>
      <c r="I61" s="127"/>
      <c r="J61" s="62"/>
      <c r="K61" s="92"/>
      <c r="L61" s="69">
        <f t="shared" si="1"/>
        <v>0</v>
      </c>
      <c r="M61" s="128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</row>
    <row r="62" spans="1:55" s="129" customFormat="1" ht="30.95" customHeight="1" x14ac:dyDescent="0.25">
      <c r="A62" s="83">
        <f>IF(L62 &gt; 0, RANK(L62, $L$6:$L$256, 0) + COUNTIF($L$6:L62, L62) - 1, IF(L62 = 0, COUNTIF($L$6:$L$256, "&gt;0") + 1, ""))</f>
        <v>19</v>
      </c>
      <c r="B62" s="63"/>
      <c r="C62" s="59"/>
      <c r="D62" s="65"/>
      <c r="E62" s="66"/>
      <c r="F62" s="66"/>
      <c r="G62" s="91"/>
      <c r="H62" s="92"/>
      <c r="I62" s="127"/>
      <c r="J62" s="62"/>
      <c r="K62" s="92"/>
      <c r="L62" s="69">
        <f t="shared" si="1"/>
        <v>0</v>
      </c>
      <c r="M62" s="128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</row>
    <row r="63" spans="1:55" s="129" customFormat="1" ht="30.95" customHeight="1" x14ac:dyDescent="0.25">
      <c r="A63" s="83">
        <f>IF(L63 &gt; 0, RANK(L63, $L$6:$L$256, 0) + COUNTIF($L$6:L63, L63) - 1, IF(L63 = 0, COUNTIF($L$6:$L$256, "&gt;0") + 1, ""))</f>
        <v>19</v>
      </c>
      <c r="B63" s="63"/>
      <c r="C63" s="59"/>
      <c r="D63" s="65"/>
      <c r="E63" s="66"/>
      <c r="F63" s="66"/>
      <c r="G63" s="91"/>
      <c r="H63" s="92"/>
      <c r="I63" s="127"/>
      <c r="J63" s="62"/>
      <c r="K63" s="92"/>
      <c r="L63" s="69">
        <f t="shared" si="1"/>
        <v>0</v>
      </c>
      <c r="M63" s="128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</row>
    <row r="64" spans="1:55" s="129" customFormat="1" ht="30.95" customHeight="1" x14ac:dyDescent="0.25">
      <c r="A64" s="83">
        <f>IF(L64 &gt; 0, RANK(L64, $L$6:$L$256, 0) + COUNTIF($L$6:L64, L64) - 1, IF(L64 = 0, COUNTIF($L$6:$L$256, "&gt;0") + 1, ""))</f>
        <v>19</v>
      </c>
      <c r="B64"/>
      <c r="C64"/>
      <c r="D64"/>
      <c r="E64"/>
      <c r="F64"/>
      <c r="G64" s="91"/>
      <c r="H64" s="92"/>
      <c r="I64" s="127"/>
      <c r="J64" s="62"/>
      <c r="K64" s="92"/>
      <c r="L64" s="69">
        <f t="shared" si="1"/>
        <v>0</v>
      </c>
      <c r="M64" s="128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</row>
    <row r="65" spans="1:55" s="129" customFormat="1" ht="30.95" customHeight="1" x14ac:dyDescent="0.25">
      <c r="A65" s="83">
        <f>IF(L65 &gt; 0, RANK(L65, $L$6:$L$256, 0) + COUNTIF($L$6:L65, L65) - 1, IF(L65 = 0, COUNTIF($L$6:$L$256, "&gt;0") + 1, ""))</f>
        <v>19</v>
      </c>
      <c r="B65"/>
      <c r="C65"/>
      <c r="D65"/>
      <c r="E65"/>
      <c r="F65"/>
      <c r="G65" s="91"/>
      <c r="H65" s="92"/>
      <c r="I65" s="127"/>
      <c r="J65" s="62"/>
      <c r="K65" s="92"/>
      <c r="L65" s="69">
        <f t="shared" si="1"/>
        <v>0</v>
      </c>
      <c r="M65" s="128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</row>
    <row r="66" spans="1:55" ht="31.5" x14ac:dyDescent="0.25">
      <c r="A66" s="83">
        <f>IF(L66 &gt; 0, RANK(L66, $L$6:$L$256, 0) + COUNTIF($L$6:L66, L66) - 1, IF(L66 = 0, COUNTIF($L$6:$L$256, "&gt;0") + 1, ""))</f>
        <v>19</v>
      </c>
      <c r="B66" s="133"/>
      <c r="C66"/>
      <c r="D66" s="133"/>
      <c r="E66" s="133"/>
      <c r="F66" s="133"/>
      <c r="G66" s="134"/>
      <c r="H66" s="135"/>
      <c r="I66" s="136"/>
      <c r="J66" s="69"/>
      <c r="K66" s="135"/>
      <c r="L66" s="69">
        <f t="shared" si="1"/>
        <v>0</v>
      </c>
      <c r="M66" s="128"/>
    </row>
    <row r="67" spans="1:55" x14ac:dyDescent="0.4">
      <c r="A67" s="8"/>
    </row>
    <row r="68" spans="1:55" x14ac:dyDescent="0.4">
      <c r="A68" s="9"/>
    </row>
    <row r="69" spans="1:55" x14ac:dyDescent="0.4">
      <c r="A69" s="8"/>
    </row>
    <row r="70" spans="1:55" x14ac:dyDescent="0.4">
      <c r="A70" s="9"/>
    </row>
    <row r="71" spans="1:55" x14ac:dyDescent="0.4">
      <c r="A71" s="8"/>
    </row>
    <row r="72" spans="1:55" x14ac:dyDescent="0.4">
      <c r="A72" s="9"/>
    </row>
    <row r="73" spans="1:55" x14ac:dyDescent="0.4">
      <c r="A73" s="8"/>
    </row>
    <row r="74" spans="1:55" x14ac:dyDescent="0.4">
      <c r="A74" s="9"/>
    </row>
    <row r="75" spans="1:55" x14ac:dyDescent="0.4">
      <c r="A75" s="8"/>
    </row>
    <row r="76" spans="1:55" x14ac:dyDescent="0.4">
      <c r="A76" s="9"/>
    </row>
    <row r="77" spans="1:55" x14ac:dyDescent="0.4">
      <c r="A77" s="8"/>
    </row>
    <row r="78" spans="1:55" x14ac:dyDescent="0.4">
      <c r="A78" s="9"/>
    </row>
    <row r="79" spans="1:55" x14ac:dyDescent="0.4">
      <c r="A79" s="8"/>
    </row>
    <row r="80" spans="1:55" x14ac:dyDescent="0.4">
      <c r="A80" s="9"/>
    </row>
    <row r="81" spans="1:1" x14ac:dyDescent="0.4">
      <c r="A81" s="8"/>
    </row>
    <row r="82" spans="1:1" x14ac:dyDescent="0.4">
      <c r="A82" s="9"/>
    </row>
    <row r="83" spans="1:1" x14ac:dyDescent="0.4">
      <c r="A83" s="8"/>
    </row>
    <row r="84" spans="1:1" x14ac:dyDescent="0.4">
      <c r="A84" s="9"/>
    </row>
    <row r="85" spans="1:1" x14ac:dyDescent="0.4">
      <c r="A85" s="8"/>
    </row>
    <row r="86" spans="1:1" x14ac:dyDescent="0.4">
      <c r="A86" s="9"/>
    </row>
    <row r="87" spans="1:1" x14ac:dyDescent="0.4">
      <c r="A87" s="8"/>
    </row>
    <row r="88" spans="1:1" x14ac:dyDescent="0.4">
      <c r="A88" s="9"/>
    </row>
    <row r="89" spans="1:1" x14ac:dyDescent="0.4">
      <c r="A89" s="8"/>
    </row>
    <row r="90" spans="1:1" x14ac:dyDescent="0.4">
      <c r="A90" s="9"/>
    </row>
    <row r="91" spans="1:1" x14ac:dyDescent="0.4">
      <c r="A91" s="8"/>
    </row>
    <row r="92" spans="1:1" x14ac:dyDescent="0.4">
      <c r="A92" s="9"/>
    </row>
    <row r="93" spans="1:1" x14ac:dyDescent="0.4">
      <c r="A93" s="8"/>
    </row>
    <row r="94" spans="1:1" x14ac:dyDescent="0.4">
      <c r="A94" s="9"/>
    </row>
    <row r="95" spans="1:1" x14ac:dyDescent="0.4">
      <c r="A95" s="8"/>
    </row>
    <row r="96" spans="1:1" x14ac:dyDescent="0.4">
      <c r="A96" s="9"/>
    </row>
    <row r="97" spans="1:1" x14ac:dyDescent="0.4">
      <c r="A97" s="8"/>
    </row>
    <row r="98" spans="1:1" x14ac:dyDescent="0.4">
      <c r="A98" s="9"/>
    </row>
    <row r="99" spans="1:1" x14ac:dyDescent="0.4">
      <c r="A99" s="8"/>
    </row>
    <row r="100" spans="1:1" x14ac:dyDescent="0.4">
      <c r="A100" s="9"/>
    </row>
    <row r="101" spans="1:1" x14ac:dyDescent="0.4">
      <c r="A101" s="8"/>
    </row>
    <row r="102" spans="1:1" x14ac:dyDescent="0.4">
      <c r="A102" s="9"/>
    </row>
    <row r="103" spans="1:1" x14ac:dyDescent="0.4">
      <c r="A103" s="8"/>
    </row>
    <row r="104" spans="1:1" x14ac:dyDescent="0.4">
      <c r="A104" s="9"/>
    </row>
    <row r="105" spans="1:1" x14ac:dyDescent="0.4">
      <c r="A105" s="8"/>
    </row>
    <row r="106" spans="1:1" x14ac:dyDescent="0.4">
      <c r="A106" s="9"/>
    </row>
    <row r="107" spans="1:1" x14ac:dyDescent="0.4">
      <c r="A107" s="8"/>
    </row>
    <row r="108" spans="1:1" x14ac:dyDescent="0.4">
      <c r="A108" s="9"/>
    </row>
    <row r="109" spans="1:1" x14ac:dyDescent="0.4">
      <c r="A109" s="8"/>
    </row>
    <row r="110" spans="1:1" x14ac:dyDescent="0.4">
      <c r="A110" s="9"/>
    </row>
    <row r="111" spans="1:1" x14ac:dyDescent="0.4">
      <c r="A111" s="8"/>
    </row>
    <row r="112" spans="1:1" x14ac:dyDescent="0.4">
      <c r="A112" s="9"/>
    </row>
    <row r="113" spans="1:1" x14ac:dyDescent="0.4">
      <c r="A113" s="8"/>
    </row>
    <row r="114" spans="1:1" x14ac:dyDescent="0.4">
      <c r="A114" s="9"/>
    </row>
    <row r="115" spans="1:1" x14ac:dyDescent="0.4">
      <c r="A115" s="8"/>
    </row>
    <row r="116" spans="1:1" x14ac:dyDescent="0.4">
      <c r="A116" s="9"/>
    </row>
    <row r="117" spans="1:1" x14ac:dyDescent="0.4">
      <c r="A117" s="8"/>
    </row>
    <row r="118" spans="1:1" x14ac:dyDescent="0.4">
      <c r="A118" s="9"/>
    </row>
    <row r="119" spans="1:1" x14ac:dyDescent="0.4">
      <c r="A119" s="8"/>
    </row>
    <row r="120" spans="1:1" x14ac:dyDescent="0.4">
      <c r="A120" s="9"/>
    </row>
    <row r="121" spans="1:1" x14ac:dyDescent="0.4">
      <c r="A121" s="8"/>
    </row>
    <row r="122" spans="1:1" x14ac:dyDescent="0.4">
      <c r="A122" s="9"/>
    </row>
    <row r="123" spans="1:1" x14ac:dyDescent="0.4">
      <c r="A123" s="8"/>
    </row>
    <row r="124" spans="1:1" x14ac:dyDescent="0.4">
      <c r="A124" s="9"/>
    </row>
    <row r="125" spans="1:1" x14ac:dyDescent="0.4">
      <c r="A125" s="8"/>
    </row>
    <row r="126" spans="1:1" x14ac:dyDescent="0.4">
      <c r="A126" s="9"/>
    </row>
    <row r="127" spans="1:1" x14ac:dyDescent="0.4">
      <c r="A127" s="8"/>
    </row>
    <row r="128" spans="1:1" x14ac:dyDescent="0.4">
      <c r="A128" s="9"/>
    </row>
    <row r="129" spans="1:1" x14ac:dyDescent="0.4">
      <c r="A129" s="8"/>
    </row>
    <row r="130" spans="1:1" x14ac:dyDescent="0.4">
      <c r="A130" s="9"/>
    </row>
    <row r="131" spans="1:1" x14ac:dyDescent="0.4">
      <c r="A131" s="8"/>
    </row>
    <row r="132" spans="1:1" x14ac:dyDescent="0.4">
      <c r="A132" s="9"/>
    </row>
    <row r="133" spans="1:1" x14ac:dyDescent="0.4">
      <c r="A133" s="8"/>
    </row>
    <row r="134" spans="1:1" x14ac:dyDescent="0.4">
      <c r="A134" s="9"/>
    </row>
    <row r="135" spans="1:1" x14ac:dyDescent="0.4">
      <c r="A135" s="8"/>
    </row>
    <row r="136" spans="1:1" x14ac:dyDescent="0.4">
      <c r="A136" s="9"/>
    </row>
    <row r="137" spans="1:1" x14ac:dyDescent="0.4">
      <c r="A137" s="8"/>
    </row>
    <row r="138" spans="1:1" x14ac:dyDescent="0.4">
      <c r="A138" s="9"/>
    </row>
    <row r="139" spans="1:1" x14ac:dyDescent="0.4">
      <c r="A139" s="8"/>
    </row>
    <row r="140" spans="1:1" x14ac:dyDescent="0.4">
      <c r="A140" s="9"/>
    </row>
    <row r="141" spans="1:1" x14ac:dyDescent="0.4">
      <c r="A141" s="8"/>
    </row>
    <row r="142" spans="1:1" x14ac:dyDescent="0.4">
      <c r="A142" s="9"/>
    </row>
    <row r="143" spans="1:1" x14ac:dyDescent="0.4">
      <c r="A143" s="8"/>
    </row>
    <row r="144" spans="1:1" x14ac:dyDescent="0.4">
      <c r="A144" s="9"/>
    </row>
    <row r="145" spans="1:1" x14ac:dyDescent="0.4">
      <c r="A145" s="8"/>
    </row>
    <row r="146" spans="1:1" x14ac:dyDescent="0.4">
      <c r="A146" s="9"/>
    </row>
    <row r="147" spans="1:1" x14ac:dyDescent="0.4">
      <c r="A147" s="8"/>
    </row>
    <row r="148" spans="1:1" x14ac:dyDescent="0.4">
      <c r="A148" s="9"/>
    </row>
    <row r="149" spans="1:1" x14ac:dyDescent="0.4">
      <c r="A149" s="8"/>
    </row>
    <row r="150" spans="1:1" x14ac:dyDescent="0.4">
      <c r="A150" s="9"/>
    </row>
    <row r="151" spans="1:1" x14ac:dyDescent="0.4">
      <c r="A151" s="8"/>
    </row>
    <row r="152" spans="1:1" x14ac:dyDescent="0.4">
      <c r="A152" s="9"/>
    </row>
    <row r="153" spans="1:1" x14ac:dyDescent="0.4">
      <c r="A153" s="8"/>
    </row>
    <row r="154" spans="1:1" x14ac:dyDescent="0.4">
      <c r="A154" s="9"/>
    </row>
    <row r="155" spans="1:1" x14ac:dyDescent="0.4">
      <c r="A155" s="8"/>
    </row>
    <row r="156" spans="1:1" x14ac:dyDescent="0.4">
      <c r="A156" s="9"/>
    </row>
    <row r="157" spans="1:1" x14ac:dyDescent="0.4">
      <c r="A157" s="8"/>
    </row>
    <row r="158" spans="1:1" x14ac:dyDescent="0.4">
      <c r="A158" s="9"/>
    </row>
    <row r="159" spans="1:1" x14ac:dyDescent="0.4">
      <c r="A159" s="8"/>
    </row>
    <row r="160" spans="1:1" x14ac:dyDescent="0.4">
      <c r="A160" s="9"/>
    </row>
    <row r="161" spans="1:1" x14ac:dyDescent="0.4">
      <c r="A161" s="8"/>
    </row>
    <row r="162" spans="1:1" x14ac:dyDescent="0.4">
      <c r="A162" s="9"/>
    </row>
    <row r="163" spans="1:1" x14ac:dyDescent="0.4">
      <c r="A163" s="8"/>
    </row>
    <row r="164" spans="1:1" x14ac:dyDescent="0.4">
      <c r="A164" s="9"/>
    </row>
    <row r="165" spans="1:1" x14ac:dyDescent="0.4">
      <c r="A165" s="8"/>
    </row>
    <row r="166" spans="1:1" x14ac:dyDescent="0.4">
      <c r="A166" s="9"/>
    </row>
    <row r="167" spans="1:1" x14ac:dyDescent="0.4">
      <c r="A167" s="8"/>
    </row>
    <row r="168" spans="1:1" x14ac:dyDescent="0.4">
      <c r="A168" s="9"/>
    </row>
    <row r="169" spans="1:1" x14ac:dyDescent="0.4">
      <c r="A169" s="8"/>
    </row>
    <row r="170" spans="1:1" x14ac:dyDescent="0.4">
      <c r="A170" s="9"/>
    </row>
    <row r="171" spans="1:1" x14ac:dyDescent="0.4">
      <c r="A171" s="8"/>
    </row>
    <row r="172" spans="1:1" x14ac:dyDescent="0.4">
      <c r="A172" s="9"/>
    </row>
    <row r="173" spans="1:1" x14ac:dyDescent="0.4">
      <c r="A173" s="8"/>
    </row>
    <row r="174" spans="1:1" x14ac:dyDescent="0.4">
      <c r="A174" s="9"/>
    </row>
    <row r="175" spans="1:1" x14ac:dyDescent="0.4">
      <c r="A175" s="8"/>
    </row>
    <row r="176" spans="1:1" x14ac:dyDescent="0.4">
      <c r="A176" s="9"/>
    </row>
    <row r="177" spans="1:1" x14ac:dyDescent="0.4">
      <c r="A177" s="8"/>
    </row>
    <row r="178" spans="1:1" x14ac:dyDescent="0.4">
      <c r="A178" s="9"/>
    </row>
    <row r="179" spans="1:1" x14ac:dyDescent="0.4">
      <c r="A179" s="8"/>
    </row>
    <row r="180" spans="1:1" x14ac:dyDescent="0.4">
      <c r="A180" s="9"/>
    </row>
    <row r="181" spans="1:1" x14ac:dyDescent="0.4">
      <c r="A181" s="8"/>
    </row>
    <row r="182" spans="1:1" x14ac:dyDescent="0.4">
      <c r="A182" s="9"/>
    </row>
    <row r="183" spans="1:1" x14ac:dyDescent="0.4">
      <c r="A183" s="8"/>
    </row>
    <row r="184" spans="1:1" x14ac:dyDescent="0.4">
      <c r="A184" s="9"/>
    </row>
    <row r="185" spans="1:1" x14ac:dyDescent="0.4">
      <c r="A185" s="8"/>
    </row>
    <row r="186" spans="1:1" x14ac:dyDescent="0.4">
      <c r="A186" s="9"/>
    </row>
    <row r="187" spans="1:1" x14ac:dyDescent="0.4">
      <c r="A187" s="8"/>
    </row>
    <row r="188" spans="1:1" x14ac:dyDescent="0.4">
      <c r="A188" s="9"/>
    </row>
    <row r="189" spans="1:1" x14ac:dyDescent="0.4">
      <c r="A189" s="8"/>
    </row>
    <row r="190" spans="1:1" x14ac:dyDescent="0.4">
      <c r="A190" s="9"/>
    </row>
    <row r="191" spans="1:1" x14ac:dyDescent="0.4">
      <c r="A191" s="8"/>
    </row>
    <row r="192" spans="1:1" x14ac:dyDescent="0.4">
      <c r="A192" s="9"/>
    </row>
    <row r="193" spans="1:1" x14ac:dyDescent="0.4">
      <c r="A193" s="8"/>
    </row>
    <row r="194" spans="1:1" x14ac:dyDescent="0.4">
      <c r="A194" s="9"/>
    </row>
    <row r="195" spans="1:1" x14ac:dyDescent="0.4">
      <c r="A195" s="8"/>
    </row>
    <row r="196" spans="1:1" x14ac:dyDescent="0.4">
      <c r="A196" s="9"/>
    </row>
    <row r="197" spans="1:1" x14ac:dyDescent="0.4">
      <c r="A197" s="8"/>
    </row>
    <row r="198" spans="1:1" x14ac:dyDescent="0.4">
      <c r="A198" s="9"/>
    </row>
    <row r="199" spans="1:1" x14ac:dyDescent="0.4">
      <c r="A199" s="8"/>
    </row>
    <row r="200" spans="1:1" x14ac:dyDescent="0.4">
      <c r="A200" s="9"/>
    </row>
    <row r="201" spans="1:1" x14ac:dyDescent="0.4">
      <c r="A201" s="8"/>
    </row>
    <row r="202" spans="1:1" x14ac:dyDescent="0.4">
      <c r="A202" s="9"/>
    </row>
    <row r="203" spans="1:1" x14ac:dyDescent="0.4">
      <c r="A203" s="8"/>
    </row>
    <row r="204" spans="1:1" x14ac:dyDescent="0.4">
      <c r="A204" s="9"/>
    </row>
    <row r="205" spans="1:1" x14ac:dyDescent="0.4">
      <c r="A205" s="8"/>
    </row>
    <row r="206" spans="1:1" x14ac:dyDescent="0.4">
      <c r="A206" s="9"/>
    </row>
    <row r="207" spans="1:1" x14ac:dyDescent="0.4">
      <c r="A207" s="8"/>
    </row>
    <row r="208" spans="1:1" x14ac:dyDescent="0.4">
      <c r="A208" s="9"/>
    </row>
    <row r="209" spans="1:1" x14ac:dyDescent="0.4">
      <c r="A209" s="8"/>
    </row>
    <row r="210" spans="1:1" x14ac:dyDescent="0.4">
      <c r="A210" s="9"/>
    </row>
    <row r="211" spans="1:1" x14ac:dyDescent="0.4">
      <c r="A211" s="8"/>
    </row>
    <row r="212" spans="1:1" x14ac:dyDescent="0.4">
      <c r="A212" s="9"/>
    </row>
    <row r="213" spans="1:1" x14ac:dyDescent="0.4">
      <c r="A213" s="8"/>
    </row>
    <row r="214" spans="1:1" x14ac:dyDescent="0.4">
      <c r="A214" s="9"/>
    </row>
    <row r="215" spans="1:1" x14ac:dyDescent="0.4">
      <c r="A215" s="8"/>
    </row>
    <row r="216" spans="1:1" x14ac:dyDescent="0.4">
      <c r="A216" s="9"/>
    </row>
    <row r="217" spans="1:1" x14ac:dyDescent="0.4">
      <c r="A217" s="8"/>
    </row>
    <row r="218" spans="1:1" x14ac:dyDescent="0.4">
      <c r="A218" s="9"/>
    </row>
    <row r="219" spans="1:1" x14ac:dyDescent="0.4">
      <c r="A219" s="8"/>
    </row>
    <row r="220" spans="1:1" x14ac:dyDescent="0.4">
      <c r="A220" s="9"/>
    </row>
    <row r="221" spans="1:1" x14ac:dyDescent="0.4">
      <c r="A221" s="8"/>
    </row>
    <row r="222" spans="1:1" x14ac:dyDescent="0.4">
      <c r="A222" s="9"/>
    </row>
    <row r="223" spans="1:1" x14ac:dyDescent="0.4">
      <c r="A223" s="8"/>
    </row>
    <row r="224" spans="1:1" x14ac:dyDescent="0.4">
      <c r="A224" s="9"/>
    </row>
    <row r="225" spans="1:1" x14ac:dyDescent="0.4">
      <c r="A225" s="8"/>
    </row>
    <row r="226" spans="1:1" x14ac:dyDescent="0.4">
      <c r="A226" s="9"/>
    </row>
    <row r="227" spans="1:1" x14ac:dyDescent="0.4">
      <c r="A227" s="8"/>
    </row>
    <row r="228" spans="1:1" x14ac:dyDescent="0.4">
      <c r="A228" s="9"/>
    </row>
    <row r="229" spans="1:1" x14ac:dyDescent="0.4">
      <c r="A229" s="8"/>
    </row>
    <row r="230" spans="1:1" x14ac:dyDescent="0.4">
      <c r="A230" s="9"/>
    </row>
    <row r="231" spans="1:1" x14ac:dyDescent="0.4">
      <c r="A231" s="8"/>
    </row>
    <row r="232" spans="1:1" x14ac:dyDescent="0.4">
      <c r="A232" s="9"/>
    </row>
    <row r="233" spans="1:1" x14ac:dyDescent="0.4">
      <c r="A233" s="8"/>
    </row>
    <row r="234" spans="1:1" x14ac:dyDescent="0.4">
      <c r="A234" s="9"/>
    </row>
    <row r="235" spans="1:1" x14ac:dyDescent="0.4">
      <c r="A235" s="8"/>
    </row>
    <row r="236" spans="1:1" x14ac:dyDescent="0.4">
      <c r="A236" s="9"/>
    </row>
    <row r="237" spans="1:1" x14ac:dyDescent="0.4">
      <c r="A237" s="8"/>
    </row>
    <row r="238" spans="1:1" x14ac:dyDescent="0.4">
      <c r="A238" s="9"/>
    </row>
    <row r="239" spans="1:1" x14ac:dyDescent="0.4">
      <c r="A239" s="8"/>
    </row>
    <row r="240" spans="1:1" x14ac:dyDescent="0.4">
      <c r="A240" s="9"/>
    </row>
    <row r="241" spans="1:12" x14ac:dyDescent="0.4">
      <c r="A241" s="8"/>
    </row>
    <row r="242" spans="1:12" x14ac:dyDescent="0.4">
      <c r="A242" s="9"/>
    </row>
    <row r="243" spans="1:12" x14ac:dyDescent="0.4">
      <c r="A243" s="8"/>
    </row>
    <row r="244" spans="1:12" x14ac:dyDescent="0.4">
      <c r="A244" s="9"/>
    </row>
    <row r="245" spans="1:12" x14ac:dyDescent="0.4">
      <c r="A245" s="8"/>
    </row>
    <row r="246" spans="1:12" x14ac:dyDescent="0.4">
      <c r="A246" s="9"/>
    </row>
    <row r="247" spans="1:12" x14ac:dyDescent="0.4">
      <c r="A247" s="8"/>
    </row>
    <row r="248" spans="1:12" x14ac:dyDescent="0.4">
      <c r="A248" s="9"/>
    </row>
    <row r="249" spans="1:12" x14ac:dyDescent="0.4">
      <c r="A249" s="8"/>
    </row>
    <row r="250" spans="1:12" x14ac:dyDescent="0.4">
      <c r="A250" s="9"/>
    </row>
    <row r="251" spans="1:12" x14ac:dyDescent="0.4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</row>
    <row r="252" spans="1:12" x14ac:dyDescent="0.4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</row>
    <row r="253" spans="1:12" x14ac:dyDescent="0.4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</row>
    <row r="254" spans="1:12" x14ac:dyDescent="0.4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</row>
    <row r="255" spans="1:12" x14ac:dyDescent="0.4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</row>
    <row r="256" spans="1:12" x14ac:dyDescent="0.4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</row>
  </sheetData>
  <sheetProtection algorithmName="SHA-512" hashValue="zW5w6c5ZHGOcUqf1GPU+csaOhg4HRQK6QkhKYbxOKkTl8n3Pb25sOGp2JWKZ8k6CkffSlgRDlLGmI3yJDI/iqw==" saltValue="VmCL6g/J1NxzdzP1H7K+kA==" spinCount="100000" sheet="1" objects="1" scenarios="1"/>
  <sortState xmlns:xlrd2="http://schemas.microsoft.com/office/spreadsheetml/2017/richdata2" ref="B6:L250">
    <sortCondition descending="1" ref="L6:L250"/>
    <sortCondition descending="1" ref="I6:I250"/>
    <sortCondition descending="1" ref="G6:G250"/>
    <sortCondition ref="B6:B250"/>
  </sortState>
  <mergeCells count="4">
    <mergeCell ref="A4:L4"/>
    <mergeCell ref="B1:B2"/>
    <mergeCell ref="G1:H1"/>
    <mergeCell ref="G2:H2"/>
  </mergeCells>
  <pageMargins left="0.7" right="0.7" top="0.75" bottom="0.75" header="0.3" footer="0.3"/>
  <pageSetup scale="60" fitToWidth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Hartwell 9-28 HS</vt:lpstr>
      <vt:lpstr>Hartwell 9-28 Jr</vt:lpstr>
      <vt:lpstr>Keowee 10-26 HS</vt:lpstr>
      <vt:lpstr>Keowee 10-26 JR</vt:lpstr>
      <vt:lpstr>'Keowee 10-26 HS'!Print_Area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Donnie Adler</dc:creator>
  <cp:lastModifiedBy>Tony Gray</cp:lastModifiedBy>
  <cp:lastPrinted>2024-10-31T18:06:24Z</cp:lastPrinted>
  <dcterms:created xsi:type="dcterms:W3CDTF">2024-09-25T00:46:42Z</dcterms:created>
  <dcterms:modified xsi:type="dcterms:W3CDTF">2024-10-31T20:26:52Z</dcterms:modified>
</cp:coreProperties>
</file>