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C5052fX1hdqJmmsjd+OxdQ7L7sg=="/>
    </ext>
  </extLst>
</workbook>
</file>

<file path=xl/sharedStrings.xml><?xml version="1.0" encoding="utf-8"?>
<sst xmlns="http://schemas.openxmlformats.org/spreadsheetml/2006/main" count="42" uniqueCount="42">
  <si>
    <t>SUBDIVISION 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</si>
  <si>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</si>
  <si>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</si>
  <si>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</si>
  <si>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</si>
  <si>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</si>
  <si>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</si>
  <si>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</si>
  <si>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</si>
  <si>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</si>
  <si>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</si>
  <si>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</si>
  <si>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</si>
  <si>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</si>
  <si>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</si>
  <si>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</si>
  <si>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RECORDING FEES</t>
  </si>
  <si>
    <t>COMMON GROUND MAINTENANCE (lawn care, mulch)</t>
  </si>
  <si>
    <t>POSTAGE</t>
  </si>
  <si>
    <t>OFFICE SUPPLIES (paper/copies)</t>
  </si>
  <si>
    <t>LIABILITY INSURANCE PREMIUM</t>
  </si>
  <si>
    <t>WEBSITE (through GoDaddy)</t>
  </si>
  <si>
    <t>TOTAL:</t>
  </si>
  <si>
    <t xml:space="preserve">1/1/22 BEGINNING BALANCE </t>
  </si>
  <si>
    <t>INTEREST (+)</t>
  </si>
  <si>
    <t>RECORDING &amp; RELEASING (+)</t>
  </si>
  <si>
    <t>2022 ASSESSMENT REVENUE  (+)</t>
  </si>
  <si>
    <t xml:space="preserve">2022 EXPENSES (YTD)  </t>
  </si>
  <si>
    <t>ENDING BALANCE:</t>
  </si>
  <si>
    <t>---------------------------------------------------------------------------------------------------------------------------------------------------------------------------------&gt;</t>
  </si>
  <si>
    <t>January  - Collection and Recording Fees: City &amp; Village mailing annual Assessments and posting receipts</t>
  </si>
  <si>
    <t>February - Collection and Recording Fees: City &amp; Village posting receipts. Postage/Office Supplies: City &amp; Village made copies of newsletter and financial documents included in annual billing</t>
  </si>
  <si>
    <t>March - Collection Fees: City &amp; Village posting receipt of annual assessments</t>
  </si>
  <si>
    <t>April - Collection Fees: City &amp; Village posting receipts</t>
  </si>
  <si>
    <t>May -  Collection Fees: City &amp; Village posting receipts</t>
  </si>
  <si>
    <t>June -  Collection Fees: City &amp; Village posting receipts</t>
  </si>
  <si>
    <t>July - GoDaddy Website annual fee + domain address payment</t>
  </si>
  <si>
    <t xml:space="preserve">August - </t>
  </si>
  <si>
    <t>October - Liability insurance premium mandated by the Indentures to cover all trustees serving on the board</t>
  </si>
  <si>
    <t>November -  Collection Fees: City &amp; Village posting receipts</t>
  </si>
  <si>
    <t>December - Expense report to be sent out by City &amp; Village first week of Jan. 2023</t>
  </si>
  <si>
    <r>
      <rPr>
        <rFont val="Calibri"/>
        <b/>
        <color theme="1"/>
        <sz val="11.0"/>
        <u/>
      </rPr>
      <t>Note</t>
    </r>
    <r>
      <rPr>
        <rFont val="Calibri"/>
        <color theme="1"/>
        <sz val="11.0"/>
      </rPr>
      <t>: Our subdivision website Treetoptrustees.com is supported by GoDaddy. This is used to communicate to the trustees and find contact information, news and financial documents.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</si>
</sst>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</numFmts>
  <fonts count="6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0" fillId="0" fontId="3" numFmtId="164" xfId="0" applyAlignment="1" applyFont="1" applyNumberFormat="1">
      <alignment horizontal="right" readingOrder="0"/>
    </xf>
    <xf borderId="0" fillId="0" fontId="3" numFmtId="165" xfId="0" applyAlignment="1" applyFont="1" applyNumberFormat="1">
      <alignment horizontal="right"/>
    </xf>
    <xf borderId="0" fillId="0" fontId="3" numFmtId="164" xfId="0" applyFont="1" applyNumberFormat="1"/>
    <xf borderId="0" fillId="0" fontId="4" numFmtId="0" xfId="0" applyAlignment="1" applyFont="1">
      <alignment horizontal="right"/>
    </xf>
    <xf borderId="0" fillId="0" fontId="4" numFmtId="165" xfId="0" applyAlignment="1" applyFont="1" applyNumberFormat="1">
      <alignment horizontal="right"/>
    </xf>
    <xf borderId="0" fillId="0" fontId="4" numFmtId="0" xfId="0" applyFont="1"/>
    <xf borderId="0" fillId="0" fontId="3" numFmtId="166" xfId="0" applyFont="1" applyNumberFormat="1"/>
    <xf borderId="0" fillId="0" fontId="3" numFmtId="165" xfId="0" applyFont="1" applyNumberFormat="1"/>
    <xf borderId="0" fillId="0" fontId="3" numFmtId="4" xfId="0" applyFont="1" applyNumberFormat="1"/>
    <xf quotePrefix="1" borderId="0" fillId="0" fontId="4" numFmtId="166" xfId="0" applyAlignment="1" applyFont="1" applyNumberFormat="1">
      <alignment horizontal="center"/>
    </xf>
    <xf borderId="0" fillId="0" fontId="4" numFmtId="166" xfId="0" applyFont="1" applyNumberFormat="1"/>
    <xf borderId="0" fillId="0" fontId="3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0.43"/>
    <col customWidth="1" min="2" max="14" width="10.71"/>
    <col customWidth="1" min="15" max="15" width="9.14"/>
    <col customWidth="1" min="16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 t="s">
        <v>14</v>
      </c>
      <c r="B2" s="4">
        <v>717.57</v>
      </c>
      <c r="C2" s="4">
        <v>716.14</v>
      </c>
      <c r="D2" s="4">
        <v>710.91</v>
      </c>
      <c r="E2" s="4">
        <v>765.15</v>
      </c>
      <c r="F2" s="4">
        <v>771.53</v>
      </c>
      <c r="G2" s="4">
        <v>1538.51</v>
      </c>
      <c r="H2" s="4">
        <v>0.0</v>
      </c>
      <c r="I2" s="4">
        <v>1534.13</v>
      </c>
      <c r="J2" s="4">
        <v>767.04</v>
      </c>
      <c r="K2" s="4">
        <v>770.71</v>
      </c>
      <c r="L2" s="4">
        <v>0.0</v>
      </c>
      <c r="M2" s="5">
        <v>772.03</v>
      </c>
      <c r="N2" s="6">
        <f t="shared" ref="N2:N9" si="1">SUM(B2:M2)</f>
        <v>9063.72</v>
      </c>
      <c r="O2" s="6"/>
    </row>
    <row r="3">
      <c r="A3" s="3" t="s">
        <v>15</v>
      </c>
      <c r="B3" s="4">
        <v>0.0</v>
      </c>
      <c r="C3" s="4">
        <v>561.6</v>
      </c>
      <c r="D3" s="4">
        <v>509.6</v>
      </c>
      <c r="E3" s="4">
        <v>156.49</v>
      </c>
      <c r="F3" s="4">
        <v>58.64</v>
      </c>
      <c r="G3" s="4">
        <v>20.94</v>
      </c>
      <c r="H3" s="4">
        <v>32.04</v>
      </c>
      <c r="I3" s="4">
        <v>0.0</v>
      </c>
      <c r="J3" s="4">
        <v>0.0</v>
      </c>
      <c r="K3" s="4">
        <v>0.0</v>
      </c>
      <c r="L3" s="4">
        <v>10.98</v>
      </c>
      <c r="M3" s="5">
        <v>27.0</v>
      </c>
      <c r="N3" s="6">
        <f t="shared" si="1"/>
        <v>1377.29</v>
      </c>
    </row>
    <row r="4">
      <c r="A4" s="3" t="s">
        <v>16</v>
      </c>
      <c r="B4" s="4">
        <v>0.0</v>
      </c>
      <c r="C4" s="4">
        <v>27.0</v>
      </c>
      <c r="D4" s="4">
        <v>0.0</v>
      </c>
      <c r="E4" s="4">
        <v>0.0</v>
      </c>
      <c r="F4" s="4">
        <v>0.0</v>
      </c>
      <c r="G4" s="4">
        <v>0.0</v>
      </c>
      <c r="H4" s="4">
        <v>0.0</v>
      </c>
      <c r="I4" s="4">
        <v>0.0</v>
      </c>
      <c r="J4" s="4">
        <v>0.0</v>
      </c>
      <c r="K4" s="4">
        <v>81.0</v>
      </c>
      <c r="L4" s="4">
        <v>0.0</v>
      </c>
      <c r="M4" s="5">
        <v>0.0</v>
      </c>
      <c r="N4" s="6">
        <f t="shared" si="1"/>
        <v>108</v>
      </c>
    </row>
    <row r="5">
      <c r="A5" s="3" t="s">
        <v>17</v>
      </c>
      <c r="B5" s="4">
        <v>0.0</v>
      </c>
      <c r="C5" s="4">
        <v>0.0</v>
      </c>
      <c r="D5" s="4">
        <v>0.0</v>
      </c>
      <c r="E5" s="7">
        <v>263.08</v>
      </c>
      <c r="F5" s="4">
        <v>1090.0</v>
      </c>
      <c r="G5" s="4">
        <v>0.0</v>
      </c>
      <c r="H5" s="4">
        <v>480.0</v>
      </c>
      <c r="I5" s="4">
        <v>120.0</v>
      </c>
      <c r="J5" s="4">
        <v>240.0</v>
      </c>
      <c r="K5" s="4">
        <v>240.0</v>
      </c>
      <c r="L5" s="4">
        <v>0.0</v>
      </c>
      <c r="M5" s="5">
        <v>0.0</v>
      </c>
      <c r="N5" s="6">
        <f t="shared" si="1"/>
        <v>2433.08</v>
      </c>
    </row>
    <row r="6">
      <c r="A6" s="3" t="s">
        <v>18</v>
      </c>
      <c r="B6" s="4">
        <v>0.0</v>
      </c>
      <c r="C6" s="4">
        <v>77.14</v>
      </c>
      <c r="D6" s="4">
        <v>0.0</v>
      </c>
      <c r="E6" s="4">
        <v>0.0</v>
      </c>
      <c r="F6" s="4">
        <v>0.0</v>
      </c>
      <c r="G6" s="4">
        <v>0.0</v>
      </c>
      <c r="H6" s="4">
        <v>0.0</v>
      </c>
      <c r="I6" s="4">
        <v>0.0</v>
      </c>
      <c r="J6" s="4">
        <v>0.0</v>
      </c>
      <c r="K6" s="4">
        <v>0.0</v>
      </c>
      <c r="L6" s="4">
        <v>0.0</v>
      </c>
      <c r="M6" s="5">
        <v>0.0</v>
      </c>
      <c r="N6" s="6">
        <f t="shared" si="1"/>
        <v>77.14</v>
      </c>
    </row>
    <row r="7">
      <c r="A7" s="3" t="s">
        <v>19</v>
      </c>
      <c r="B7" s="4">
        <v>0.0</v>
      </c>
      <c r="C7" s="4">
        <v>43.89</v>
      </c>
      <c r="D7" s="4">
        <v>0.0</v>
      </c>
      <c r="E7" s="4">
        <v>0.0</v>
      </c>
      <c r="F7" s="4">
        <v>0.0</v>
      </c>
      <c r="G7" s="4">
        <v>0.0</v>
      </c>
      <c r="H7" s="4">
        <v>0.0</v>
      </c>
      <c r="I7" s="4">
        <v>0.0</v>
      </c>
      <c r="J7" s="4">
        <v>0.0</v>
      </c>
      <c r="K7" s="4">
        <v>0.0</v>
      </c>
      <c r="L7" s="4">
        <v>0.0</v>
      </c>
      <c r="M7" s="5">
        <v>0.0</v>
      </c>
      <c r="N7" s="6">
        <f t="shared" si="1"/>
        <v>43.89</v>
      </c>
    </row>
    <row r="8">
      <c r="A8" s="3" t="s">
        <v>20</v>
      </c>
      <c r="B8" s="4">
        <v>0.0</v>
      </c>
      <c r="C8" s="4">
        <v>0.0</v>
      </c>
      <c r="D8" s="4">
        <v>0.0</v>
      </c>
      <c r="E8" s="4">
        <v>0.0</v>
      </c>
      <c r="F8" s="4">
        <v>0.0</v>
      </c>
      <c r="G8" s="4">
        <v>0.0</v>
      </c>
      <c r="H8" s="4">
        <v>0.0</v>
      </c>
      <c r="I8" s="4">
        <v>0.0</v>
      </c>
      <c r="J8" s="4">
        <v>0.0</v>
      </c>
      <c r="K8" s="4">
        <v>839.47</v>
      </c>
      <c r="L8" s="4">
        <v>0.0</v>
      </c>
      <c r="M8" s="5">
        <v>0.0</v>
      </c>
      <c r="N8" s="6">
        <f t="shared" si="1"/>
        <v>839.47</v>
      </c>
    </row>
    <row r="9">
      <c r="A9" s="3" t="s">
        <v>21</v>
      </c>
      <c r="B9" s="4">
        <v>0.0</v>
      </c>
      <c r="C9" s="4">
        <v>0.0</v>
      </c>
      <c r="D9" s="4">
        <v>0.0</v>
      </c>
      <c r="E9" s="4">
        <v>0.0</v>
      </c>
      <c r="F9" s="4">
        <v>0.0</v>
      </c>
      <c r="G9" s="4">
        <v>0.0</v>
      </c>
      <c r="H9" s="7">
        <v>164.05</v>
      </c>
      <c r="I9" s="4">
        <v>0.0</v>
      </c>
      <c r="J9" s="4">
        <v>0.0</v>
      </c>
      <c r="K9" s="4">
        <v>0.0</v>
      </c>
      <c r="L9" s="4">
        <v>0.0</v>
      </c>
      <c r="M9" s="5">
        <v>0.0</v>
      </c>
      <c r="N9" s="6">
        <f t="shared" si="1"/>
        <v>164.05</v>
      </c>
    </row>
    <row r="10">
      <c r="A10" s="8" t="s">
        <v>22</v>
      </c>
      <c r="B10" s="9">
        <f t="shared" ref="B10:N10" si="2">SUM(B2:B9)</f>
        <v>717.57</v>
      </c>
      <c r="C10" s="9">
        <f t="shared" si="2"/>
        <v>1425.77</v>
      </c>
      <c r="D10" s="9">
        <f t="shared" si="2"/>
        <v>1220.51</v>
      </c>
      <c r="E10" s="9">
        <f t="shared" si="2"/>
        <v>1184.72</v>
      </c>
      <c r="F10" s="9">
        <f t="shared" si="2"/>
        <v>1920.17</v>
      </c>
      <c r="G10" s="9">
        <f t="shared" si="2"/>
        <v>1559.45</v>
      </c>
      <c r="H10" s="9">
        <f t="shared" si="2"/>
        <v>676.09</v>
      </c>
      <c r="I10" s="9">
        <f t="shared" si="2"/>
        <v>1654.13</v>
      </c>
      <c r="J10" s="9">
        <f t="shared" si="2"/>
        <v>1007.04</v>
      </c>
      <c r="K10" s="9">
        <f t="shared" si="2"/>
        <v>1931.18</v>
      </c>
      <c r="L10" s="9">
        <f t="shared" si="2"/>
        <v>10.98</v>
      </c>
      <c r="M10" s="9">
        <f t="shared" si="2"/>
        <v>799.03</v>
      </c>
      <c r="N10" s="9">
        <f t="shared" si="2"/>
        <v>14106.64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2">
      <c r="A12" s="3" t="s">
        <v>23</v>
      </c>
      <c r="B12" s="11">
        <v>15772.63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3" t="s">
        <v>24</v>
      </c>
      <c r="B13" s="7">
        <v>0.0</v>
      </c>
      <c r="C13" s="7">
        <v>0.0</v>
      </c>
      <c r="D13" s="7">
        <v>0.0</v>
      </c>
      <c r="E13" s="7">
        <v>0.0</v>
      </c>
      <c r="F13" s="7">
        <v>3.48</v>
      </c>
      <c r="G13" s="7">
        <v>1.74</v>
      </c>
      <c r="H13" s="7">
        <v>10.44</v>
      </c>
      <c r="I13" s="7">
        <v>0.0</v>
      </c>
      <c r="J13" s="7">
        <v>0.0</v>
      </c>
      <c r="K13" s="7">
        <v>0.0</v>
      </c>
      <c r="L13" s="7">
        <v>6.09</v>
      </c>
      <c r="M13" s="13"/>
      <c r="N13" s="6">
        <f t="shared" ref="N13:N15" si="3">SUM(B13:M13)</f>
        <v>21.75</v>
      </c>
    </row>
    <row r="14">
      <c r="A14" s="3" t="s">
        <v>25</v>
      </c>
      <c r="B14" s="7">
        <v>0.0</v>
      </c>
      <c r="C14" s="7">
        <v>0.0</v>
      </c>
      <c r="D14" s="7">
        <v>0.0</v>
      </c>
      <c r="E14" s="7">
        <v>0.0</v>
      </c>
      <c r="F14" s="7">
        <v>0.0</v>
      </c>
      <c r="G14" s="7">
        <v>0.0</v>
      </c>
      <c r="H14" s="7">
        <v>0.0</v>
      </c>
      <c r="I14" s="7">
        <v>0.0</v>
      </c>
      <c r="J14" s="7">
        <v>0.0</v>
      </c>
      <c r="K14" s="7">
        <v>0.0</v>
      </c>
      <c r="L14" s="7">
        <v>55.0</v>
      </c>
      <c r="M14" s="13"/>
      <c r="N14" s="6">
        <f t="shared" si="3"/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 t="s">
        <v>26</v>
      </c>
      <c r="B15" s="7"/>
      <c r="C15" s="7">
        <v>7020.0</v>
      </c>
      <c r="D15" s="7">
        <v>6370.0</v>
      </c>
      <c r="E15" s="7">
        <v>1956.09</v>
      </c>
      <c r="F15" s="7">
        <v>729.44</v>
      </c>
      <c r="G15" s="7">
        <v>260.0</v>
      </c>
      <c r="H15" s="7">
        <v>390.0</v>
      </c>
      <c r="I15" s="7">
        <v>0.0</v>
      </c>
      <c r="J15" s="7">
        <v>0.0</v>
      </c>
      <c r="K15" s="7">
        <v>0.0</v>
      </c>
      <c r="L15" s="7">
        <v>130.0</v>
      </c>
      <c r="M15" s="13"/>
      <c r="N15" s="6">
        <f t="shared" si="3"/>
        <v>16855.53</v>
      </c>
    </row>
    <row r="16">
      <c r="A16" s="3" t="s">
        <v>27</v>
      </c>
      <c r="B16" s="11">
        <f>N10</f>
        <v>14106.64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15.75" customHeight="1">
      <c r="A17" s="8" t="s">
        <v>28</v>
      </c>
      <c r="B17" s="14" t="s">
        <v>29</v>
      </c>
      <c r="N17" s="15">
        <f>B12+N15-B16+N13+N14</f>
        <v>18598.27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/>
    <row r="19">
      <c r="A19" s="16" t="s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 t="s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16" t="s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6" t="s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16" t="s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75" customHeight="1">
      <c r="A25" s="16" t="s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5.75" customHeight="1">
      <c r="A26" s="16" t="s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16" t="s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5.75" customHeight="1">
      <c r="A28" s="17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16" t="s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/>
    <row r="31" ht="15.75" customHeight="1">
      <c r="A31" s="16" t="s">
        <v>41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7:M17"/>
  </mergeCells>
  <printOptions gridLines="1"/>
  <pageMargins bottom="0.75" footer="0.0" header="0.0" left="0.25" right="0.25" top="0.75"/>
  <pageSetup orientation="landscape"/>
  <headerFooter>
    <oddHeader>&amp;CTREETOP VILLAGE ACTUAL EXPENSES 2022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2022-12-20T02:42:17Z</dcterms:created>
  <dc:creator>Rodriguez (US), David</dc:creator>
</cp:coreProperties>
</file>