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uET9TVuTmiNJmrH7EtjWfdPbpdeoXy4FvRos4hpitM="/>
    </ext>
  </extLst>
</workbook>
</file>

<file path=xl/sharedStrings.xml><?xml version="1.0" encoding="utf-8"?>
<sst xmlns="http://schemas.openxmlformats.org/spreadsheetml/2006/main" count="44" uniqueCount="44">
  <si>
    <t>TREETOP VILLAGE EXPENSE FOR YEAR: 2023</t>
  </si>
  <si>
    <t>SUBDIVISION EXPENSE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</si>
  <si>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</si>
  <si>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</si>
  <si>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</si>
  <si>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</si>
  <si>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</si>
  <si>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</si>
  <si>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</si>
  <si>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</si>
  <si>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</si>
  <si>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</si>
  <si>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</si>
  <si>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</si>
  <si>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</si>
  <si>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AMEREN</t>
  </si>
  <si>
    <t>COLLECTION FEES</t>
  </si>
  <si>
    <t>RECORDING FEES</t>
  </si>
  <si>
    <t>COMMON GROUND MAINTENANCE (lawn care, mulch, etc.)</t>
  </si>
  <si>
    <t>POSTAGE</t>
  </si>
  <si>
    <t>OFFICE SUPPLIES (paper/copies)</t>
  </si>
  <si>
    <t>LIABILITY INSURANCE PREMIUM</t>
  </si>
  <si>
    <t>WEBSITE (through GoDaddy)</t>
  </si>
  <si>
    <t>SUBDIVISION SIGNS AND POSTS</t>
  </si>
  <si>
    <t>TOTAL:</t>
  </si>
  <si>
    <t xml:space="preserve">1/1/23 BEGINNING BALANCE </t>
  </si>
  <si>
    <t>INTEREST (+)</t>
  </si>
  <si>
    <t>RECORDING &amp; RELEASING (+)</t>
  </si>
  <si>
    <t>2023 ASSESSMENT REVENUE  (+)</t>
  </si>
  <si>
    <t xml:space="preserve">2023 EXPENSES (YTD)  </t>
  </si>
  <si>
    <t>ENDING BALANCE:</t>
  </si>
  <si>
    <t>---------------------------------------------------------------------------------------------------------------------------------------------------------------------------------------------&gt;</t>
  </si>
  <si>
    <t>January  - Collection and Recording Fees: City &amp; Village mailing annual Assessments and posting receipts</t>
  </si>
  <si>
    <t>February - Collection and Recording Fees: City &amp; Village posting receipts. Postage/Office Supplies: City &amp; Village made copies of newsletter and financial documents included in annual billing</t>
  </si>
  <si>
    <t>March - Collection Fees: City &amp; Village posting receipt of annual assessments</t>
  </si>
  <si>
    <t>April - Collection Fees: City &amp; Village posting receipts</t>
  </si>
  <si>
    <t>May -  Collection Fees: City &amp; Village posting receipts</t>
  </si>
  <si>
    <t xml:space="preserve">June -  Collection Fees: City &amp; Village posting receipts; re-mulching cul-de-sacs </t>
  </si>
  <si>
    <t>July - GoDaddy Website annual fee + domain address payment</t>
  </si>
  <si>
    <t>August - Collection Fees: City &amp; Village posting receipts</t>
  </si>
  <si>
    <t>October - Liability insurance premium mandated by the Indentures to cover all trustees serving on the board</t>
  </si>
  <si>
    <t>November -  Collection Fees: City &amp; Village posting receipts</t>
  </si>
  <si>
    <t>December - Expense report to be sent out by City &amp; Village first week of Jan. 2023</t>
  </si>
  <si>
    <r>
      <rPr>
        <rFont val="Calibri"/>
        <b/>
        <color theme="1"/>
        <sz val="11.0"/>
        <u/>
      </rPr>
      <t>Note</t>
    </r>
    <r>
      <rPr>
        <rFont val="Calibri"/>
        <color theme="1"/>
        <sz val="11.0"/>
      </rPr>
      <t>: Our subdivision website Treetoptrustees.com is supported by GoDaddy. This is used to communicate with the trustees and find contact information, news and financial documents.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</si>
</sst>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</numFmts>
  <fonts count="7">
    <font>
      <sz val="11.0"/>
      <color theme="1"/>
      <name val="Calibri"/>
      <scheme val="minor"/>
    </font>
    <font>
      <b/>
      <u/>
      <sz val="11.0"/>
      <color theme="1"/>
      <name val="Calibri"/>
    </font>
    <font>
      <b/>
      <sz val="12.0"/>
      <color theme="1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right" readingOrder="0"/>
    </xf>
    <xf borderId="0" fillId="0" fontId="4" numFmtId="165" xfId="0" applyAlignment="1" applyFont="1" applyNumberFormat="1">
      <alignment horizontal="right"/>
    </xf>
    <xf borderId="0" fillId="0" fontId="4" numFmtId="164" xfId="0" applyAlignment="1" applyFont="1" applyNumberFormat="1">
      <alignment horizontal="right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readingOrder="0"/>
    </xf>
    <xf borderId="0" fillId="0" fontId="5" numFmtId="0" xfId="0" applyFont="1"/>
    <xf borderId="0" fillId="0" fontId="5" numFmtId="0" xfId="0" applyAlignment="1" applyFont="1">
      <alignment horizontal="right"/>
    </xf>
    <xf borderId="0" fillId="0" fontId="5" numFmtId="165" xfId="0" applyAlignment="1" applyFont="1" applyNumberFormat="1">
      <alignment horizontal="right"/>
    </xf>
    <xf borderId="0" fillId="0" fontId="5" numFmtId="166" xfId="0" applyFont="1" applyNumberFormat="1"/>
    <xf borderId="0" fillId="0" fontId="4" numFmtId="165" xfId="0" applyFont="1" applyNumberFormat="1"/>
    <xf borderId="0" fillId="0" fontId="4" numFmtId="164" xfId="0" applyFont="1" applyNumberFormat="1"/>
    <xf borderId="0" fillId="0" fontId="4" numFmtId="164" xfId="0" applyAlignment="1" applyFont="1" applyNumberFormat="1">
      <alignment readingOrder="0"/>
    </xf>
    <xf borderId="0" fillId="0" fontId="4" numFmtId="166" xfId="0" applyFont="1" applyNumberFormat="1"/>
    <xf quotePrefix="1" borderId="0" fillId="0" fontId="5" numFmtId="0" xfId="0" applyAlignment="1" applyFont="1">
      <alignment horizontal="center" readingOrder="0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left" readingOrder="0" vertical="top"/>
    </xf>
    <xf borderId="0" fillId="0" fontId="6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6.86"/>
    <col customWidth="1" min="2" max="14" width="10.71"/>
    <col customWidth="1" min="15" max="15" width="9.14"/>
    <col customWidth="1" min="16" max="26" width="8.71"/>
  </cols>
  <sheetData>
    <row r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 t="s">
        <v>15</v>
      </c>
      <c r="B3" s="5">
        <v>772.96</v>
      </c>
      <c r="C3" s="5">
        <v>771.54</v>
      </c>
      <c r="D3" s="5">
        <v>775.61</v>
      </c>
      <c r="E3" s="5">
        <v>776.36</v>
      </c>
      <c r="F3" s="5">
        <v>772.93</v>
      </c>
      <c r="G3" s="5">
        <v>771.91</v>
      </c>
      <c r="H3" s="5">
        <v>770.72</v>
      </c>
      <c r="I3" s="5">
        <v>771.78</v>
      </c>
      <c r="J3" s="5">
        <v>771.82</v>
      </c>
      <c r="K3" s="5">
        <v>772.83</v>
      </c>
      <c r="L3" s="5">
        <v>771.32</v>
      </c>
      <c r="M3" s="5">
        <v>770.74</v>
      </c>
      <c r="N3" s="6">
        <f t="shared" ref="N3:N11" si="1">SUM(B3:M3)</f>
        <v>9270.52</v>
      </c>
      <c r="O3" s="6"/>
    </row>
    <row r="4">
      <c r="A4" s="4" t="s">
        <v>16</v>
      </c>
      <c r="B4" s="5">
        <v>10.4</v>
      </c>
      <c r="C4" s="5">
        <v>686.4</v>
      </c>
      <c r="D4" s="5">
        <v>322.4</v>
      </c>
      <c r="E4" s="5">
        <v>187.41</v>
      </c>
      <c r="F4" s="5">
        <v>42.02</v>
      </c>
      <c r="G4" s="5">
        <v>31.48</v>
      </c>
      <c r="H4" s="5">
        <v>42.23</v>
      </c>
      <c r="I4" s="5">
        <v>21.25</v>
      </c>
      <c r="J4" s="5">
        <v>32.46</v>
      </c>
      <c r="K4" s="7">
        <v>0.0</v>
      </c>
      <c r="L4" s="7">
        <v>0.0</v>
      </c>
      <c r="M4" s="7">
        <v>0.0</v>
      </c>
      <c r="N4" s="6">
        <f t="shared" si="1"/>
        <v>1376.05</v>
      </c>
    </row>
    <row r="5">
      <c r="A5" s="4" t="s">
        <v>17</v>
      </c>
      <c r="B5" s="7">
        <v>0.0</v>
      </c>
      <c r="C5" s="5">
        <v>27.0</v>
      </c>
      <c r="D5" s="7">
        <v>0.0</v>
      </c>
      <c r="E5" s="7">
        <v>0.0</v>
      </c>
      <c r="F5" s="7">
        <v>0.0</v>
      </c>
      <c r="G5" s="7">
        <v>0.0</v>
      </c>
      <c r="H5" s="7">
        <v>0.0</v>
      </c>
      <c r="I5" s="7">
        <v>0.0</v>
      </c>
      <c r="J5" s="5">
        <v>165.0</v>
      </c>
      <c r="K5" s="5">
        <v>99.0</v>
      </c>
      <c r="L5" s="7">
        <v>0.0</v>
      </c>
      <c r="M5" s="7">
        <v>0.0</v>
      </c>
      <c r="N5" s="6">
        <f t="shared" si="1"/>
        <v>291</v>
      </c>
    </row>
    <row r="6">
      <c r="A6" s="8" t="s">
        <v>18</v>
      </c>
      <c r="B6" s="5">
        <v>340.0</v>
      </c>
      <c r="C6" s="7">
        <v>0.0</v>
      </c>
      <c r="D6" s="7">
        <v>0.0</v>
      </c>
      <c r="E6" s="7">
        <v>0.0</v>
      </c>
      <c r="F6" s="5">
        <v>125.0</v>
      </c>
      <c r="G6" s="5">
        <v>1470.0</v>
      </c>
      <c r="H6" s="5">
        <v>250.0</v>
      </c>
      <c r="I6" s="5">
        <v>125.0</v>
      </c>
      <c r="J6" s="5">
        <v>250.0</v>
      </c>
      <c r="K6" s="5">
        <v>125.0</v>
      </c>
      <c r="L6" s="5">
        <v>450.0</v>
      </c>
      <c r="M6" s="5">
        <v>125.0</v>
      </c>
      <c r="N6" s="6">
        <f t="shared" si="1"/>
        <v>3260</v>
      </c>
    </row>
    <row r="7">
      <c r="A7" s="4" t="s">
        <v>19</v>
      </c>
      <c r="B7" s="7">
        <v>0.0</v>
      </c>
      <c r="C7" s="5">
        <v>83.79</v>
      </c>
      <c r="D7" s="7">
        <v>0.0</v>
      </c>
      <c r="E7" s="7">
        <v>0.0</v>
      </c>
      <c r="F7" s="7">
        <v>0.0</v>
      </c>
      <c r="G7" s="7">
        <v>0.0</v>
      </c>
      <c r="H7" s="7">
        <v>0.0</v>
      </c>
      <c r="I7" s="7">
        <v>0.0</v>
      </c>
      <c r="J7" s="7">
        <v>0.0</v>
      </c>
      <c r="K7" s="7">
        <v>0.0</v>
      </c>
      <c r="L7" s="7">
        <v>0.0</v>
      </c>
      <c r="M7" s="7">
        <v>0.0</v>
      </c>
      <c r="N7" s="6">
        <f t="shared" si="1"/>
        <v>83.79</v>
      </c>
    </row>
    <row r="8">
      <c r="A8" s="4" t="s">
        <v>20</v>
      </c>
      <c r="B8" s="7">
        <v>0.0</v>
      </c>
      <c r="C8" s="5">
        <v>43.89</v>
      </c>
      <c r="D8" s="7">
        <v>0.0</v>
      </c>
      <c r="E8" s="7">
        <v>0.0</v>
      </c>
      <c r="F8" s="7">
        <v>0.0</v>
      </c>
      <c r="G8" s="7">
        <v>0.0</v>
      </c>
      <c r="H8" s="7">
        <v>0.0</v>
      </c>
      <c r="I8" s="7">
        <v>0.0</v>
      </c>
      <c r="J8" s="7">
        <v>0.0</v>
      </c>
      <c r="K8" s="7">
        <v>0.0</v>
      </c>
      <c r="L8" s="7">
        <v>0.0</v>
      </c>
      <c r="M8" s="7">
        <v>0.0</v>
      </c>
      <c r="N8" s="6">
        <f t="shared" si="1"/>
        <v>43.89</v>
      </c>
    </row>
    <row r="9">
      <c r="A9" s="4" t="s">
        <v>21</v>
      </c>
      <c r="B9" s="7">
        <v>0.0</v>
      </c>
      <c r="C9" s="7">
        <v>0.0</v>
      </c>
      <c r="D9" s="7">
        <v>0.0</v>
      </c>
      <c r="E9" s="7">
        <v>0.0</v>
      </c>
      <c r="F9" s="7">
        <v>0.0</v>
      </c>
      <c r="G9" s="7">
        <v>0.0</v>
      </c>
      <c r="H9" s="7">
        <v>0.0</v>
      </c>
      <c r="I9" s="7">
        <v>0.0</v>
      </c>
      <c r="J9" s="7">
        <v>0.0</v>
      </c>
      <c r="K9" s="7">
        <v>0.0</v>
      </c>
      <c r="L9" s="5">
        <v>994.21</v>
      </c>
      <c r="M9" s="7">
        <v>0.0</v>
      </c>
      <c r="N9" s="6">
        <f t="shared" si="1"/>
        <v>994.21</v>
      </c>
    </row>
    <row r="10">
      <c r="A10" s="4" t="s">
        <v>22</v>
      </c>
      <c r="B10" s="7">
        <v>0.0</v>
      </c>
      <c r="C10" s="7">
        <v>0.0</v>
      </c>
      <c r="D10" s="7">
        <v>0.0</v>
      </c>
      <c r="E10" s="7">
        <v>0.0</v>
      </c>
      <c r="F10" s="7">
        <v>0.0</v>
      </c>
      <c r="G10" s="7">
        <v>0.0</v>
      </c>
      <c r="H10" s="5">
        <v>166.05</v>
      </c>
      <c r="I10" s="7">
        <v>0.0</v>
      </c>
      <c r="J10" s="7">
        <v>0.0</v>
      </c>
      <c r="K10" s="7">
        <v>0.0</v>
      </c>
      <c r="L10" s="7">
        <v>0.0</v>
      </c>
      <c r="M10" s="7">
        <v>0.0</v>
      </c>
      <c r="N10" s="6">
        <f t="shared" si="1"/>
        <v>166.05</v>
      </c>
    </row>
    <row r="11">
      <c r="A11" s="9" t="s">
        <v>23</v>
      </c>
      <c r="B11" s="7">
        <v>0.0</v>
      </c>
      <c r="C11" s="5">
        <v>92.05</v>
      </c>
      <c r="D11" s="7">
        <v>0.0</v>
      </c>
      <c r="E11" s="7">
        <v>0.0</v>
      </c>
      <c r="F11" s="7">
        <v>0.0</v>
      </c>
      <c r="G11" s="7">
        <v>0.0</v>
      </c>
      <c r="H11" s="7">
        <v>0.0</v>
      </c>
      <c r="I11" s="7">
        <v>0.0</v>
      </c>
      <c r="J11" s="7">
        <v>0.0</v>
      </c>
      <c r="K11" s="7">
        <v>0.0</v>
      </c>
      <c r="L11" s="7">
        <v>0.0</v>
      </c>
      <c r="M11" s="7">
        <v>0.0</v>
      </c>
      <c r="N11" s="6">
        <f t="shared" si="1"/>
        <v>92.05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1" t="s">
        <v>24</v>
      </c>
      <c r="B12" s="12">
        <f t="shared" ref="B12:N12" si="2">SUM(B3:B11)</f>
        <v>1123.36</v>
      </c>
      <c r="C12" s="12">
        <f t="shared" si="2"/>
        <v>1704.67</v>
      </c>
      <c r="D12" s="12">
        <f t="shared" si="2"/>
        <v>1098.01</v>
      </c>
      <c r="E12" s="12">
        <f t="shared" si="2"/>
        <v>963.77</v>
      </c>
      <c r="F12" s="12">
        <f t="shared" si="2"/>
        <v>939.95</v>
      </c>
      <c r="G12" s="12">
        <f t="shared" si="2"/>
        <v>2273.39</v>
      </c>
      <c r="H12" s="12">
        <f t="shared" si="2"/>
        <v>1229</v>
      </c>
      <c r="I12" s="12">
        <f t="shared" si="2"/>
        <v>918.03</v>
      </c>
      <c r="J12" s="12">
        <f t="shared" si="2"/>
        <v>1219.28</v>
      </c>
      <c r="K12" s="12">
        <f t="shared" si="2"/>
        <v>996.83</v>
      </c>
      <c r="L12" s="12">
        <f t="shared" si="2"/>
        <v>2215.53</v>
      </c>
      <c r="M12" s="12">
        <f t="shared" si="2"/>
        <v>895.74</v>
      </c>
      <c r="N12" s="12">
        <f t="shared" si="2"/>
        <v>15577.56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4">
      <c r="A14" s="8" t="s">
        <v>25</v>
      </c>
      <c r="B14" s="13">
        <v>18598.36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>
      <c r="A15" s="4" t="s">
        <v>26</v>
      </c>
      <c r="B15" s="15">
        <v>0.0</v>
      </c>
      <c r="C15" s="15">
        <v>0.0</v>
      </c>
      <c r="D15" s="15">
        <v>0.0</v>
      </c>
      <c r="E15" s="16">
        <v>2.61</v>
      </c>
      <c r="F15" s="16">
        <v>5.22</v>
      </c>
      <c r="G15" s="16">
        <v>3.48</v>
      </c>
      <c r="H15" s="16">
        <v>7.83</v>
      </c>
      <c r="I15" s="16">
        <v>5.61</v>
      </c>
      <c r="J15" s="16">
        <v>15.66</v>
      </c>
      <c r="K15" s="15">
        <v>0.0</v>
      </c>
      <c r="L15" s="15">
        <v>0.0</v>
      </c>
      <c r="M15" s="15">
        <v>0.0</v>
      </c>
      <c r="N15" s="6">
        <f t="shared" ref="N15:N17" si="3">SUM(B15:M15)</f>
        <v>40.41</v>
      </c>
    </row>
    <row r="16">
      <c r="A16" s="4" t="s">
        <v>27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6">
        <v>198.0</v>
      </c>
      <c r="K16" s="15">
        <v>0.0</v>
      </c>
      <c r="L16" s="15">
        <v>0.0</v>
      </c>
      <c r="M16" s="15">
        <v>0.0</v>
      </c>
      <c r="N16" s="6">
        <f t="shared" si="3"/>
        <v>198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 t="s">
        <v>28</v>
      </c>
      <c r="B17" s="16">
        <v>130.0</v>
      </c>
      <c r="C17" s="16">
        <v>8580.0</v>
      </c>
      <c r="D17" s="16">
        <v>4030.0</v>
      </c>
      <c r="E17" s="16">
        <v>2340.0</v>
      </c>
      <c r="F17" s="16">
        <v>520.0</v>
      </c>
      <c r="G17" s="16">
        <v>390.0</v>
      </c>
      <c r="H17" s="16">
        <v>520.0</v>
      </c>
      <c r="I17" s="16">
        <v>260.0</v>
      </c>
      <c r="J17" s="16">
        <v>390.0</v>
      </c>
      <c r="K17" s="15">
        <v>0.0</v>
      </c>
      <c r="L17" s="15">
        <v>0.0</v>
      </c>
      <c r="M17" s="15">
        <v>0.0</v>
      </c>
      <c r="N17" s="6">
        <f t="shared" si="3"/>
        <v>17160</v>
      </c>
    </row>
    <row r="18">
      <c r="A18" s="8" t="s">
        <v>29</v>
      </c>
      <c r="B18" s="17">
        <f>N12</f>
        <v>15577.56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ht="15.75" customHeight="1">
      <c r="A19" s="11" t="s">
        <v>30</v>
      </c>
      <c r="B19" s="18" t="s">
        <v>31</v>
      </c>
      <c r="N19" s="13">
        <f>B14+N17-B18+N15+N16</f>
        <v>20419.21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5.75" customHeight="1"/>
    <row r="21">
      <c r="A21" s="19" t="s">
        <v>32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>
      <c r="A22" s="19" t="s">
        <v>33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5.75" customHeight="1">
      <c r="A23" s="19" t="s">
        <v>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5.75" customHeight="1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5.75" customHeight="1">
      <c r="A25" s="19" t="s">
        <v>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5.75" customHeight="1">
      <c r="A26" s="20" t="s">
        <v>37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5.75" customHeight="1">
      <c r="A27" s="19" t="s">
        <v>38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5.75" customHeight="1">
      <c r="A28" s="20" t="s">
        <v>39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5.75" customHeight="1">
      <c r="A29" s="19" t="s">
        <v>40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5.75" customHeight="1">
      <c r="A30" s="21" t="s">
        <v>41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A31" s="19" t="s">
        <v>42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5.75" customHeight="1"/>
    <row r="33" ht="15.75" customHeight="1">
      <c r="A33" s="20" t="s">
        <v>43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B19:M19"/>
    <mergeCell ref="B1:N1"/>
  </mergeCells>
  <printOptions gridLines="1"/>
  <pageMargins bottom="0.75" footer="0.0" header="0.0" left="0.25" right="0.25" top="0.75"/>
  <pageSetup orientation="landscape"/>
  <headerFooter>
    <oddHeader>&amp;CTREETOP VILLAGE ACTUAL EXPENSES 2022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2022-12-20T02:42:17Z</dcterms:created>
  <dc:creator>Rodriguez (US), David</dc:creator>
</cp:coreProperties>
</file>