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yjEd3HkKPYv0dmGpRcD7RGDtBIAnugkC0gXBMixSJII="/>
    </ext>
  </extLst>
</workbook>
</file>

<file path=xl/sharedStrings.xml><?xml version="1.0" encoding="utf-8"?>
<sst xmlns="http://schemas.openxmlformats.org/spreadsheetml/2006/main" count="32" uniqueCount="32">
  <si>
    <t>TREETOP VILLAGE PROPOSED BUDGET FOR YEAR: 2024</t>
  </si>
  <si>
    <t>SUBDIVISION EXPENSE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</si>
  <si>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</si>
  <si>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</si>
  <si>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</si>
  <si>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</si>
  <si>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</si>
  <si>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</si>
  <si>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</si>
  <si>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</si>
  <si>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</si>
  <si>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</si>
  <si>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</si>
  <si>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</si>
  <si>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</si>
  <si>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AMEREN</t>
  </si>
  <si>
    <t>COLLECTION FEES</t>
  </si>
  <si>
    <t>RECORDING FEES</t>
  </si>
  <si>
    <t>COMMON GROUND MAINTENANCE (lawn care, mulch, trees, etc.)</t>
  </si>
  <si>
    <t>POSTAGE</t>
  </si>
  <si>
    <t>OFFICE SUPPLIES (paper/copies)</t>
  </si>
  <si>
    <t>LIABILITY INSURANCE PREMIUM</t>
  </si>
  <si>
    <t>WEBSITE (through GoDaddy)</t>
  </si>
  <si>
    <t>Other - Detention Basin Corrections</t>
  </si>
  <si>
    <t>TOTAL:</t>
  </si>
  <si>
    <t xml:space="preserve">1/1/24 BEGINNING BALANCE </t>
  </si>
  <si>
    <t>2024 ASSESSMENT REVENUE (+)</t>
  </si>
  <si>
    <t>2024 ESTIMATED EXPENSES (-)</t>
  </si>
  <si>
    <t>ENDING BALANCE:</t>
  </si>
  <si>
    <t>Note 1: Increase in services &amp; energy prices are expected to continue for 2024.</t>
  </si>
  <si>
    <t xml:space="preserve">Note 2: The Trustees are expecting several trees that have been damaged/outgrown in the common ground areas to be needing to be cut down in Spring/Summer 2024. </t>
  </si>
  <si>
    <t>Along with some cul-de-sac renovations and a detention basin issue to be corrected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</si>
</sst>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_);[Red]\(&quot;$&quot;#,##0.00\)"/>
  </numFmts>
  <fonts count="7">
    <font>
      <sz val="11.0"/>
      <color theme="1"/>
      <name val="Calibri"/>
      <scheme val="minor"/>
    </font>
    <font>
      <b/>
      <u/>
      <sz val="11.0"/>
      <color theme="1"/>
      <name val="Calibri"/>
    </font>
    <font>
      <b/>
      <sz val="12.0"/>
      <color theme="1"/>
      <name val="Calibri"/>
    </font>
    <font>
      <b/>
      <u/>
      <sz val="11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rgb="FF1F1F1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right" readingOrder="0"/>
    </xf>
    <xf borderId="0" fillId="0" fontId="5" numFmtId="164" xfId="0" applyAlignment="1" applyFont="1" applyNumberFormat="1">
      <alignment horizontal="right"/>
    </xf>
    <xf borderId="0" fillId="0" fontId="4" numFmtId="164" xfId="0" applyAlignment="1" applyFont="1" applyNumberFormat="1">
      <alignment horizontal="right"/>
    </xf>
    <xf borderId="0" fillId="0" fontId="4" numFmtId="0" xfId="0" applyAlignment="1" applyFont="1">
      <alignment readingOrder="0"/>
    </xf>
    <xf borderId="0" fillId="0" fontId="5" numFmtId="0" xfId="0" applyAlignment="1" applyFont="1">
      <alignment horizontal="right" readingOrder="0"/>
    </xf>
    <xf borderId="0" fillId="0" fontId="5" numFmtId="0" xfId="0" applyAlignment="1" applyFont="1">
      <alignment horizontal="right"/>
    </xf>
    <xf borderId="0" fillId="0" fontId="5" numFmtId="164" xfId="0" applyAlignment="1" applyFont="1" applyNumberFormat="1">
      <alignment horizontal="right" readingOrder="0"/>
    </xf>
    <xf borderId="0" fillId="0" fontId="5" numFmtId="165" xfId="0" applyFont="1" applyNumberFormat="1"/>
    <xf borderId="0" fillId="0" fontId="5" numFmtId="0" xfId="0" applyAlignment="1" applyFont="1">
      <alignment readingOrder="0"/>
    </xf>
    <xf borderId="0" fillId="2" fontId="6" numFmtId="0" xfId="0" applyAlignment="1" applyFill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57.86"/>
    <col customWidth="1" min="2" max="2" width="11.71"/>
    <col customWidth="1" min="3" max="10" width="11.0"/>
    <col customWidth="1" min="11" max="11" width="9.43"/>
    <col customWidth="1" min="12" max="12" width="11.0"/>
    <col customWidth="1" min="13" max="13" width="9.43"/>
    <col customWidth="1" min="14" max="14" width="12.57"/>
    <col customWidth="1" min="15" max="26" width="8.71"/>
  </cols>
  <sheetData>
    <row r="1">
      <c r="A1" s="1"/>
      <c r="B1" s="2" t="s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 t="s">
        <v>15</v>
      </c>
      <c r="B3" s="5">
        <v>780.0</v>
      </c>
      <c r="C3" s="5">
        <v>780.0</v>
      </c>
      <c r="D3" s="5">
        <v>780.0</v>
      </c>
      <c r="E3" s="5">
        <v>780.0</v>
      </c>
      <c r="F3" s="5">
        <v>780.0</v>
      </c>
      <c r="G3" s="5">
        <v>780.0</v>
      </c>
      <c r="H3" s="5">
        <v>780.0</v>
      </c>
      <c r="I3" s="5">
        <v>780.0</v>
      </c>
      <c r="J3" s="5">
        <v>780.0</v>
      </c>
      <c r="K3" s="5">
        <v>780.0</v>
      </c>
      <c r="L3" s="5">
        <v>780.0</v>
      </c>
      <c r="M3" s="5">
        <v>780.0</v>
      </c>
      <c r="N3" s="6">
        <f t="shared" ref="N3:N11" si="1">SUM(B3:M3)</f>
        <v>9360</v>
      </c>
    </row>
    <row r="4">
      <c r="A4" s="4" t="s">
        <v>16</v>
      </c>
      <c r="B4" s="7">
        <v>0.0</v>
      </c>
      <c r="C4" s="5">
        <v>700.0</v>
      </c>
      <c r="D4" s="5">
        <v>400.0</v>
      </c>
      <c r="E4" s="5">
        <v>200.0</v>
      </c>
      <c r="F4" s="5">
        <v>50.0</v>
      </c>
      <c r="G4" s="5">
        <v>50.0</v>
      </c>
      <c r="H4" s="5">
        <v>50.0</v>
      </c>
      <c r="I4" s="5">
        <v>50.0</v>
      </c>
      <c r="J4" s="5">
        <v>50.0</v>
      </c>
      <c r="K4" s="7">
        <v>0.0</v>
      </c>
      <c r="L4" s="7">
        <v>0.0</v>
      </c>
      <c r="M4" s="7">
        <v>0.0</v>
      </c>
      <c r="N4" s="6">
        <f t="shared" si="1"/>
        <v>1550</v>
      </c>
    </row>
    <row r="5">
      <c r="A5" s="4" t="s">
        <v>17</v>
      </c>
      <c r="B5" s="5">
        <v>30.0</v>
      </c>
      <c r="C5" s="5">
        <v>30.0</v>
      </c>
      <c r="D5" s="5">
        <v>30.0</v>
      </c>
      <c r="E5" s="5">
        <v>30.0</v>
      </c>
      <c r="F5" s="5">
        <v>30.0</v>
      </c>
      <c r="G5" s="5">
        <v>30.0</v>
      </c>
      <c r="H5" s="5">
        <v>30.0</v>
      </c>
      <c r="I5" s="5">
        <v>30.0</v>
      </c>
      <c r="J5" s="5">
        <v>30.0</v>
      </c>
      <c r="K5" s="5">
        <v>30.0</v>
      </c>
      <c r="L5" s="5">
        <v>30.0</v>
      </c>
      <c r="M5" s="5">
        <v>30.0</v>
      </c>
      <c r="N5" s="6">
        <f t="shared" si="1"/>
        <v>360</v>
      </c>
    </row>
    <row r="6">
      <c r="A6" s="8" t="s">
        <v>18</v>
      </c>
      <c r="B6" s="7">
        <v>0.0</v>
      </c>
      <c r="C6" s="7">
        <v>0.0</v>
      </c>
      <c r="D6" s="7">
        <v>0.0</v>
      </c>
      <c r="E6" s="5">
        <v>450.0</v>
      </c>
      <c r="F6" s="5">
        <v>3000.0</v>
      </c>
      <c r="G6" s="5">
        <v>3000.0</v>
      </c>
      <c r="H6" s="5">
        <v>250.0</v>
      </c>
      <c r="I6" s="5">
        <v>250.0</v>
      </c>
      <c r="J6" s="5">
        <v>250.0</v>
      </c>
      <c r="K6" s="5">
        <v>125.0</v>
      </c>
      <c r="L6" s="5">
        <v>125.0</v>
      </c>
      <c r="M6" s="7">
        <v>0.0</v>
      </c>
      <c r="N6" s="6">
        <f t="shared" si="1"/>
        <v>7450</v>
      </c>
    </row>
    <row r="7">
      <c r="A7" s="8" t="s">
        <v>19</v>
      </c>
      <c r="B7" s="7">
        <v>0.0</v>
      </c>
      <c r="C7" s="5">
        <v>90.0</v>
      </c>
      <c r="D7" s="7">
        <v>0.0</v>
      </c>
      <c r="E7" s="7">
        <v>0.0</v>
      </c>
      <c r="F7" s="7">
        <v>0.0</v>
      </c>
      <c r="G7" s="7">
        <v>0.0</v>
      </c>
      <c r="H7" s="7">
        <v>0.0</v>
      </c>
      <c r="I7" s="7">
        <v>0.0</v>
      </c>
      <c r="J7" s="7">
        <v>0.0</v>
      </c>
      <c r="K7" s="7">
        <v>0.0</v>
      </c>
      <c r="L7" s="7">
        <v>0.0</v>
      </c>
      <c r="M7" s="7">
        <v>0.0</v>
      </c>
      <c r="N7" s="6">
        <f t="shared" si="1"/>
        <v>90</v>
      </c>
    </row>
    <row r="8">
      <c r="A8" s="4" t="s">
        <v>20</v>
      </c>
      <c r="B8" s="7">
        <v>0.0</v>
      </c>
      <c r="C8" s="5">
        <v>50.0</v>
      </c>
      <c r="D8" s="7">
        <v>0.0</v>
      </c>
      <c r="E8" s="7">
        <v>0.0</v>
      </c>
      <c r="F8" s="7">
        <v>0.0</v>
      </c>
      <c r="G8" s="7">
        <v>0.0</v>
      </c>
      <c r="H8" s="7">
        <v>0.0</v>
      </c>
      <c r="I8" s="7">
        <v>0.0</v>
      </c>
      <c r="J8" s="7">
        <v>0.0</v>
      </c>
      <c r="K8" s="7">
        <v>0.0</v>
      </c>
      <c r="L8" s="7">
        <v>0.0</v>
      </c>
      <c r="M8" s="7">
        <v>0.0</v>
      </c>
      <c r="N8" s="6">
        <f t="shared" si="1"/>
        <v>50</v>
      </c>
    </row>
    <row r="9">
      <c r="A9" s="4" t="s">
        <v>21</v>
      </c>
      <c r="B9" s="7">
        <v>0.0</v>
      </c>
      <c r="C9" s="7">
        <v>0.0</v>
      </c>
      <c r="D9" s="7">
        <v>0.0</v>
      </c>
      <c r="E9" s="7">
        <v>0.0</v>
      </c>
      <c r="F9" s="7">
        <v>0.0</v>
      </c>
      <c r="G9" s="7">
        <v>0.0</v>
      </c>
      <c r="H9" s="7">
        <v>0.0</v>
      </c>
      <c r="I9" s="7">
        <v>0.0</v>
      </c>
      <c r="J9" s="7">
        <v>0.0</v>
      </c>
      <c r="K9" s="7">
        <v>0.0</v>
      </c>
      <c r="L9" s="5">
        <v>1000.0</v>
      </c>
      <c r="M9" s="7">
        <v>0.0</v>
      </c>
      <c r="N9" s="6">
        <f t="shared" si="1"/>
        <v>1000</v>
      </c>
    </row>
    <row r="10">
      <c r="A10" s="4" t="s">
        <v>22</v>
      </c>
      <c r="B10" s="7">
        <v>0.0</v>
      </c>
      <c r="C10" s="7">
        <v>0.0</v>
      </c>
      <c r="D10" s="7">
        <v>0.0</v>
      </c>
      <c r="E10" s="7">
        <v>0.0</v>
      </c>
      <c r="F10" s="7">
        <v>0.0</v>
      </c>
      <c r="G10" s="7">
        <v>0.0</v>
      </c>
      <c r="H10" s="5">
        <v>166.05</v>
      </c>
      <c r="I10" s="7">
        <v>0.0</v>
      </c>
      <c r="J10" s="7">
        <v>0.0</v>
      </c>
      <c r="K10" s="7">
        <v>0.0</v>
      </c>
      <c r="L10" s="7">
        <v>0.0</v>
      </c>
      <c r="M10" s="7">
        <v>0.0</v>
      </c>
      <c r="N10" s="6">
        <f t="shared" si="1"/>
        <v>166.05</v>
      </c>
    </row>
    <row r="11">
      <c r="A11" s="9" t="s">
        <v>23</v>
      </c>
      <c r="B11" s="7">
        <v>0.0</v>
      </c>
      <c r="C11" s="7">
        <v>0.0</v>
      </c>
      <c r="D11" s="7">
        <v>0.0</v>
      </c>
      <c r="E11" s="7">
        <v>0.0</v>
      </c>
      <c r="F11" s="7">
        <v>0.0</v>
      </c>
      <c r="G11" s="7">
        <v>0.0</v>
      </c>
      <c r="H11" s="5">
        <v>2000.0</v>
      </c>
      <c r="I11" s="7">
        <v>0.0</v>
      </c>
      <c r="J11" s="7">
        <v>0.0</v>
      </c>
      <c r="K11" s="7">
        <v>0.0</v>
      </c>
      <c r="L11" s="7">
        <v>0.0</v>
      </c>
      <c r="M11" s="7">
        <v>0.0</v>
      </c>
      <c r="N11" s="6">
        <f t="shared" si="1"/>
        <v>2000</v>
      </c>
    </row>
    <row r="12">
      <c r="A12" s="10" t="s">
        <v>24</v>
      </c>
      <c r="B12" s="6">
        <f t="shared" ref="B12:N12" si="2">SUM(B3:B11)</f>
        <v>810</v>
      </c>
      <c r="C12" s="6">
        <f t="shared" si="2"/>
        <v>1650</v>
      </c>
      <c r="D12" s="6">
        <f t="shared" si="2"/>
        <v>1210</v>
      </c>
      <c r="E12" s="6">
        <f t="shared" si="2"/>
        <v>1460</v>
      </c>
      <c r="F12" s="6">
        <f t="shared" si="2"/>
        <v>3860</v>
      </c>
      <c r="G12" s="6">
        <f t="shared" si="2"/>
        <v>3860</v>
      </c>
      <c r="H12" s="6">
        <f t="shared" si="2"/>
        <v>3276.05</v>
      </c>
      <c r="I12" s="6">
        <f t="shared" si="2"/>
        <v>1110</v>
      </c>
      <c r="J12" s="6">
        <f t="shared" si="2"/>
        <v>1110</v>
      </c>
      <c r="K12" s="6">
        <f t="shared" si="2"/>
        <v>935</v>
      </c>
      <c r="L12" s="6">
        <f t="shared" si="2"/>
        <v>1935</v>
      </c>
      <c r="M12" s="6">
        <f t="shared" si="2"/>
        <v>810</v>
      </c>
      <c r="N12" s="6">
        <f t="shared" si="2"/>
        <v>22026.05</v>
      </c>
    </row>
    <row r="15">
      <c r="A15" s="8" t="s">
        <v>25</v>
      </c>
      <c r="B15" s="11">
        <v>20418.0</v>
      </c>
      <c r="C15" s="12"/>
    </row>
    <row r="16">
      <c r="A16" s="8" t="s">
        <v>26</v>
      </c>
      <c r="B16" s="11">
        <v>17160.0</v>
      </c>
      <c r="C16" s="12"/>
    </row>
    <row r="17">
      <c r="A17" s="8" t="s">
        <v>27</v>
      </c>
      <c r="B17" s="11">
        <f>$N12</f>
        <v>22026.05</v>
      </c>
      <c r="C17" s="12"/>
    </row>
    <row r="18">
      <c r="A18" s="10" t="s">
        <v>28</v>
      </c>
      <c r="B18" s="6">
        <f>SUM(B15+B16-B17)</f>
        <v>15551.95</v>
      </c>
      <c r="C18" s="12"/>
    </row>
    <row r="20">
      <c r="A20" s="13" t="s">
        <v>29</v>
      </c>
    </row>
    <row r="21" ht="15.75" customHeight="1">
      <c r="A21" s="13" t="s">
        <v>30</v>
      </c>
    </row>
    <row r="22" ht="15.75" customHeight="1">
      <c r="A22" s="14" t="s">
        <v>31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N1"/>
  </mergeCells>
  <printOptions gridLines="1"/>
  <pageMargins bottom="0.75" footer="0.0" header="0.0" left="0.45" right="0.45" top="0.75"/>
  <pageSetup orientation="landscape"/>
  <headerFooter>
    <oddHeader>&amp;CTREETOP VILLAGE PROPOSED BUDGET 2022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2017-04-15T14:10:23Z</dcterms:created>
  <dc:creator>Janice Andrews</dc:creator>
</cp:coreProperties>
</file>