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4" documentId="8_{810E7720-93A1-45B6-AB32-1AB8F016C2B1}" xr6:coauthVersionLast="47" xr6:coauthVersionMax="47" xr10:uidLastSave="{CE67D338-7620-4024-BBD3-13DE867996E6}"/>
  <bookViews>
    <workbookView xWindow="-120" yWindow="-120" windowWidth="29040" windowHeight="15720" tabRatio="758" xr2:uid="{00000000-000D-0000-FFFF-FFFF00000000}"/>
  </bookViews>
  <sheets>
    <sheet name="9-11-25" sheetId="20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0" l="1"/>
  <c r="I19" i="20"/>
  <c r="C19" i="20"/>
  <c r="J18" i="20"/>
  <c r="I18" i="20"/>
  <c r="C18" i="20"/>
  <c r="J17" i="20"/>
  <c r="I17" i="20"/>
  <c r="C17" i="20"/>
  <c r="J16" i="20"/>
  <c r="I16" i="20"/>
  <c r="C16" i="20"/>
  <c r="J15" i="20"/>
  <c r="I15" i="20"/>
  <c r="C15" i="20"/>
  <c r="J14" i="20"/>
  <c r="I14" i="20"/>
  <c r="C14" i="20"/>
  <c r="J13" i="20"/>
  <c r="I13" i="20"/>
  <c r="C13" i="20"/>
  <c r="J12" i="20"/>
  <c r="I12" i="20"/>
  <c r="C12" i="20"/>
  <c r="J11" i="20"/>
  <c r="I11" i="20"/>
  <c r="C11" i="20"/>
  <c r="J10" i="20"/>
  <c r="I10" i="20"/>
  <c r="C10" i="20"/>
  <c r="J9" i="20"/>
  <c r="I9" i="20"/>
  <c r="C9" i="20"/>
  <c r="J8" i="20"/>
  <c r="I8" i="20"/>
  <c r="C8" i="20"/>
  <c r="J7" i="20"/>
  <c r="I7" i="20"/>
  <c r="C7" i="20"/>
  <c r="J6" i="20"/>
  <c r="I6" i="20"/>
  <c r="C6" i="20"/>
</calcChain>
</file>

<file path=xl/sharedStrings.xml><?xml version="1.0" encoding="utf-8"?>
<sst xmlns="http://schemas.openxmlformats.org/spreadsheetml/2006/main" count="59" uniqueCount="41">
  <si>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</si>
  <si>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</si>
  <si>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</si>
  <si>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</si>
  <si>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</si>
  <si>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</si>
  <si>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</si>
  <si>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</si>
  <si>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</si>
  <si>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</si>
  <si>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</si>
  <si>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</si>
  <si>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</si>
  <si>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</si>
  <si>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</si>
  <si>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</si>
  <si>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</si>
  <si>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</si>
  <si>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</si>
  <si>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</si>
  <si>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</si>
  <si>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</si>
  <si>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</si>
  <si>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</si>
  <si>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</si>
  <si>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</si>
  <si>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</si>
  <si>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</si>
  <si>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</si>
  <si>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</si>
  <si>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Westminster Park</t>
  </si>
  <si>
    <t>E. Port Academy 4g</t>
  </si>
  <si>
    <t>MIVIA League Cup 1st Round</t>
  </si>
  <si>
    <t>Results and Table for 9th November</t>
  </si>
  <si>
    <t>Axis United [1]</t>
  </si>
  <si>
    <t>[1] Deducted 3 Points</t>
  </si>
  <si>
    <t>1-6</t>
  </si>
  <si>
    <t>3-1</t>
  </si>
  <si>
    <t>4pen5</t>
  </si>
  <si>
    <t>1-7</t>
  </si>
  <si>
    <t>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</si>
</sst>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53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8" xfId="0" applyFont="1" applyFill="1" applyBorder="1" applyAlignment="1">
      <alignment horizontal="center"/>
    </xf>
    <xf numFmtId="164" fontId="2" fillId="2" borderId="12" xfId="0" applyFont="1" applyFill="1" applyBorder="1" applyAlignment="1">
      <alignment horizontal="center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5" fillId="2" borderId="0" xfId="0" applyFont="1" applyFill="1" applyAlignment="1">
      <alignment horizontal="center"/>
    </xf>
    <xf numFmtId="164" fontId="5" fillId="2" borderId="0" xfId="0" applyFont="1" applyFill="1"/>
    <xf numFmtId="164" fontId="2" fillId="2" borderId="0" xfId="0" applyFont="1" applyFill="1" applyAlignment="1">
      <alignment horizontal="left"/>
    </xf>
    <xf numFmtId="164" fontId="7" fillId="2" borderId="7" xfId="0" applyFont="1" applyFill="1" applyBorder="1"/>
    <xf numFmtId="164" fontId="7" fillId="2" borderId="7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right"/>
    </xf>
    <xf numFmtId="164" fontId="2" fillId="2" borderId="2" xfId="0" applyFont="1" applyFill="1" applyBorder="1"/>
    <xf numFmtId="164" fontId="2" fillId="2" borderId="5" xfId="0" applyFont="1" applyFill="1" applyBorder="1"/>
    <xf numFmtId="164" fontId="7" fillId="2" borderId="8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left"/>
    </xf>
    <xf numFmtId="164" fontId="2" fillId="2" borderId="7" xfId="0" applyFont="1" applyFill="1" applyBorder="1" applyAlignment="1">
      <alignment horizontal="left"/>
    </xf>
    <xf numFmtId="164" fontId="2" fillId="2" borderId="8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right"/>
    </xf>
    <xf numFmtId="164" fontId="2" fillId="2" borderId="14" xfId="0" applyFont="1" applyFill="1" applyBorder="1" applyAlignment="1">
      <alignment horizontal="left"/>
    </xf>
    <xf numFmtId="164" fontId="2" fillId="2" borderId="10" xfId="0" applyFont="1" applyFill="1" applyBorder="1" applyAlignment="1">
      <alignment horizontal="left"/>
    </xf>
    <xf numFmtId="164" fontId="2" fillId="2" borderId="12" xfId="0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right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3EC1-807C-4309-B935-0DD307D34124}">
  <dimension ref="A1:P32"/>
  <sheetViews>
    <sheetView tabSelected="1" workbookViewId="0">
      <selection activeCell="Q67" sqref="Q67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3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0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0" t="s">
        <v>29</v>
      </c>
      <c r="C4" s="51"/>
      <c r="D4" s="51"/>
      <c r="E4" s="51"/>
      <c r="F4" s="51"/>
      <c r="G4" s="51"/>
      <c r="H4" s="51"/>
      <c r="I4" s="51"/>
      <c r="J4" s="52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29" t="s">
        <v>15</v>
      </c>
      <c r="M5" s="23"/>
      <c r="N5" s="24"/>
      <c r="O5" s="1"/>
    </row>
    <row r="6" spans="1:16" x14ac:dyDescent="0.3">
      <c r="B6" s="4" t="s">
        <v>19</v>
      </c>
      <c r="C6" s="15">
        <f t="shared" ref="C6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" si="1">SUM(G6-H6)</f>
        <v>45</v>
      </c>
      <c r="J6" s="17">
        <f t="shared" ref="J6" si="2">SUM(D6+D6+D6+E6)</f>
        <v>27</v>
      </c>
      <c r="L6" s="39" t="s">
        <v>13</v>
      </c>
      <c r="M6" s="31" t="s">
        <v>24</v>
      </c>
      <c r="N6" s="40" t="s">
        <v>14</v>
      </c>
      <c r="O6" s="32" t="s">
        <v>23</v>
      </c>
      <c r="P6" s="37" t="s">
        <v>36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</row>
    <row r="8" spans="1:16" x14ac:dyDescent="0.3">
      <c r="B8" s="4" t="s">
        <v>14</v>
      </c>
      <c r="C8" s="15">
        <f>SUM(D8+E8+F8)</f>
        <v>9</v>
      </c>
      <c r="D8" s="12">
        <v>7</v>
      </c>
      <c r="E8" s="12">
        <v>1</v>
      </c>
      <c r="F8" s="12">
        <v>1</v>
      </c>
      <c r="G8" s="12">
        <v>43</v>
      </c>
      <c r="H8" s="12">
        <v>16</v>
      </c>
      <c r="I8" s="12">
        <f>SUM(G8-H8)</f>
        <v>27</v>
      </c>
      <c r="J8" s="17">
        <f>SUM(D8+D8+D8+E8)</f>
        <v>22</v>
      </c>
    </row>
    <row r="9" spans="1:16" x14ac:dyDescent="0.3">
      <c r="B9" s="4" t="s">
        <v>26</v>
      </c>
      <c r="C9" s="15">
        <f>SUM(D9+E9+F9)</f>
        <v>9</v>
      </c>
      <c r="D9" s="12">
        <v>6</v>
      </c>
      <c r="E9" s="12">
        <v>1</v>
      </c>
      <c r="F9" s="12">
        <v>2</v>
      </c>
      <c r="G9" s="12">
        <v>36</v>
      </c>
      <c r="H9" s="12">
        <v>23</v>
      </c>
      <c r="I9" s="12">
        <f>SUM(G9-H9)</f>
        <v>13</v>
      </c>
      <c r="J9" s="17">
        <f>SUM(D9+D9+D9+E9)</f>
        <v>19</v>
      </c>
    </row>
    <row r="10" spans="1:16" x14ac:dyDescent="0.3">
      <c r="B10" s="17" t="s">
        <v>13</v>
      </c>
      <c r="C10" s="15">
        <f t="shared" ref="C10" si="3">SUM(D10+E10+F10)</f>
        <v>10</v>
      </c>
      <c r="D10" s="12">
        <v>5</v>
      </c>
      <c r="E10" s="12">
        <v>2</v>
      </c>
      <c r="F10" s="12">
        <v>3</v>
      </c>
      <c r="G10" s="12">
        <v>35</v>
      </c>
      <c r="H10" s="12">
        <v>20</v>
      </c>
      <c r="I10" s="12">
        <f t="shared" ref="I10" si="4">SUM(G10-H10)</f>
        <v>15</v>
      </c>
      <c r="J10" s="17">
        <f t="shared" ref="J10" si="5">SUM(D10+D10+D10+E10)</f>
        <v>17</v>
      </c>
    </row>
    <row r="11" spans="1:16" x14ac:dyDescent="0.3">
      <c r="A11" s="16"/>
      <c r="B11" s="4" t="s">
        <v>16</v>
      </c>
      <c r="C11" s="15">
        <f>SUM(D11+E11+F11)</f>
        <v>8</v>
      </c>
      <c r="D11" s="12">
        <v>4</v>
      </c>
      <c r="E11" s="12">
        <v>1</v>
      </c>
      <c r="F11" s="12">
        <v>3</v>
      </c>
      <c r="G11" s="12">
        <v>25</v>
      </c>
      <c r="H11" s="12">
        <v>24</v>
      </c>
      <c r="I11" s="12">
        <f>SUM(G11-H11)</f>
        <v>1</v>
      </c>
      <c r="J11" s="17">
        <f>SUM(D11+D11+D11+E11)</f>
        <v>13</v>
      </c>
      <c r="K11" s="8" t="s">
        <v>0</v>
      </c>
      <c r="L11" s="30" t="s">
        <v>32</v>
      </c>
      <c r="M11" s="41"/>
      <c r="N11" s="42"/>
      <c r="O11" s="25"/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  <c r="L12" s="43" t="s">
        <v>2</v>
      </c>
      <c r="M12" s="21" t="s">
        <v>24</v>
      </c>
      <c r="N12" s="44" t="s">
        <v>3</v>
      </c>
      <c r="O12" s="45" t="s">
        <v>30</v>
      </c>
      <c r="P12" s="34" t="s">
        <v>37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  <c r="L13" s="46" t="s">
        <v>4</v>
      </c>
      <c r="M13" s="3" t="s">
        <v>24</v>
      </c>
      <c r="N13" s="28" t="s">
        <v>17</v>
      </c>
      <c r="O13" s="38" t="s">
        <v>21</v>
      </c>
      <c r="P13" s="35" t="s">
        <v>38</v>
      </c>
    </row>
    <row r="14" spans="1:16" x14ac:dyDescent="0.3">
      <c r="B14" s="4" t="s">
        <v>18</v>
      </c>
      <c r="C14" s="15">
        <f>SUM(D14+E14+F14)</f>
        <v>10</v>
      </c>
      <c r="D14" s="12">
        <v>2</v>
      </c>
      <c r="E14" s="12">
        <v>3</v>
      </c>
      <c r="F14" s="12">
        <v>5</v>
      </c>
      <c r="G14" s="12">
        <v>23</v>
      </c>
      <c r="H14" s="12">
        <v>28</v>
      </c>
      <c r="I14" s="12">
        <f>SUM(G14-H14)</f>
        <v>-5</v>
      </c>
      <c r="J14" s="17">
        <f>SUM(D14+D14+D14+E14)</f>
        <v>9</v>
      </c>
      <c r="L14" s="46" t="s">
        <v>18</v>
      </c>
      <c r="M14" s="3" t="s">
        <v>24</v>
      </c>
      <c r="N14" s="28" t="s">
        <v>20</v>
      </c>
      <c r="O14" s="38" t="s">
        <v>27</v>
      </c>
      <c r="P14" s="35" t="s">
        <v>39</v>
      </c>
    </row>
    <row r="15" spans="1:16" x14ac:dyDescent="0.3">
      <c r="B15" s="4" t="s">
        <v>3</v>
      </c>
      <c r="C15" s="15">
        <f>SUM(D15+E15+F15)</f>
        <v>10</v>
      </c>
      <c r="D15" s="12">
        <v>3</v>
      </c>
      <c r="E15" s="12">
        <v>0</v>
      </c>
      <c r="F15" s="12">
        <v>7</v>
      </c>
      <c r="G15" s="12">
        <v>26</v>
      </c>
      <c r="H15" s="12">
        <v>34</v>
      </c>
      <c r="I15" s="12">
        <f>SUM(G15-H15)</f>
        <v>-8</v>
      </c>
      <c r="J15" s="17">
        <f>SUM(D15+D15+D15+E15)</f>
        <v>9</v>
      </c>
      <c r="L15" s="46" t="s">
        <v>28</v>
      </c>
      <c r="M15" s="3" t="s">
        <v>24</v>
      </c>
      <c r="N15" s="28" t="s">
        <v>19</v>
      </c>
      <c r="O15" s="25" t="s">
        <v>31</v>
      </c>
      <c r="P15" s="35" t="s">
        <v>40</v>
      </c>
    </row>
    <row r="16" spans="1:16" x14ac:dyDescent="0.3">
      <c r="B16" s="4" t="s">
        <v>25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  <c r="L16" s="47" t="s">
        <v>16</v>
      </c>
      <c r="M16" s="22" t="s">
        <v>24</v>
      </c>
      <c r="N16" s="48" t="s">
        <v>26</v>
      </c>
      <c r="O16" s="49" t="s">
        <v>22</v>
      </c>
      <c r="P16" s="36" t="s">
        <v>36</v>
      </c>
    </row>
    <row r="17" spans="2:15" x14ac:dyDescent="0.3">
      <c r="B17" s="4" t="s">
        <v>20</v>
      </c>
      <c r="C17" s="15">
        <f>SUM(D17+E17+F17)</f>
        <v>4</v>
      </c>
      <c r="D17" s="12">
        <v>2</v>
      </c>
      <c r="E17" s="12">
        <v>1</v>
      </c>
      <c r="F17" s="12">
        <v>1</v>
      </c>
      <c r="G17" s="12">
        <v>16</v>
      </c>
      <c r="H17" s="12">
        <v>10</v>
      </c>
      <c r="I17" s="12">
        <f>SUM(G17-H17)</f>
        <v>6</v>
      </c>
      <c r="J17" s="17">
        <f>SUM(D17+D17+D17+E17)</f>
        <v>7</v>
      </c>
      <c r="L17" s="28"/>
      <c r="M17" s="3"/>
      <c r="N17" s="28"/>
      <c r="O17" s="38"/>
    </row>
    <row r="18" spans="2:15" x14ac:dyDescent="0.3">
      <c r="B18" s="20" t="s">
        <v>34</v>
      </c>
      <c r="C18" s="15">
        <f t="shared" ref="C18:C19" si="9">SUM(D18+E18+F18)</f>
        <v>6</v>
      </c>
      <c r="D18" s="12">
        <v>1</v>
      </c>
      <c r="E18" s="12">
        <v>1</v>
      </c>
      <c r="F18" s="12">
        <v>4</v>
      </c>
      <c r="G18" s="12">
        <v>16</v>
      </c>
      <c r="H18" s="12">
        <v>23</v>
      </c>
      <c r="I18" s="12">
        <f t="shared" ref="I18:I19" si="10">SUM(G18-H18)</f>
        <v>-7</v>
      </c>
      <c r="J18" s="17">
        <f>SUM(D18+D18+D18+E18)-3</f>
        <v>1</v>
      </c>
      <c r="L18" s="28"/>
      <c r="M18" s="3"/>
      <c r="N18" s="28"/>
      <c r="O18" s="38"/>
    </row>
    <row r="19" spans="2:15" x14ac:dyDescent="0.3">
      <c r="B19" s="4" t="s">
        <v>28</v>
      </c>
      <c r="C19" s="15">
        <f t="shared" si="9"/>
        <v>11</v>
      </c>
      <c r="D19" s="12">
        <v>0</v>
      </c>
      <c r="E19" s="12">
        <v>0</v>
      </c>
      <c r="F19" s="12">
        <v>11</v>
      </c>
      <c r="G19" s="12">
        <v>9</v>
      </c>
      <c r="H19" s="12">
        <v>93</v>
      </c>
      <c r="I19" s="12">
        <f t="shared" si="10"/>
        <v>-84</v>
      </c>
      <c r="J19" s="17">
        <f t="shared" ref="J19" si="11">SUM(D19+D19+D19+E19)</f>
        <v>0</v>
      </c>
      <c r="L19" s="28"/>
      <c r="M19" s="3"/>
      <c r="N19" s="28"/>
      <c r="O19" s="38"/>
    </row>
    <row r="21" spans="2:15" x14ac:dyDescent="0.3">
      <c r="B21" s="2" t="s">
        <v>35</v>
      </c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  <c r="L31" s="28"/>
      <c r="M31" s="3"/>
      <c r="N31" s="28"/>
      <c r="O31" s="25"/>
    </row>
    <row r="32" spans="2:15" x14ac:dyDescent="0.3">
      <c r="E32" s="2"/>
      <c r="F32" s="2"/>
      <c r="G32" s="2"/>
      <c r="H32" s="2"/>
      <c r="I32" s="2"/>
      <c r="J32" s="2"/>
      <c r="L32" s="27"/>
      <c r="M32" s="26"/>
      <c r="O32" s="25"/>
    </row>
  </sheetData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2025-11-09T19:05:25Z</dcterms:modified>
</cp:coreProperties>
</file>