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51" documentId="8_{08FDB7A3-E22A-42E0-808E-8452774504EC}" xr6:coauthVersionLast="47" xr6:coauthVersionMax="47" xr10:uidLastSave="{CA76CE76-607C-4925-A447-F0538BC86DBC}"/>
  <bookViews>
    <workbookView xWindow="-120" yWindow="-120" windowWidth="29040" windowHeight="15720" tabRatio="758" activeTab="4" xr2:uid="{00000000-000D-0000-FFFF-FFFF00000000}"/>
  </bookViews>
  <sheets>
    <sheet name="2-11-25" sheetId="6" r:id="rId1"/>
    <sheet name="9-11-25" sheetId="20" r:id="rId2"/>
    <sheet name="16-11-25" sheetId="21" r:id="rId3"/>
    <sheet name="23-11-25" sheetId="19" r:id="rId4"/>
    <sheet name="30-11-25" sheetId="23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3" l="1"/>
  <c r="I19" i="23"/>
  <c r="C19" i="23"/>
  <c r="J18" i="23"/>
  <c r="I18" i="23"/>
  <c r="C18" i="23"/>
  <c r="J17" i="23"/>
  <c r="I17" i="23"/>
  <c r="C17" i="23"/>
  <c r="J16" i="23"/>
  <c r="I16" i="23"/>
  <c r="C16" i="23"/>
  <c r="J15" i="23"/>
  <c r="I15" i="23"/>
  <c r="C15" i="23"/>
  <c r="J14" i="23"/>
  <c r="I14" i="23"/>
  <c r="C14" i="23"/>
  <c r="J13" i="23"/>
  <c r="I13" i="23"/>
  <c r="C13" i="23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19" i="19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19" i="20"/>
  <c r="I19" i="20"/>
  <c r="C19" i="20"/>
  <c r="J18" i="20"/>
  <c r="I18" i="20"/>
  <c r="C18" i="20"/>
  <c r="J17" i="20"/>
  <c r="I17" i="20"/>
  <c r="C17" i="20"/>
  <c r="J16" i="20"/>
  <c r="I16" i="20"/>
  <c r="C16" i="20"/>
  <c r="J15" i="20"/>
  <c r="I15" i="20"/>
  <c r="C15" i="20"/>
  <c r="J14" i="20"/>
  <c r="I14" i="20"/>
  <c r="C14" i="20"/>
  <c r="J13" i="20"/>
  <c r="I13" i="20"/>
  <c r="C13" i="20"/>
  <c r="J12" i="20"/>
  <c r="I12" i="20"/>
  <c r="C12" i="20"/>
  <c r="J11" i="20"/>
  <c r="I11" i="20"/>
  <c r="C11" i="20"/>
  <c r="J10" i="20"/>
  <c r="I10" i="20"/>
  <c r="C10" i="20"/>
  <c r="J9" i="20"/>
  <c r="I9" i="20"/>
  <c r="C9" i="20"/>
  <c r="J8" i="20"/>
  <c r="I8" i="20"/>
  <c r="C8" i="20"/>
  <c r="J7" i="20"/>
  <c r="I7" i="20"/>
  <c r="C7" i="20"/>
  <c r="J6" i="20"/>
  <c r="I6" i="20"/>
  <c r="C6" i="20"/>
  <c r="J19" i="6"/>
  <c r="I19" i="6"/>
  <c r="C19" i="6"/>
  <c r="J18" i="6"/>
  <c r="I18" i="6"/>
  <c r="C18" i="6"/>
  <c r="J17" i="6"/>
  <c r="I17" i="6"/>
  <c r="C17" i="6"/>
  <c r="J16" i="6"/>
  <c r="I16" i="6"/>
  <c r="C16" i="6"/>
  <c r="J15" i="6"/>
  <c r="I15" i="6"/>
  <c r="C15" i="6"/>
  <c r="J14" i="6"/>
  <c r="I14" i="6"/>
  <c r="C14" i="6"/>
  <c r="J13" i="6"/>
  <c r="I13" i="6"/>
  <c r="C13" i="6"/>
  <c r="J12" i="6"/>
  <c r="I12" i="6"/>
  <c r="C12" i="6"/>
  <c r="J11" i="6"/>
  <c r="I11" i="6"/>
  <c r="C11" i="6"/>
  <c r="J10" i="6"/>
  <c r="I10" i="6"/>
  <c r="C10" i="6"/>
  <c r="J9" i="6"/>
  <c r="I9" i="6"/>
  <c r="C9" i="6"/>
  <c r="J8" i="6"/>
  <c r="I8" i="6"/>
  <c r="C8" i="6"/>
  <c r="J7" i="6"/>
  <c r="I7" i="6"/>
  <c r="C7" i="6"/>
  <c r="J6" i="6"/>
  <c r="I6" i="6"/>
  <c r="C6" i="6"/>
</calcChain>
</file>

<file path=xl/sharedStrings.xml><?xml version="1.0" encoding="utf-8"?>
<sst xmlns="http://schemas.openxmlformats.org/spreadsheetml/2006/main" count="286" uniqueCount="63">
  <si>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</si>
  <si>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</si>
  <si>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</si>
  <si>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</si>
  <si>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</si>
  <si>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</si>
  <si>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</si>
  <si>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</si>
  <si>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</si>
  <si>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</si>
  <si>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</si>
  <si>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</si>
  <si>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</si>
  <si>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</si>
  <si>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</si>
  <si>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</si>
  <si>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</si>
  <si>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</si>
  <si>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</si>
  <si>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</si>
  <si>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</si>
  <si>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</si>
  <si>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</si>
  <si>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</si>
  <si>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Common Lane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</si>
  <si>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</si>
  <si>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</si>
  <si>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</si>
  <si>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</si>
  <si>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</si>
  <si>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</si>
  <si>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Westminster Park</t>
  </si>
  <si>
    <t>E. Port Academy 4g</t>
  </si>
  <si>
    <t>Cairns Crescent</t>
  </si>
  <si>
    <t>Festival Park</t>
  </si>
  <si>
    <t>MIVIA League Cup 1st Round</t>
  </si>
  <si>
    <t>Results and Table for 2nd November</t>
  </si>
  <si>
    <t>Results and Table for 9th November</t>
  </si>
  <si>
    <t>Results and Table for 23rd November</t>
  </si>
  <si>
    <t>Results and Table for 16th November</t>
  </si>
  <si>
    <t>Results and Table for 30th November</t>
  </si>
  <si>
    <t>Axis United [1]</t>
  </si>
  <si>
    <t>[1] Deducted 3 Points</t>
  </si>
  <si>
    <t>2-5</t>
  </si>
  <si>
    <t>7-5</t>
  </si>
  <si>
    <t>2-8</t>
  </si>
  <si>
    <t>4-1</t>
  </si>
  <si>
    <t>5-3</t>
  </si>
  <si>
    <t>5-1</t>
  </si>
  <si>
    <t>1-6</t>
  </si>
  <si>
    <t>3-1</t>
  </si>
  <si>
    <t>1-7</t>
  </si>
  <si>
    <t>0-8</t>
  </si>
  <si>
    <t>6pens7</t>
  </si>
  <si>
    <t>P-P</t>
  </si>
  <si>
    <t>2-2</t>
  </si>
  <si>
    <t>1-9</t>
  </si>
  <si>
    <t>0-7</t>
  </si>
  <si>
    <t>0-2</t>
  </si>
  <si>
    <t>3-8</t>
  </si>
  <si>
    <t>13-1</t>
  </si>
  <si>
    <t>3-2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</si>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</sst>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66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5" fillId="2" borderId="0" xfId="0" applyFont="1" applyFill="1" applyAlignment="1">
      <alignment horizontal="center"/>
    </xf>
    <xf numFmtId="164" fontId="5" fillId="2" borderId="0" xfId="0" applyFont="1" applyFill="1"/>
    <xf numFmtId="164" fontId="2" fillId="2" borderId="0" xfId="0" applyFont="1" applyFill="1" applyAlignment="1">
      <alignment horizontal="left"/>
    </xf>
    <xf numFmtId="164" fontId="7" fillId="2" borderId="7" xfId="0" applyFont="1" applyFill="1" applyBorder="1"/>
    <xf numFmtId="164" fontId="7" fillId="2" borderId="7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right"/>
    </xf>
    <xf numFmtId="164" fontId="2" fillId="2" borderId="2" xfId="0" applyFont="1" applyFill="1" applyBorder="1"/>
    <xf numFmtId="164" fontId="2" fillId="2" borderId="5" xfId="0" applyFont="1" applyFill="1" applyBorder="1"/>
    <xf numFmtId="164" fontId="7" fillId="2" borderId="8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left"/>
    </xf>
    <xf numFmtId="164" fontId="2" fillId="2" borderId="7" xfId="0" applyFont="1" applyFill="1" applyBorder="1" applyAlignment="1">
      <alignment horizontal="left"/>
    </xf>
    <xf numFmtId="164" fontId="2" fillId="2" borderId="8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right"/>
    </xf>
    <xf numFmtId="164" fontId="2" fillId="2" borderId="14" xfId="0" applyFont="1" applyFill="1" applyBorder="1" applyAlignment="1">
      <alignment horizontal="left"/>
    </xf>
    <xf numFmtId="164" fontId="2" fillId="2" borderId="10" xfId="0" applyFont="1" applyFill="1" applyBorder="1" applyAlignment="1">
      <alignment horizontal="left"/>
    </xf>
    <xf numFmtId="164" fontId="2" fillId="2" borderId="12" xfId="0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right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0"/>
  <sheetViews>
    <sheetView zoomScaleNormal="100" workbookViewId="0">
      <selection activeCell="R50" sqref="R50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0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7" t="s">
        <v>30</v>
      </c>
      <c r="C4" s="58"/>
      <c r="D4" s="58"/>
      <c r="E4" s="58"/>
      <c r="F4" s="58"/>
      <c r="G4" s="58"/>
      <c r="H4" s="58"/>
      <c r="I4" s="58"/>
      <c r="J4" s="5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" si="1">SUM(G6-H6)</f>
        <v>45</v>
      </c>
      <c r="J6" s="17">
        <f t="shared" ref="J6" si="2">SUM(D6+D6+D6+E6)</f>
        <v>27</v>
      </c>
      <c r="L6" s="21" t="s">
        <v>2</v>
      </c>
      <c r="M6" s="22" t="s">
        <v>25</v>
      </c>
      <c r="N6" s="23" t="s">
        <v>19</v>
      </c>
      <c r="O6" s="24" t="s">
        <v>31</v>
      </c>
      <c r="P6" s="41" t="s">
        <v>43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  <c r="L7" s="25" t="s">
        <v>29</v>
      </c>
      <c r="M7" s="3" t="s">
        <v>25</v>
      </c>
      <c r="N7" s="2" t="s">
        <v>17</v>
      </c>
      <c r="O7" s="32" t="s">
        <v>32</v>
      </c>
      <c r="P7" s="42" t="s">
        <v>45</v>
      </c>
    </row>
    <row r="8" spans="1:16" x14ac:dyDescent="0.3">
      <c r="B8" s="4" t="s">
        <v>14</v>
      </c>
      <c r="C8" s="15">
        <f>SUM(D8+E8+F8)</f>
        <v>8</v>
      </c>
      <c r="D8" s="12">
        <v>6</v>
      </c>
      <c r="E8" s="12">
        <v>1</v>
      </c>
      <c r="F8" s="12">
        <v>1</v>
      </c>
      <c r="G8" s="12">
        <v>37</v>
      </c>
      <c r="H8" s="12">
        <v>15</v>
      </c>
      <c r="I8" s="12">
        <f>SUM(G8-H8)</f>
        <v>22</v>
      </c>
      <c r="J8" s="17">
        <f>SUM(D8+D8+D8+E8)</f>
        <v>19</v>
      </c>
      <c r="L8" s="25" t="s">
        <v>16</v>
      </c>
      <c r="M8" s="3" t="s">
        <v>25</v>
      </c>
      <c r="N8" s="2" t="s">
        <v>3</v>
      </c>
      <c r="O8" s="32" t="s">
        <v>22</v>
      </c>
      <c r="P8" s="42" t="s">
        <v>47</v>
      </c>
    </row>
    <row r="9" spans="1:16" x14ac:dyDescent="0.3">
      <c r="B9" s="4" t="s">
        <v>27</v>
      </c>
      <c r="C9" s="15">
        <f>SUM(D9+E9+F9)</f>
        <v>9</v>
      </c>
      <c r="D9" s="12">
        <v>6</v>
      </c>
      <c r="E9" s="12">
        <v>1</v>
      </c>
      <c r="F9" s="12">
        <v>2</v>
      </c>
      <c r="G9" s="12">
        <v>36</v>
      </c>
      <c r="H9" s="12">
        <v>23</v>
      </c>
      <c r="I9" s="12">
        <f>SUM(G9-H9)</f>
        <v>13</v>
      </c>
      <c r="J9" s="17">
        <f>SUM(D9+D9+D9+E9)</f>
        <v>19</v>
      </c>
      <c r="L9" s="25" t="s">
        <v>13</v>
      </c>
      <c r="M9" s="3" t="s">
        <v>25</v>
      </c>
      <c r="N9" s="2" t="s">
        <v>18</v>
      </c>
      <c r="O9" s="32" t="s">
        <v>23</v>
      </c>
      <c r="P9" s="42" t="s">
        <v>46</v>
      </c>
    </row>
    <row r="10" spans="1:16" x14ac:dyDescent="0.3">
      <c r="B10" s="17" t="s">
        <v>13</v>
      </c>
      <c r="C10" s="15">
        <f t="shared" ref="C10" si="3">SUM(D10+E10+F10)</f>
        <v>9</v>
      </c>
      <c r="D10" s="12">
        <v>5</v>
      </c>
      <c r="E10" s="12">
        <v>2</v>
      </c>
      <c r="F10" s="12">
        <v>2</v>
      </c>
      <c r="G10" s="12">
        <v>34</v>
      </c>
      <c r="H10" s="12">
        <v>14</v>
      </c>
      <c r="I10" s="12">
        <f t="shared" ref="I10" si="4">SUM(G10-H10)</f>
        <v>20</v>
      </c>
      <c r="J10" s="17">
        <f t="shared" ref="J10" si="5">SUM(D10+D10+D10+E10)</f>
        <v>17</v>
      </c>
      <c r="L10" s="25" t="s">
        <v>26</v>
      </c>
      <c r="M10" s="3" t="s">
        <v>25</v>
      </c>
      <c r="N10" s="2" t="s">
        <v>4</v>
      </c>
      <c r="O10" s="32" t="s">
        <v>34</v>
      </c>
      <c r="P10" s="42" t="s">
        <v>46</v>
      </c>
    </row>
    <row r="11" spans="1:16" x14ac:dyDescent="0.3">
      <c r="A11" s="16"/>
      <c r="B11" s="4" t="s">
        <v>16</v>
      </c>
      <c r="C11" s="15">
        <f>SUM(D11+E11+F11)</f>
        <v>8</v>
      </c>
      <c r="D11" s="12">
        <v>4</v>
      </c>
      <c r="E11" s="12">
        <v>1</v>
      </c>
      <c r="F11" s="12">
        <v>3</v>
      </c>
      <c r="G11" s="12">
        <v>25</v>
      </c>
      <c r="H11" s="12">
        <v>24</v>
      </c>
      <c r="I11" s="12">
        <f>SUM(G11-H11)</f>
        <v>1</v>
      </c>
      <c r="J11" s="17">
        <f>SUM(D11+D11+D11+E11)</f>
        <v>13</v>
      </c>
      <c r="K11" s="8" t="s">
        <v>0</v>
      </c>
      <c r="L11" s="25" t="s">
        <v>5</v>
      </c>
      <c r="M11" s="3" t="s">
        <v>25</v>
      </c>
      <c r="N11" s="2" t="s">
        <v>20</v>
      </c>
      <c r="O11" s="32" t="s">
        <v>24</v>
      </c>
      <c r="P11" s="42" t="s">
        <v>44</v>
      </c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  <c r="L12" s="26" t="s">
        <v>14</v>
      </c>
      <c r="M12" s="27" t="s">
        <v>25</v>
      </c>
      <c r="N12" s="28" t="s">
        <v>27</v>
      </c>
      <c r="O12" s="29" t="s">
        <v>28</v>
      </c>
      <c r="P12" s="43" t="s">
        <v>48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</row>
    <row r="14" spans="1:16" x14ac:dyDescent="0.3">
      <c r="B14" s="4" t="s">
        <v>18</v>
      </c>
      <c r="C14" s="15">
        <f>SUM(D14+E14+F14)</f>
        <v>10</v>
      </c>
      <c r="D14" s="12">
        <v>2</v>
      </c>
      <c r="E14" s="12">
        <v>3</v>
      </c>
      <c r="F14" s="12">
        <v>5</v>
      </c>
      <c r="G14" s="12">
        <v>23</v>
      </c>
      <c r="H14" s="12">
        <v>28</v>
      </c>
      <c r="I14" s="12">
        <f>SUM(G14-H14)</f>
        <v>-5</v>
      </c>
      <c r="J14" s="17">
        <f>SUM(D14+D14+D14+E14)</f>
        <v>9</v>
      </c>
    </row>
    <row r="15" spans="1:16" x14ac:dyDescent="0.3">
      <c r="B15" s="4" t="s">
        <v>3</v>
      </c>
      <c r="C15" s="15">
        <f>SUM(D15+E15+F15)</f>
        <v>10</v>
      </c>
      <c r="D15" s="12">
        <v>3</v>
      </c>
      <c r="E15" s="12">
        <v>0</v>
      </c>
      <c r="F15" s="12">
        <v>7</v>
      </c>
      <c r="G15" s="12">
        <v>26</v>
      </c>
      <c r="H15" s="12">
        <v>34</v>
      </c>
      <c r="I15" s="12">
        <f>SUM(G15-H15)</f>
        <v>-8</v>
      </c>
      <c r="J15" s="17">
        <f>SUM(D15+D15+D15+E15)</f>
        <v>9</v>
      </c>
    </row>
    <row r="16" spans="1:16" x14ac:dyDescent="0.3">
      <c r="B16" s="4" t="s">
        <v>26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</row>
    <row r="17" spans="2:15" x14ac:dyDescent="0.3">
      <c r="B17" s="4" t="s">
        <v>20</v>
      </c>
      <c r="C17" s="15">
        <f>SUM(D17+E17+F17)</f>
        <v>4</v>
      </c>
      <c r="D17" s="12">
        <v>2</v>
      </c>
      <c r="E17" s="12">
        <v>1</v>
      </c>
      <c r="F17" s="12">
        <v>1</v>
      </c>
      <c r="G17" s="12">
        <v>16</v>
      </c>
      <c r="H17" s="12">
        <v>10</v>
      </c>
      <c r="I17" s="12">
        <f>SUM(G17-H17)</f>
        <v>6</v>
      </c>
      <c r="J17" s="17">
        <f>SUM(D17+D17+D17+E17)</f>
        <v>7</v>
      </c>
    </row>
    <row r="18" spans="2:15" x14ac:dyDescent="0.3">
      <c r="B18" s="20" t="s">
        <v>41</v>
      </c>
      <c r="C18" s="15">
        <f t="shared" ref="C18:C19" si="9">SUM(D18+E18+F18)</f>
        <v>6</v>
      </c>
      <c r="D18" s="12">
        <v>1</v>
      </c>
      <c r="E18" s="12">
        <v>1</v>
      </c>
      <c r="F18" s="12">
        <v>4</v>
      </c>
      <c r="G18" s="12">
        <v>16</v>
      </c>
      <c r="H18" s="12">
        <v>23</v>
      </c>
      <c r="I18" s="12">
        <f t="shared" ref="I18:I19" si="10">SUM(G18-H18)</f>
        <v>-7</v>
      </c>
      <c r="J18" s="17">
        <f>SUM(D18+D18+D18+E18)-3</f>
        <v>1</v>
      </c>
    </row>
    <row r="19" spans="2:15" x14ac:dyDescent="0.3">
      <c r="B19" s="4" t="s">
        <v>29</v>
      </c>
      <c r="C19" s="15">
        <f t="shared" si="9"/>
        <v>11</v>
      </c>
      <c r="D19" s="12">
        <v>0</v>
      </c>
      <c r="E19" s="12">
        <v>0</v>
      </c>
      <c r="F19" s="12">
        <v>11</v>
      </c>
      <c r="G19" s="12">
        <v>9</v>
      </c>
      <c r="H19" s="12">
        <v>93</v>
      </c>
      <c r="I19" s="12">
        <f t="shared" si="10"/>
        <v>-84</v>
      </c>
      <c r="J19" s="17">
        <f t="shared" ref="J19" si="11">SUM(D19+D19+D19+E19)</f>
        <v>0</v>
      </c>
    </row>
    <row r="21" spans="2:15" x14ac:dyDescent="0.3">
      <c r="B21" s="2" t="s">
        <v>42</v>
      </c>
    </row>
    <row r="24" spans="2:15" x14ac:dyDescent="0.3">
      <c r="M24" s="3"/>
      <c r="O24" s="32"/>
    </row>
    <row r="25" spans="2:15" x14ac:dyDescent="0.3">
      <c r="M25" s="3"/>
      <c r="O25" s="32"/>
    </row>
    <row r="26" spans="2:15" x14ac:dyDescent="0.3">
      <c r="M26" s="3"/>
      <c r="O26" s="32"/>
    </row>
    <row r="27" spans="2:15" x14ac:dyDescent="0.3">
      <c r="M27" s="3"/>
      <c r="O27" s="32"/>
    </row>
    <row r="28" spans="2:15" x14ac:dyDescent="0.3">
      <c r="M28" s="3"/>
      <c r="O28" s="32"/>
    </row>
    <row r="29" spans="2:15" x14ac:dyDescent="0.3">
      <c r="C29" s="2"/>
      <c r="D29" s="2"/>
      <c r="M29" s="3"/>
      <c r="O29" s="32"/>
    </row>
    <row r="30" spans="2:15" x14ac:dyDescent="0.3">
      <c r="C30" s="2"/>
      <c r="D30" s="2"/>
      <c r="M30" s="3"/>
      <c r="O30" s="3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  <row r="39" spans="12:15" x14ac:dyDescent="0.3">
      <c r="L39" s="35"/>
      <c r="M39" s="3"/>
      <c r="N39" s="35"/>
      <c r="O39" s="32"/>
    </row>
    <row r="40" spans="12:15" x14ac:dyDescent="0.3">
      <c r="L40" s="34"/>
      <c r="M40" s="33"/>
      <c r="O40" s="32"/>
    </row>
  </sheetData>
  <sortState xmlns:xlrd2="http://schemas.microsoft.com/office/spreadsheetml/2017/richdata2" ref="B10:B13">
    <sortCondition ref="B9:B13"/>
  </sortState>
  <mergeCells count="2">
    <mergeCell ref="B4:J4"/>
    <mergeCell ref="B2:P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3EC1-807C-4309-B935-0DD307D34124}">
  <dimension ref="A1:P32"/>
  <sheetViews>
    <sheetView workbookViewId="0">
      <selection activeCell="S18" sqref="S18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0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7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7" t="s">
        <v>30</v>
      </c>
      <c r="C4" s="58"/>
      <c r="D4" s="58"/>
      <c r="E4" s="58"/>
      <c r="F4" s="58"/>
      <c r="G4" s="58"/>
      <c r="H4" s="58"/>
      <c r="I4" s="58"/>
      <c r="J4" s="5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" si="1">SUM(G6-H6)</f>
        <v>45</v>
      </c>
      <c r="J6" s="17">
        <f t="shared" ref="J6" si="2">SUM(D6+D6+D6+E6)</f>
        <v>27</v>
      </c>
      <c r="L6" s="46" t="s">
        <v>13</v>
      </c>
      <c r="M6" s="38" t="s">
        <v>25</v>
      </c>
      <c r="N6" s="47" t="s">
        <v>14</v>
      </c>
      <c r="O6" s="39" t="s">
        <v>23</v>
      </c>
      <c r="P6" s="44" t="s">
        <v>49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</row>
    <row r="8" spans="1:16" x14ac:dyDescent="0.3">
      <c r="B8" s="4" t="s">
        <v>14</v>
      </c>
      <c r="C8" s="15">
        <f>SUM(D8+E8+F8)</f>
        <v>9</v>
      </c>
      <c r="D8" s="12">
        <v>7</v>
      </c>
      <c r="E8" s="12">
        <v>1</v>
      </c>
      <c r="F8" s="12">
        <v>1</v>
      </c>
      <c r="G8" s="12">
        <v>43</v>
      </c>
      <c r="H8" s="12">
        <v>16</v>
      </c>
      <c r="I8" s="12">
        <f>SUM(G8-H8)</f>
        <v>27</v>
      </c>
      <c r="J8" s="17">
        <f>SUM(D8+D8+D8+E8)</f>
        <v>22</v>
      </c>
    </row>
    <row r="9" spans="1:16" x14ac:dyDescent="0.3">
      <c r="B9" s="4" t="s">
        <v>27</v>
      </c>
      <c r="C9" s="15">
        <f>SUM(D9+E9+F9)</f>
        <v>9</v>
      </c>
      <c r="D9" s="12">
        <v>6</v>
      </c>
      <c r="E9" s="12">
        <v>1</v>
      </c>
      <c r="F9" s="12">
        <v>2</v>
      </c>
      <c r="G9" s="12">
        <v>36</v>
      </c>
      <c r="H9" s="12">
        <v>23</v>
      </c>
      <c r="I9" s="12">
        <f>SUM(G9-H9)</f>
        <v>13</v>
      </c>
      <c r="J9" s="17">
        <f>SUM(D9+D9+D9+E9)</f>
        <v>19</v>
      </c>
    </row>
    <row r="10" spans="1:16" x14ac:dyDescent="0.3">
      <c r="B10" s="17" t="s">
        <v>13</v>
      </c>
      <c r="C10" s="15">
        <f t="shared" ref="C10" si="3">SUM(D10+E10+F10)</f>
        <v>10</v>
      </c>
      <c r="D10" s="12">
        <v>5</v>
      </c>
      <c r="E10" s="12">
        <v>2</v>
      </c>
      <c r="F10" s="12">
        <v>3</v>
      </c>
      <c r="G10" s="12">
        <v>35</v>
      </c>
      <c r="H10" s="12">
        <v>20</v>
      </c>
      <c r="I10" s="12">
        <f t="shared" ref="I10" si="4">SUM(G10-H10)</f>
        <v>15</v>
      </c>
      <c r="J10" s="17">
        <f t="shared" ref="J10" si="5">SUM(D10+D10+D10+E10)</f>
        <v>17</v>
      </c>
    </row>
    <row r="11" spans="1:16" x14ac:dyDescent="0.3">
      <c r="A11" s="16"/>
      <c r="B11" s="4" t="s">
        <v>16</v>
      </c>
      <c r="C11" s="15">
        <f>SUM(D11+E11+F11)</f>
        <v>8</v>
      </c>
      <c r="D11" s="12">
        <v>4</v>
      </c>
      <c r="E11" s="12">
        <v>1</v>
      </c>
      <c r="F11" s="12">
        <v>3</v>
      </c>
      <c r="G11" s="12">
        <v>25</v>
      </c>
      <c r="H11" s="12">
        <v>24</v>
      </c>
      <c r="I11" s="12">
        <f>SUM(G11-H11)</f>
        <v>1</v>
      </c>
      <c r="J11" s="17">
        <f>SUM(D11+D11+D11+E11)</f>
        <v>13</v>
      </c>
      <c r="K11" s="8" t="s">
        <v>0</v>
      </c>
      <c r="L11" s="37" t="s">
        <v>35</v>
      </c>
      <c r="M11" s="48"/>
      <c r="N11" s="49"/>
      <c r="O11" s="32"/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  <c r="L12" s="50" t="s">
        <v>2</v>
      </c>
      <c r="M12" s="22" t="s">
        <v>25</v>
      </c>
      <c r="N12" s="51" t="s">
        <v>3</v>
      </c>
      <c r="O12" s="52" t="s">
        <v>31</v>
      </c>
      <c r="P12" s="41" t="s">
        <v>50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  <c r="L13" s="53" t="s">
        <v>4</v>
      </c>
      <c r="M13" s="3" t="s">
        <v>25</v>
      </c>
      <c r="N13" s="35" t="s">
        <v>17</v>
      </c>
      <c r="O13" s="45" t="s">
        <v>21</v>
      </c>
      <c r="P13" s="42" t="s">
        <v>53</v>
      </c>
    </row>
    <row r="14" spans="1:16" x14ac:dyDescent="0.3">
      <c r="B14" s="4" t="s">
        <v>18</v>
      </c>
      <c r="C14" s="15">
        <f>SUM(D14+E14+F14)</f>
        <v>10</v>
      </c>
      <c r="D14" s="12">
        <v>2</v>
      </c>
      <c r="E14" s="12">
        <v>3</v>
      </c>
      <c r="F14" s="12">
        <v>5</v>
      </c>
      <c r="G14" s="12">
        <v>23</v>
      </c>
      <c r="H14" s="12">
        <v>28</v>
      </c>
      <c r="I14" s="12">
        <f>SUM(G14-H14)</f>
        <v>-5</v>
      </c>
      <c r="J14" s="17">
        <f>SUM(D14+D14+D14+E14)</f>
        <v>9</v>
      </c>
      <c r="L14" s="53" t="s">
        <v>18</v>
      </c>
      <c r="M14" s="3" t="s">
        <v>25</v>
      </c>
      <c r="N14" s="35" t="s">
        <v>20</v>
      </c>
      <c r="O14" s="45" t="s">
        <v>28</v>
      </c>
      <c r="P14" s="42" t="s">
        <v>51</v>
      </c>
    </row>
    <row r="15" spans="1:16" x14ac:dyDescent="0.3">
      <c r="B15" s="4" t="s">
        <v>3</v>
      </c>
      <c r="C15" s="15">
        <f>SUM(D15+E15+F15)</f>
        <v>10</v>
      </c>
      <c r="D15" s="12">
        <v>3</v>
      </c>
      <c r="E15" s="12">
        <v>0</v>
      </c>
      <c r="F15" s="12">
        <v>7</v>
      </c>
      <c r="G15" s="12">
        <v>26</v>
      </c>
      <c r="H15" s="12">
        <v>34</v>
      </c>
      <c r="I15" s="12">
        <f>SUM(G15-H15)</f>
        <v>-8</v>
      </c>
      <c r="J15" s="17">
        <f>SUM(D15+D15+D15+E15)</f>
        <v>9</v>
      </c>
      <c r="L15" s="53" t="s">
        <v>29</v>
      </c>
      <c r="M15" s="3" t="s">
        <v>25</v>
      </c>
      <c r="N15" s="35" t="s">
        <v>19</v>
      </c>
      <c r="O15" s="32" t="s">
        <v>32</v>
      </c>
      <c r="P15" s="42" t="s">
        <v>52</v>
      </c>
    </row>
    <row r="16" spans="1:16" x14ac:dyDescent="0.3">
      <c r="B16" s="4" t="s">
        <v>26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  <c r="L16" s="54" t="s">
        <v>16</v>
      </c>
      <c r="M16" s="27" t="s">
        <v>25</v>
      </c>
      <c r="N16" s="55" t="s">
        <v>27</v>
      </c>
      <c r="O16" s="56" t="s">
        <v>22</v>
      </c>
      <c r="P16" s="43" t="s">
        <v>49</v>
      </c>
    </row>
    <row r="17" spans="2:15" x14ac:dyDescent="0.3">
      <c r="B17" s="4" t="s">
        <v>20</v>
      </c>
      <c r="C17" s="15">
        <f>SUM(D17+E17+F17)</f>
        <v>4</v>
      </c>
      <c r="D17" s="12">
        <v>2</v>
      </c>
      <c r="E17" s="12">
        <v>1</v>
      </c>
      <c r="F17" s="12">
        <v>1</v>
      </c>
      <c r="G17" s="12">
        <v>16</v>
      </c>
      <c r="H17" s="12">
        <v>10</v>
      </c>
      <c r="I17" s="12">
        <f>SUM(G17-H17)</f>
        <v>6</v>
      </c>
      <c r="J17" s="17">
        <f>SUM(D17+D17+D17+E17)</f>
        <v>7</v>
      </c>
      <c r="L17" s="35"/>
      <c r="M17" s="3"/>
      <c r="N17" s="35"/>
      <c r="O17" s="45"/>
    </row>
    <row r="18" spans="2:15" x14ac:dyDescent="0.3">
      <c r="B18" s="20" t="s">
        <v>41</v>
      </c>
      <c r="C18" s="15">
        <f t="shared" ref="C18:C19" si="9">SUM(D18+E18+F18)</f>
        <v>6</v>
      </c>
      <c r="D18" s="12">
        <v>1</v>
      </c>
      <c r="E18" s="12">
        <v>1</v>
      </c>
      <c r="F18" s="12">
        <v>4</v>
      </c>
      <c r="G18" s="12">
        <v>16</v>
      </c>
      <c r="H18" s="12">
        <v>23</v>
      </c>
      <c r="I18" s="12">
        <f t="shared" ref="I18:I19" si="10">SUM(G18-H18)</f>
        <v>-7</v>
      </c>
      <c r="J18" s="17">
        <f>SUM(D18+D18+D18+E18)-3</f>
        <v>1</v>
      </c>
      <c r="L18" s="35"/>
      <c r="M18" s="3"/>
      <c r="N18" s="35"/>
      <c r="O18" s="45"/>
    </row>
    <row r="19" spans="2:15" x14ac:dyDescent="0.3">
      <c r="B19" s="4" t="s">
        <v>29</v>
      </c>
      <c r="C19" s="15">
        <f t="shared" si="9"/>
        <v>11</v>
      </c>
      <c r="D19" s="12">
        <v>0</v>
      </c>
      <c r="E19" s="12">
        <v>0</v>
      </c>
      <c r="F19" s="12">
        <v>11</v>
      </c>
      <c r="G19" s="12">
        <v>9</v>
      </c>
      <c r="H19" s="12">
        <v>93</v>
      </c>
      <c r="I19" s="12">
        <f t="shared" si="10"/>
        <v>-84</v>
      </c>
      <c r="J19" s="17">
        <f t="shared" ref="J19" si="11">SUM(D19+D19+D19+E19)</f>
        <v>0</v>
      </c>
      <c r="L19" s="35"/>
      <c r="M19" s="3"/>
      <c r="N19" s="35"/>
      <c r="O19" s="45"/>
    </row>
    <row r="21" spans="2:15" x14ac:dyDescent="0.3">
      <c r="B21" s="2" t="s">
        <v>42</v>
      </c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  <c r="L31" s="35"/>
      <c r="M31" s="3"/>
      <c r="N31" s="35"/>
      <c r="O31" s="32"/>
    </row>
    <row r="32" spans="2:15" x14ac:dyDescent="0.3">
      <c r="E32" s="2"/>
      <c r="F32" s="2"/>
      <c r="G32" s="2"/>
      <c r="H32" s="2"/>
      <c r="I32" s="2"/>
      <c r="J32" s="2"/>
      <c r="L32" s="34"/>
      <c r="M32" s="33"/>
      <c r="O32" s="32"/>
    </row>
  </sheetData>
  <mergeCells count="2">
    <mergeCell ref="B2:P2"/>
    <mergeCell ref="B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workbookViewId="0">
      <selection activeCell="L63" sqref="L63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0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7" t="s">
        <v>30</v>
      </c>
      <c r="C4" s="58"/>
      <c r="D4" s="58"/>
      <c r="E4" s="58"/>
      <c r="F4" s="58"/>
      <c r="G4" s="58"/>
      <c r="H4" s="58"/>
      <c r="I4" s="58"/>
      <c r="J4" s="5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" si="1">SUM(G6-H6)</f>
        <v>45</v>
      </c>
      <c r="J6" s="17">
        <f t="shared" ref="J6" si="2">SUM(D6+D6+D6+E6)</f>
        <v>27</v>
      </c>
      <c r="L6" s="21" t="s">
        <v>17</v>
      </c>
      <c r="M6" s="22" t="s">
        <v>25</v>
      </c>
      <c r="N6" s="23" t="s">
        <v>13</v>
      </c>
      <c r="O6" s="24" t="s">
        <v>21</v>
      </c>
      <c r="P6" s="41" t="s">
        <v>52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  <c r="L7" s="25" t="s">
        <v>27</v>
      </c>
      <c r="M7" s="3" t="s">
        <v>25</v>
      </c>
      <c r="N7" s="2" t="s">
        <v>18</v>
      </c>
      <c r="O7" s="32" t="s">
        <v>33</v>
      </c>
      <c r="P7" s="42" t="s">
        <v>55</v>
      </c>
    </row>
    <row r="8" spans="1:16" x14ac:dyDescent="0.3">
      <c r="B8" s="4" t="s">
        <v>14</v>
      </c>
      <c r="C8" s="15">
        <f>SUM(D8+E8+F8)</f>
        <v>9</v>
      </c>
      <c r="D8" s="12">
        <v>7</v>
      </c>
      <c r="E8" s="12">
        <v>1</v>
      </c>
      <c r="F8" s="12">
        <v>1</v>
      </c>
      <c r="G8" s="12">
        <v>43</v>
      </c>
      <c r="H8" s="12">
        <v>16</v>
      </c>
      <c r="I8" s="12">
        <f>SUM(G8-H8)</f>
        <v>27</v>
      </c>
      <c r="J8" s="17">
        <f>SUM(D8+D8+D8+E8)</f>
        <v>22</v>
      </c>
      <c r="L8" s="25" t="s">
        <v>29</v>
      </c>
      <c r="M8" s="3" t="s">
        <v>25</v>
      </c>
      <c r="N8" s="35" t="s">
        <v>16</v>
      </c>
      <c r="O8" s="32" t="s">
        <v>32</v>
      </c>
      <c r="P8" s="42" t="s">
        <v>56</v>
      </c>
    </row>
    <row r="9" spans="1:16" x14ac:dyDescent="0.3">
      <c r="B9" s="17" t="s">
        <v>13</v>
      </c>
      <c r="C9" s="15">
        <f t="shared" ref="C9" si="3">SUM(D9+E9+F9)</f>
        <v>11</v>
      </c>
      <c r="D9" s="12">
        <v>6</v>
      </c>
      <c r="E9" s="12">
        <v>2</v>
      </c>
      <c r="F9" s="12">
        <v>3</v>
      </c>
      <c r="G9" s="12">
        <v>43</v>
      </c>
      <c r="H9" s="12">
        <v>20</v>
      </c>
      <c r="I9" s="12">
        <f t="shared" ref="I9" si="4">SUM(G9-H9)</f>
        <v>23</v>
      </c>
      <c r="J9" s="17">
        <f t="shared" ref="J9" si="5">SUM(D9+D9+D9+E9)</f>
        <v>20</v>
      </c>
      <c r="L9" s="25" t="s">
        <v>19</v>
      </c>
      <c r="M9" s="3" t="s">
        <v>25</v>
      </c>
      <c r="N9" s="2" t="s">
        <v>5</v>
      </c>
      <c r="O9" s="32" t="s">
        <v>23</v>
      </c>
      <c r="P9" s="42" t="s">
        <v>54</v>
      </c>
    </row>
    <row r="10" spans="1:16" x14ac:dyDescent="0.3">
      <c r="B10" s="4" t="s">
        <v>27</v>
      </c>
      <c r="C10" s="15">
        <f>SUM(D10+E10+F10)</f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>SUM(G10-H10)</f>
        <v>13</v>
      </c>
      <c r="J10" s="17">
        <f>SUM(D10+D10+D10+E10)</f>
        <v>20</v>
      </c>
      <c r="L10" s="25" t="s">
        <v>3</v>
      </c>
      <c r="M10" s="3" t="s">
        <v>25</v>
      </c>
      <c r="N10" s="2" t="s">
        <v>20</v>
      </c>
      <c r="O10" s="32" t="s">
        <v>21</v>
      </c>
      <c r="P10" s="42" t="s">
        <v>56</v>
      </c>
    </row>
    <row r="11" spans="1:16" x14ac:dyDescent="0.3">
      <c r="A11" s="16"/>
      <c r="B11" s="4" t="s">
        <v>16</v>
      </c>
      <c r="C11" s="15">
        <f>SUM(D11+E11+F11)</f>
        <v>9</v>
      </c>
      <c r="D11" s="12">
        <v>5</v>
      </c>
      <c r="E11" s="12">
        <v>1</v>
      </c>
      <c r="F11" s="12">
        <v>3</v>
      </c>
      <c r="G11" s="12">
        <v>34</v>
      </c>
      <c r="H11" s="12">
        <v>25</v>
      </c>
      <c r="I11" s="12">
        <f>SUM(G11-H11)</f>
        <v>9</v>
      </c>
      <c r="J11" s="17">
        <f>SUM(D11+D11+D11+E11)</f>
        <v>16</v>
      </c>
      <c r="K11" s="8" t="s">
        <v>0</v>
      </c>
      <c r="L11" s="26" t="s">
        <v>14</v>
      </c>
      <c r="M11" s="27" t="s">
        <v>25</v>
      </c>
      <c r="N11" s="28" t="s">
        <v>2</v>
      </c>
      <c r="O11" s="29" t="s">
        <v>28</v>
      </c>
      <c r="P11" s="43" t="s">
        <v>54</v>
      </c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</row>
    <row r="14" spans="1:16" x14ac:dyDescent="0.3">
      <c r="B14" s="4" t="s">
        <v>20</v>
      </c>
      <c r="C14" s="15">
        <f>SUM(D14+E14+F14)</f>
        <v>5</v>
      </c>
      <c r="D14" s="12">
        <v>3</v>
      </c>
      <c r="E14" s="12">
        <v>1</v>
      </c>
      <c r="F14" s="12">
        <v>1</v>
      </c>
      <c r="G14" s="12">
        <v>25</v>
      </c>
      <c r="H14" s="12">
        <v>11</v>
      </c>
      <c r="I14" s="12">
        <f>SUM(G14-H14)</f>
        <v>14</v>
      </c>
      <c r="J14" s="17">
        <f>SUM(D14+D14+D14+E14)</f>
        <v>10</v>
      </c>
    </row>
    <row r="15" spans="1:16" x14ac:dyDescent="0.3">
      <c r="B15" s="4" t="s">
        <v>18</v>
      </c>
      <c r="C15" s="15">
        <f>SUM(D15+E15+F15)</f>
        <v>11</v>
      </c>
      <c r="D15" s="12">
        <v>2</v>
      </c>
      <c r="E15" s="12">
        <v>4</v>
      </c>
      <c r="F15" s="12">
        <v>5</v>
      </c>
      <c r="G15" s="12">
        <v>25</v>
      </c>
      <c r="H15" s="12">
        <v>30</v>
      </c>
      <c r="I15" s="12">
        <f>SUM(G15-H15)</f>
        <v>-5</v>
      </c>
      <c r="J15" s="17">
        <f>SUM(D15+D15+D15+E15)</f>
        <v>10</v>
      </c>
    </row>
    <row r="16" spans="1:16" x14ac:dyDescent="0.3">
      <c r="B16" s="4" t="s">
        <v>26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</row>
    <row r="17" spans="2:10" x14ac:dyDescent="0.3">
      <c r="B17" s="4" t="s">
        <v>3</v>
      </c>
      <c r="C17" s="15">
        <f>SUM(D17+E17+F17)</f>
        <v>11</v>
      </c>
      <c r="D17" s="12">
        <v>3</v>
      </c>
      <c r="E17" s="12">
        <v>0</v>
      </c>
      <c r="F17" s="12">
        <v>8</v>
      </c>
      <c r="G17" s="12">
        <v>27</v>
      </c>
      <c r="H17" s="12">
        <v>43</v>
      </c>
      <c r="I17" s="12">
        <f>SUM(G17-H17)</f>
        <v>-16</v>
      </c>
      <c r="J17" s="17">
        <f>SUM(D17+D17+D17+E17)</f>
        <v>9</v>
      </c>
    </row>
    <row r="18" spans="2:10" x14ac:dyDescent="0.3">
      <c r="B18" s="20" t="s">
        <v>41</v>
      </c>
      <c r="C18" s="15">
        <f t="shared" ref="C18:C19" si="9">SUM(D18+E18+F18)</f>
        <v>7</v>
      </c>
      <c r="D18" s="12">
        <v>1</v>
      </c>
      <c r="E18" s="12">
        <v>1</v>
      </c>
      <c r="F18" s="12">
        <v>5</v>
      </c>
      <c r="G18" s="12">
        <v>16</v>
      </c>
      <c r="H18" s="12">
        <v>31</v>
      </c>
      <c r="I18" s="12">
        <f t="shared" ref="I18:I19" si="10">SUM(G18-H18)</f>
        <v>-15</v>
      </c>
      <c r="J18" s="17">
        <f>SUM(D18+D18+D18+E18)-3</f>
        <v>1</v>
      </c>
    </row>
    <row r="19" spans="2:10" x14ac:dyDescent="0.3">
      <c r="B19" s="4" t="s">
        <v>29</v>
      </c>
      <c r="C19" s="15">
        <f t="shared" si="9"/>
        <v>12</v>
      </c>
      <c r="D19" s="12">
        <v>0</v>
      </c>
      <c r="E19" s="12">
        <v>0</v>
      </c>
      <c r="F19" s="12">
        <v>12</v>
      </c>
      <c r="G19" s="12">
        <v>10</v>
      </c>
      <c r="H19" s="12">
        <v>102</v>
      </c>
      <c r="I19" s="12">
        <f t="shared" si="10"/>
        <v>-92</v>
      </c>
      <c r="J19" s="17">
        <f t="shared" ref="J19" si="11">SUM(D19+D19+D19+E19)</f>
        <v>0</v>
      </c>
    </row>
    <row r="21" spans="2:10" x14ac:dyDescent="0.3">
      <c r="B21" s="2" t="s">
        <v>42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32"/>
  <sheetViews>
    <sheetView workbookViewId="0">
      <selection activeCell="Q71" sqref="Q71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0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7" t="s">
        <v>38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7" t="s">
        <v>30</v>
      </c>
      <c r="C4" s="58"/>
      <c r="D4" s="58"/>
      <c r="E4" s="58"/>
      <c r="F4" s="58"/>
      <c r="G4" s="58"/>
      <c r="H4" s="58"/>
      <c r="I4" s="58"/>
      <c r="J4" s="5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7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7" si="1">SUM(G6-H6)</f>
        <v>47</v>
      </c>
      <c r="J6" s="17">
        <f t="shared" ref="J6:J17" si="2">SUM(D6+D6+D6+E6)</f>
        <v>30</v>
      </c>
      <c r="L6" s="21" t="s">
        <v>2</v>
      </c>
      <c r="M6" s="22" t="s">
        <v>25</v>
      </c>
      <c r="N6" s="23" t="s">
        <v>27</v>
      </c>
      <c r="O6" s="24" t="s">
        <v>31</v>
      </c>
      <c r="P6" s="41" t="s">
        <v>54</v>
      </c>
    </row>
    <row r="7" spans="1:16" x14ac:dyDescent="0.3">
      <c r="B7" s="4" t="s">
        <v>14</v>
      </c>
      <c r="C7" s="15">
        <f t="shared" si="0"/>
        <v>10</v>
      </c>
      <c r="D7" s="12">
        <v>8</v>
      </c>
      <c r="E7" s="12">
        <v>1</v>
      </c>
      <c r="F7" s="12">
        <v>1</v>
      </c>
      <c r="G7" s="12">
        <v>51</v>
      </c>
      <c r="H7" s="12">
        <v>19</v>
      </c>
      <c r="I7" s="12">
        <f t="shared" si="1"/>
        <v>32</v>
      </c>
      <c r="J7" s="17">
        <f t="shared" si="2"/>
        <v>25</v>
      </c>
      <c r="L7" s="25" t="s">
        <v>4</v>
      </c>
      <c r="M7" s="3" t="s">
        <v>25</v>
      </c>
      <c r="N7" s="2" t="s">
        <v>17</v>
      </c>
      <c r="O7" s="32" t="s">
        <v>21</v>
      </c>
      <c r="P7" s="42" t="s">
        <v>55</v>
      </c>
    </row>
    <row r="8" spans="1:16" x14ac:dyDescent="0.3">
      <c r="B8" s="4" t="s">
        <v>5</v>
      </c>
      <c r="C8" s="15">
        <f t="shared" si="0"/>
        <v>11</v>
      </c>
      <c r="D8" s="12">
        <v>7</v>
      </c>
      <c r="E8" s="12">
        <v>2</v>
      </c>
      <c r="F8" s="12">
        <v>2</v>
      </c>
      <c r="G8" s="12">
        <v>45</v>
      </c>
      <c r="H8" s="12">
        <v>22</v>
      </c>
      <c r="I8" s="12">
        <f t="shared" si="1"/>
        <v>23</v>
      </c>
      <c r="J8" s="17">
        <f t="shared" si="2"/>
        <v>23</v>
      </c>
      <c r="L8" s="25" t="s">
        <v>18</v>
      </c>
      <c r="M8" s="3" t="s">
        <v>25</v>
      </c>
      <c r="N8" s="2" t="s">
        <v>20</v>
      </c>
      <c r="O8" s="32" t="s">
        <v>28</v>
      </c>
      <c r="P8" s="42" t="s">
        <v>57</v>
      </c>
    </row>
    <row r="9" spans="1:16" x14ac:dyDescent="0.3">
      <c r="B9" s="17" t="s">
        <v>13</v>
      </c>
      <c r="C9" s="15">
        <f t="shared" si="0"/>
        <v>12</v>
      </c>
      <c r="D9" s="12">
        <v>6</v>
      </c>
      <c r="E9" s="12">
        <v>2</v>
      </c>
      <c r="F9" s="12">
        <v>4</v>
      </c>
      <c r="G9" s="12">
        <v>43</v>
      </c>
      <c r="H9" s="12">
        <v>22</v>
      </c>
      <c r="I9" s="12">
        <f t="shared" si="1"/>
        <v>21</v>
      </c>
      <c r="J9" s="17">
        <f t="shared" si="2"/>
        <v>20</v>
      </c>
      <c r="L9" s="25" t="s">
        <v>13</v>
      </c>
      <c r="M9" s="3" t="s">
        <v>25</v>
      </c>
      <c r="N9" s="2" t="s">
        <v>19</v>
      </c>
      <c r="O9" s="32" t="s">
        <v>23</v>
      </c>
      <c r="P9" s="42" t="s">
        <v>58</v>
      </c>
    </row>
    <row r="10" spans="1:16" x14ac:dyDescent="0.3">
      <c r="B10" s="4" t="s">
        <v>27</v>
      </c>
      <c r="C10" s="15">
        <f t="shared" si="0"/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 t="shared" si="1"/>
        <v>13</v>
      </c>
      <c r="J10" s="17">
        <f t="shared" si="2"/>
        <v>20</v>
      </c>
      <c r="L10" s="25" t="s">
        <v>26</v>
      </c>
      <c r="M10" s="3" t="s">
        <v>25</v>
      </c>
      <c r="N10" s="2" t="s">
        <v>14</v>
      </c>
      <c r="O10" s="32" t="s">
        <v>34</v>
      </c>
      <c r="P10" s="42" t="s">
        <v>59</v>
      </c>
    </row>
    <row r="11" spans="1:16" x14ac:dyDescent="0.3">
      <c r="A11" s="16"/>
      <c r="B11" s="4" t="s">
        <v>16</v>
      </c>
      <c r="C11" s="15">
        <f t="shared" si="0"/>
        <v>9</v>
      </c>
      <c r="D11" s="12">
        <v>5</v>
      </c>
      <c r="E11" s="12">
        <v>1</v>
      </c>
      <c r="F11" s="12">
        <v>3</v>
      </c>
      <c r="G11" s="12">
        <v>34</v>
      </c>
      <c r="H11" s="12">
        <v>25</v>
      </c>
      <c r="I11" s="12">
        <f t="shared" si="1"/>
        <v>9</v>
      </c>
      <c r="J11" s="17">
        <f t="shared" si="2"/>
        <v>16</v>
      </c>
      <c r="K11" s="8" t="s">
        <v>0</v>
      </c>
      <c r="L11" s="26" t="s">
        <v>3</v>
      </c>
      <c r="M11" s="27" t="s">
        <v>25</v>
      </c>
      <c r="N11" s="28" t="s">
        <v>29</v>
      </c>
      <c r="O11" s="29" t="s">
        <v>21</v>
      </c>
      <c r="P11" s="43" t="s">
        <v>60</v>
      </c>
    </row>
    <row r="12" spans="1:16" x14ac:dyDescent="0.3">
      <c r="B12" s="4" t="s">
        <v>20</v>
      </c>
      <c r="C12" s="15">
        <f t="shared" si="0"/>
        <v>6</v>
      </c>
      <c r="D12" s="12">
        <v>4</v>
      </c>
      <c r="E12" s="12">
        <v>1</v>
      </c>
      <c r="F12" s="12">
        <v>1</v>
      </c>
      <c r="G12" s="12">
        <v>32</v>
      </c>
      <c r="H12" s="12">
        <v>11</v>
      </c>
      <c r="I12" s="12">
        <f t="shared" si="1"/>
        <v>21</v>
      </c>
      <c r="J12" s="17">
        <f t="shared" si="2"/>
        <v>13</v>
      </c>
      <c r="K12" s="8" t="s">
        <v>0</v>
      </c>
    </row>
    <row r="13" spans="1:16" x14ac:dyDescent="0.3">
      <c r="B13" s="4" t="s">
        <v>3</v>
      </c>
      <c r="C13" s="15">
        <f t="shared" si="0"/>
        <v>12</v>
      </c>
      <c r="D13" s="12">
        <v>4</v>
      </c>
      <c r="E13" s="12">
        <v>0</v>
      </c>
      <c r="F13" s="12">
        <v>8</v>
      </c>
      <c r="G13" s="12">
        <v>40</v>
      </c>
      <c r="H13" s="12">
        <v>44</v>
      </c>
      <c r="I13" s="12">
        <f t="shared" si="1"/>
        <v>-4</v>
      </c>
      <c r="J13" s="17">
        <f t="shared" si="2"/>
        <v>12</v>
      </c>
    </row>
    <row r="14" spans="1:16" x14ac:dyDescent="0.3">
      <c r="B14" s="20" t="s">
        <v>4</v>
      </c>
      <c r="C14" s="15">
        <f t="shared" si="0"/>
        <v>11</v>
      </c>
      <c r="D14" s="12">
        <v>3</v>
      </c>
      <c r="E14" s="12">
        <v>3</v>
      </c>
      <c r="F14" s="12">
        <v>5</v>
      </c>
      <c r="G14" s="12">
        <v>25</v>
      </c>
      <c r="H14" s="12">
        <v>39</v>
      </c>
      <c r="I14" s="12">
        <f t="shared" si="1"/>
        <v>-14</v>
      </c>
      <c r="J14" s="17">
        <f t="shared" si="2"/>
        <v>12</v>
      </c>
    </row>
    <row r="15" spans="1:16" x14ac:dyDescent="0.3">
      <c r="B15" s="4" t="s">
        <v>2</v>
      </c>
      <c r="C15" s="15">
        <f t="shared" si="0"/>
        <v>9</v>
      </c>
      <c r="D15" s="12">
        <v>3</v>
      </c>
      <c r="E15" s="12">
        <v>2</v>
      </c>
      <c r="F15" s="12">
        <v>4</v>
      </c>
      <c r="G15" s="12">
        <v>19</v>
      </c>
      <c r="H15" s="12">
        <v>21</v>
      </c>
      <c r="I15" s="12">
        <f t="shared" si="1"/>
        <v>-2</v>
      </c>
      <c r="J15" s="17">
        <f t="shared" si="2"/>
        <v>11</v>
      </c>
    </row>
    <row r="16" spans="1:16" x14ac:dyDescent="0.3">
      <c r="B16" s="4" t="s">
        <v>18</v>
      </c>
      <c r="C16" s="15">
        <f t="shared" si="0"/>
        <v>12</v>
      </c>
      <c r="D16" s="12">
        <v>2</v>
      </c>
      <c r="E16" s="12">
        <v>4</v>
      </c>
      <c r="F16" s="12">
        <v>6</v>
      </c>
      <c r="G16" s="12">
        <v>25</v>
      </c>
      <c r="H16" s="12">
        <v>37</v>
      </c>
      <c r="I16" s="12">
        <f t="shared" si="1"/>
        <v>-12</v>
      </c>
      <c r="J16" s="17">
        <f t="shared" si="2"/>
        <v>10</v>
      </c>
    </row>
    <row r="17" spans="2:10" x14ac:dyDescent="0.3">
      <c r="B17" s="4" t="s">
        <v>26</v>
      </c>
      <c r="C17" s="15">
        <f t="shared" si="0"/>
        <v>10</v>
      </c>
      <c r="D17" s="12">
        <v>3</v>
      </c>
      <c r="E17" s="12">
        <v>0</v>
      </c>
      <c r="F17" s="12">
        <v>7</v>
      </c>
      <c r="G17" s="12">
        <v>17</v>
      </c>
      <c r="H17" s="12">
        <v>32</v>
      </c>
      <c r="I17" s="12">
        <f t="shared" si="1"/>
        <v>-15</v>
      </c>
      <c r="J17" s="17">
        <f t="shared" si="2"/>
        <v>9</v>
      </c>
    </row>
    <row r="18" spans="2:10" x14ac:dyDescent="0.3">
      <c r="B18" s="20" t="s">
        <v>41</v>
      </c>
      <c r="C18" s="15">
        <f t="shared" ref="C18:C19" si="3">SUM(D18+E18+F18)</f>
        <v>8</v>
      </c>
      <c r="D18" s="12">
        <v>1</v>
      </c>
      <c r="E18" s="12">
        <v>2</v>
      </c>
      <c r="F18" s="12">
        <v>5</v>
      </c>
      <c r="G18" s="12">
        <v>18</v>
      </c>
      <c r="H18" s="12">
        <v>33</v>
      </c>
      <c r="I18" s="12">
        <f t="shared" ref="I18:I19" si="4">SUM(G18-H18)</f>
        <v>-15</v>
      </c>
      <c r="J18" s="17">
        <f>SUM(D18+D18+D18+E18)-3</f>
        <v>2</v>
      </c>
    </row>
    <row r="19" spans="2:10" x14ac:dyDescent="0.3">
      <c r="B19" s="4" t="s">
        <v>29</v>
      </c>
      <c r="C19" s="15">
        <f t="shared" si="3"/>
        <v>13</v>
      </c>
      <c r="D19" s="12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4"/>
        <v>-104</v>
      </c>
      <c r="J19" s="17">
        <f t="shared" ref="J19" si="5">SUM(D19+D19+D19+E19)</f>
        <v>0</v>
      </c>
    </row>
    <row r="21" spans="2:10" x14ac:dyDescent="0.3">
      <c r="B21" s="2" t="s">
        <v>42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L10:P11">
    <sortCondition ref="L10:L11"/>
  </sortState>
  <mergeCells count="2">
    <mergeCell ref="B2:P2"/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P32"/>
  <sheetViews>
    <sheetView tabSelected="1" workbookViewId="0">
      <selection activeCell="Q79" sqref="Q79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0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7" t="s">
        <v>40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7" t="s">
        <v>30</v>
      </c>
      <c r="C4" s="58"/>
      <c r="D4" s="58"/>
      <c r="E4" s="58"/>
      <c r="F4" s="58"/>
      <c r="G4" s="58"/>
      <c r="H4" s="58"/>
      <c r="I4" s="58"/>
      <c r="J4" s="5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9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9" si="1">SUM(G6-H6)</f>
        <v>47</v>
      </c>
      <c r="J6" s="17">
        <f t="shared" ref="J6:J17" si="2">SUM(D6+D6+D6+E6)</f>
        <v>30</v>
      </c>
      <c r="L6" s="21" t="s">
        <v>17</v>
      </c>
      <c r="M6" s="22" t="s">
        <v>25</v>
      </c>
      <c r="N6" s="23" t="s">
        <v>5</v>
      </c>
      <c r="O6" s="24" t="s">
        <v>21</v>
      </c>
      <c r="P6" s="41" t="s">
        <v>61</v>
      </c>
    </row>
    <row r="7" spans="1:16" x14ac:dyDescent="0.3">
      <c r="B7" s="4" t="s">
        <v>14</v>
      </c>
      <c r="C7" s="15">
        <f t="shared" si="0"/>
        <v>10</v>
      </c>
      <c r="D7" s="12">
        <v>8</v>
      </c>
      <c r="E7" s="12">
        <v>1</v>
      </c>
      <c r="F7" s="12">
        <v>1</v>
      </c>
      <c r="G7" s="12">
        <v>51</v>
      </c>
      <c r="H7" s="12">
        <v>19</v>
      </c>
      <c r="I7" s="12">
        <f t="shared" si="1"/>
        <v>32</v>
      </c>
      <c r="J7" s="17">
        <f t="shared" si="2"/>
        <v>25</v>
      </c>
      <c r="L7" s="25" t="s">
        <v>27</v>
      </c>
      <c r="M7" s="3" t="s">
        <v>25</v>
      </c>
      <c r="N7" s="2" t="s">
        <v>20</v>
      </c>
      <c r="O7" s="32" t="s">
        <v>33</v>
      </c>
      <c r="P7" s="42" t="s">
        <v>54</v>
      </c>
    </row>
    <row r="8" spans="1:16" x14ac:dyDescent="0.3">
      <c r="B8" s="4" t="s">
        <v>5</v>
      </c>
      <c r="C8" s="15">
        <f t="shared" si="0"/>
        <v>12</v>
      </c>
      <c r="D8" s="12">
        <v>7</v>
      </c>
      <c r="E8" s="12">
        <v>2</v>
      </c>
      <c r="F8" s="12">
        <v>3</v>
      </c>
      <c r="G8" s="12">
        <v>47</v>
      </c>
      <c r="H8" s="12">
        <v>25</v>
      </c>
      <c r="I8" s="12">
        <f t="shared" si="1"/>
        <v>22</v>
      </c>
      <c r="J8" s="17">
        <f t="shared" si="2"/>
        <v>23</v>
      </c>
      <c r="L8" s="25" t="s">
        <v>18</v>
      </c>
      <c r="M8" s="3" t="s">
        <v>25</v>
      </c>
      <c r="N8" s="2" t="s">
        <v>16</v>
      </c>
      <c r="O8" s="32" t="s">
        <v>28</v>
      </c>
      <c r="P8" s="42" t="s">
        <v>61</v>
      </c>
    </row>
    <row r="9" spans="1:16" x14ac:dyDescent="0.3">
      <c r="B9" s="17" t="s">
        <v>13</v>
      </c>
      <c r="C9" s="15">
        <f t="shared" si="0"/>
        <v>12</v>
      </c>
      <c r="D9" s="12">
        <v>6</v>
      </c>
      <c r="E9" s="12">
        <v>2</v>
      </c>
      <c r="F9" s="12">
        <v>4</v>
      </c>
      <c r="G9" s="12">
        <v>43</v>
      </c>
      <c r="H9" s="12">
        <v>22</v>
      </c>
      <c r="I9" s="12">
        <f t="shared" si="1"/>
        <v>21</v>
      </c>
      <c r="J9" s="17">
        <f t="shared" si="2"/>
        <v>20</v>
      </c>
      <c r="L9" s="26" t="s">
        <v>3</v>
      </c>
      <c r="M9" s="27" t="s">
        <v>25</v>
      </c>
      <c r="N9" s="28" t="s">
        <v>26</v>
      </c>
      <c r="O9" s="29" t="s">
        <v>21</v>
      </c>
      <c r="P9" s="43" t="s">
        <v>62</v>
      </c>
    </row>
    <row r="10" spans="1:16" x14ac:dyDescent="0.3">
      <c r="B10" s="4" t="s">
        <v>27</v>
      </c>
      <c r="C10" s="15">
        <f t="shared" si="0"/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 t="shared" si="1"/>
        <v>13</v>
      </c>
      <c r="J10" s="17">
        <f t="shared" si="2"/>
        <v>20</v>
      </c>
    </row>
    <row r="11" spans="1:16" ht="16.5" thickBot="1" x14ac:dyDescent="0.35">
      <c r="A11" s="16"/>
      <c r="B11" s="4" t="s">
        <v>16</v>
      </c>
      <c r="C11" s="60">
        <f t="shared" si="0"/>
        <v>10</v>
      </c>
      <c r="D11" s="12">
        <v>5</v>
      </c>
      <c r="E11" s="12">
        <v>1</v>
      </c>
      <c r="F11" s="12">
        <v>4</v>
      </c>
      <c r="G11" s="12">
        <v>36</v>
      </c>
      <c r="H11" s="12">
        <v>28</v>
      </c>
      <c r="I11" s="12">
        <f t="shared" si="1"/>
        <v>8</v>
      </c>
      <c r="J11" s="17">
        <f t="shared" si="2"/>
        <v>16</v>
      </c>
      <c r="K11" s="8" t="s">
        <v>0</v>
      </c>
    </row>
    <row r="12" spans="1:16" ht="16.5" thickBot="1" x14ac:dyDescent="0.35">
      <c r="B12" s="61" t="s">
        <v>3</v>
      </c>
      <c r="C12" s="62">
        <f t="shared" si="0"/>
        <v>13</v>
      </c>
      <c r="D12" s="63">
        <v>5</v>
      </c>
      <c r="E12" s="12">
        <v>0</v>
      </c>
      <c r="F12" s="12">
        <v>8</v>
      </c>
      <c r="G12" s="12">
        <v>42</v>
      </c>
      <c r="H12" s="12">
        <v>45</v>
      </c>
      <c r="I12" s="12">
        <f t="shared" si="1"/>
        <v>-3</v>
      </c>
      <c r="J12" s="17">
        <f t="shared" si="2"/>
        <v>15</v>
      </c>
      <c r="K12" s="8" t="s">
        <v>0</v>
      </c>
    </row>
    <row r="13" spans="1:16" ht="16.5" thickBot="1" x14ac:dyDescent="0.35">
      <c r="B13" s="4" t="s">
        <v>20</v>
      </c>
      <c r="C13" s="64">
        <f t="shared" si="0"/>
        <v>6</v>
      </c>
      <c r="D13" s="12">
        <v>4</v>
      </c>
      <c r="E13" s="12">
        <v>1</v>
      </c>
      <c r="F13" s="12">
        <v>1</v>
      </c>
      <c r="G13" s="12">
        <v>32</v>
      </c>
      <c r="H13" s="12">
        <v>11</v>
      </c>
      <c r="I13" s="12">
        <f t="shared" si="1"/>
        <v>21</v>
      </c>
      <c r="J13" s="17">
        <f t="shared" si="2"/>
        <v>13</v>
      </c>
    </row>
    <row r="14" spans="1:16" ht="16.5" thickBot="1" x14ac:dyDescent="0.35">
      <c r="B14" s="61" t="s">
        <v>18</v>
      </c>
      <c r="C14" s="62">
        <f t="shared" si="0"/>
        <v>13</v>
      </c>
      <c r="D14" s="63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si="1"/>
        <v>-11</v>
      </c>
      <c r="J14" s="17">
        <f t="shared" si="2"/>
        <v>13</v>
      </c>
    </row>
    <row r="15" spans="1:16" x14ac:dyDescent="0.3">
      <c r="B15" s="20" t="s">
        <v>4</v>
      </c>
      <c r="C15" s="65">
        <f t="shared" si="0"/>
        <v>11</v>
      </c>
      <c r="D15" s="12">
        <v>3</v>
      </c>
      <c r="E15" s="12">
        <v>3</v>
      </c>
      <c r="F15" s="12">
        <v>5</v>
      </c>
      <c r="G15" s="12">
        <v>25</v>
      </c>
      <c r="H15" s="12">
        <v>39</v>
      </c>
      <c r="I15" s="12">
        <f t="shared" si="1"/>
        <v>-14</v>
      </c>
      <c r="J15" s="17">
        <f t="shared" si="2"/>
        <v>12</v>
      </c>
    </row>
    <row r="16" spans="1:16" x14ac:dyDescent="0.3">
      <c r="B16" s="4" t="s">
        <v>2</v>
      </c>
      <c r="C16" s="15">
        <f t="shared" si="0"/>
        <v>9</v>
      </c>
      <c r="D16" s="12">
        <v>3</v>
      </c>
      <c r="E16" s="12">
        <v>2</v>
      </c>
      <c r="F16" s="12">
        <v>4</v>
      </c>
      <c r="G16" s="12">
        <v>19</v>
      </c>
      <c r="H16" s="12">
        <v>21</v>
      </c>
      <c r="I16" s="12">
        <f t="shared" si="1"/>
        <v>-2</v>
      </c>
      <c r="J16" s="17">
        <f t="shared" si="2"/>
        <v>11</v>
      </c>
    </row>
    <row r="17" spans="2:10" x14ac:dyDescent="0.3">
      <c r="B17" s="4" t="s">
        <v>26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0" ht="16.5" thickBot="1" x14ac:dyDescent="0.35">
      <c r="B18" s="20" t="s">
        <v>41</v>
      </c>
      <c r="C18" s="60">
        <f t="shared" si="0"/>
        <v>9</v>
      </c>
      <c r="D18" s="12">
        <v>2</v>
      </c>
      <c r="E18" s="12">
        <v>2</v>
      </c>
      <c r="F18" s="12">
        <v>5</v>
      </c>
      <c r="G18" s="12">
        <v>21</v>
      </c>
      <c r="H18" s="12">
        <v>35</v>
      </c>
      <c r="I18" s="12">
        <f t="shared" si="1"/>
        <v>-14</v>
      </c>
      <c r="J18" s="17">
        <f>SUM(D18+D18+D18+E18)-3</f>
        <v>5</v>
      </c>
    </row>
    <row r="19" spans="2:10" ht="16.5" thickBot="1" x14ac:dyDescent="0.35">
      <c r="B19" s="61" t="s">
        <v>29</v>
      </c>
      <c r="C19" s="62">
        <f t="shared" si="0"/>
        <v>13</v>
      </c>
      <c r="D19" s="63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0" x14ac:dyDescent="0.3">
      <c r="B21" s="2" t="s">
        <v>42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2-11-25</vt:lpstr>
      <vt:lpstr>9-11-25</vt:lpstr>
      <vt:lpstr>16-11-25</vt:lpstr>
      <vt:lpstr>23-11-25</vt:lpstr>
      <vt:lpstr>30-11-25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2025-11-30T19:09:47Z</dcterms:modified>
</cp:coreProperties>
</file>