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eaf373fbfd6ca518/Desktop/Results ^0 Tables/"/>
    </mc:Choice>
  </mc:AlternateContent>
  <xr:revisionPtr revIDLastSave="3" documentId="8_{9EDD9913-D2F5-4028-99D7-2C506FEB1E8A}" xr6:coauthVersionLast="47" xr6:coauthVersionMax="47" xr10:uidLastSave="{49FF6872-5175-4888-8E48-902112EED127}"/>
  <bookViews>
    <workbookView xWindow="-120" yWindow="-120" windowWidth="29040" windowHeight="15720" tabRatio="758" xr2:uid="{00000000-000D-0000-FFFF-FFFF00000000}"/>
  </bookViews>
  <sheets>
    <sheet name="1-2-26" sheetId="21" r:id="rId1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21" l="1"/>
  <c r="I39" i="21"/>
  <c r="C39" i="21"/>
  <c r="J38" i="21"/>
  <c r="I38" i="21"/>
  <c r="C38" i="21"/>
  <c r="J37" i="21"/>
  <c r="I37" i="21"/>
  <c r="C37" i="21"/>
  <c r="J36" i="21"/>
  <c r="I36" i="21"/>
  <c r="C36" i="21"/>
  <c r="J35" i="21"/>
  <c r="I35" i="21"/>
  <c r="C35" i="21"/>
  <c r="J34" i="21"/>
  <c r="I34" i="21"/>
  <c r="C34" i="21"/>
  <c r="J33" i="21"/>
  <c r="I33" i="21"/>
  <c r="C33" i="21"/>
  <c r="J29" i="21"/>
  <c r="I29" i="21"/>
  <c r="C29" i="21"/>
  <c r="J28" i="21"/>
  <c r="I28" i="21"/>
  <c r="C28" i="21"/>
  <c r="J27" i="21"/>
  <c r="I27" i="21"/>
  <c r="C27" i="21"/>
  <c r="J26" i="21"/>
  <c r="I26" i="21"/>
  <c r="C26" i="21"/>
  <c r="J25" i="21"/>
  <c r="I25" i="21"/>
  <c r="C25" i="21"/>
  <c r="J24" i="21"/>
  <c r="I24" i="21"/>
  <c r="C24" i="21"/>
  <c r="J23" i="21"/>
  <c r="I23" i="21"/>
  <c r="C23" i="21"/>
  <c r="J19" i="21"/>
  <c r="I19" i="21"/>
  <c r="C19" i="21"/>
  <c r="J18" i="21"/>
  <c r="I18" i="21"/>
  <c r="C18" i="21"/>
  <c r="J17" i="21"/>
  <c r="I17" i="21"/>
  <c r="C17" i="21"/>
  <c r="J16" i="21"/>
  <c r="I16" i="21"/>
  <c r="C16" i="21"/>
  <c r="J15" i="21"/>
  <c r="I15" i="21"/>
  <c r="C15" i="21"/>
  <c r="J14" i="21"/>
  <c r="I14" i="21"/>
  <c r="C14" i="21"/>
  <c r="J13" i="21"/>
  <c r="I13" i="21"/>
  <c r="C13" i="21"/>
  <c r="J12" i="21"/>
  <c r="I12" i="21"/>
  <c r="C12" i="21"/>
  <c r="J11" i="21"/>
  <c r="I11" i="21"/>
  <c r="C11" i="21"/>
  <c r="J10" i="21"/>
  <c r="I10" i="21"/>
  <c r="C10" i="21"/>
  <c r="J9" i="21"/>
  <c r="I9" i="21"/>
  <c r="C9" i="21"/>
  <c r="J8" i="21"/>
  <c r="I8" i="21"/>
  <c r="C8" i="21"/>
  <c r="J7" i="21"/>
  <c r="I7" i="21"/>
  <c r="C7" i="21"/>
  <c r="J6" i="21"/>
  <c r="I6" i="21"/>
  <c r="C6" i="21"/>
</calcChain>
</file>

<file path=xl/sharedStrings.xml><?xml version="1.0" encoding="utf-8"?>
<sst xmlns="http://schemas.openxmlformats.org/spreadsheetml/2006/main" count="90" uniqueCount="43">
  <si>
    <t xml:space="preserve"> </t>
  </si>
  <si>
    <t>A</t>
  </si>
  <si>
    <t>Custom House</t>
  </si>
  <si>
    <t>Upton Youth Centre</t>
  </si>
  <si>
    <t>Dee Rangers</t>
  </si>
  <si>
    <t>Waverton Centurion</t>
  </si>
  <si>
    <t>W</t>
  </si>
  <si>
    <t>PLD</t>
  </si>
  <si>
    <t>D</t>
  </si>
  <si>
    <t>L</t>
  </si>
  <si>
    <t>F</t>
  </si>
  <si>
    <t>G/D</t>
  </si>
  <si>
    <t>PTS</t>
  </si>
  <si>
    <t>Straw Hat Athletic</t>
  </si>
  <si>
    <t>Woodlands</t>
  </si>
  <si>
    <t>Chester and District Sunday League</t>
  </si>
  <si>
    <t>Hoole Wanderers</t>
  </si>
  <si>
    <t>Axis United</t>
  </si>
  <si>
    <t>Grace Arms</t>
  </si>
  <si>
    <t>Jackswood</t>
  </si>
  <si>
    <t>Saughall</t>
  </si>
  <si>
    <t>County Officers</t>
  </si>
  <si>
    <t>Blacon Sports Hub</t>
  </si>
  <si>
    <t>vs</t>
  </si>
  <si>
    <t>Sutton Rangers</t>
  </si>
  <si>
    <t>Blacon Youth</t>
  </si>
  <si>
    <t>Thornton Road</t>
  </si>
  <si>
    <t>Groves Athletic</t>
  </si>
  <si>
    <t>Chester and District Sunday League [1-13]</t>
  </si>
  <si>
    <t>Axis United [1]</t>
  </si>
  <si>
    <t>[1] Deducted 3 Points</t>
  </si>
  <si>
    <t>Concorde Trophies Section A</t>
  </si>
  <si>
    <t>Section B</t>
  </si>
  <si>
    <t>Concorde Trophies Section A [14-19]</t>
  </si>
  <si>
    <t>Section B [14-19]</t>
  </si>
  <si>
    <t>2-1</t>
  </si>
  <si>
    <t>1-2</t>
  </si>
  <si>
    <t>1-1</t>
  </si>
  <si>
    <t>Waverton Centurion [1]</t>
  </si>
  <si>
    <t>Results and Table for 1st February</t>
  </si>
  <si>
    <t>Seahill Road</t>
  </si>
  <si>
    <t>Common Lane</t>
  </si>
  <si>
    <t>0-4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</si>
</sst>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\ mmmm\ yyyy;@"/>
    <numFmt numFmtId="165" formatCode="[$-409]d\-mmm\-yy;@"/>
  </numFmts>
  <fonts count="8" x14ac:knownFonts="1">
    <font>
      <sz val="11"/>
      <color theme="1"/>
      <name val="Calibri"/>
      <family val="2"/>
      <scheme val="minor"/>
    </font>
    <font>
      <b/>
      <sz val="9"/>
      <name val="Comic Sans MS"/>
      <family val="4"/>
    </font>
    <font>
      <sz val="9"/>
      <name val="Comic Sans MS"/>
      <family val="4"/>
    </font>
    <font>
      <sz val="11"/>
      <color theme="1"/>
      <name val="Calibri"/>
      <family val="2"/>
      <scheme val="minor"/>
    </font>
    <font>
      <sz val="9"/>
      <color rgb="FFFF0000"/>
      <name val="Comic Sans MS"/>
      <family val="4"/>
    </font>
    <font>
      <u/>
      <sz val="9"/>
      <name val="Comic Sans MS"/>
      <family val="4"/>
    </font>
    <font>
      <b/>
      <sz val="11"/>
      <color rgb="FFFF0000"/>
      <name val="Calibri"/>
      <family val="2"/>
      <scheme val="minor"/>
    </font>
    <font>
      <b/>
      <u/>
      <sz val="9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6">
    <xf numFmtId="164" fontId="0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</cellStyleXfs>
  <cellXfs count="69">
    <xf numFmtId="164" fontId="0" fillId="0" borderId="0" xfId="0"/>
    <xf numFmtId="164" fontId="2" fillId="0" borderId="0" xfId="0" applyFont="1" applyAlignment="1">
      <alignment horizontal="right"/>
    </xf>
    <xf numFmtId="164" fontId="2" fillId="2" borderId="0" xfId="0" applyFont="1" applyFill="1"/>
    <xf numFmtId="164" fontId="2" fillId="2" borderId="0" xfId="0" applyFont="1" applyFill="1" applyAlignment="1">
      <alignment horizontal="center"/>
    </xf>
    <xf numFmtId="164" fontId="1" fillId="2" borderId="1" xfId="0" applyFont="1" applyFill="1" applyBorder="1" applyAlignment="1">
      <alignment horizontal="center" vertical="center"/>
    </xf>
    <xf numFmtId="164" fontId="1" fillId="2" borderId="0" xfId="0" applyFont="1" applyFill="1" applyAlignment="1">
      <alignment horizontal="center"/>
    </xf>
    <xf numFmtId="164" fontId="1" fillId="2" borderId="1" xfId="0" applyFont="1" applyFill="1" applyBorder="1" applyAlignment="1">
      <alignment horizontal="center"/>
    </xf>
    <xf numFmtId="49" fontId="6" fillId="2" borderId="0" xfId="0" applyNumberFormat="1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164" fontId="1" fillId="2" borderId="1" xfId="0" applyFont="1" applyFill="1" applyBorder="1"/>
    <xf numFmtId="164" fontId="1" fillId="2" borderId="4" xfId="0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49" fontId="6" fillId="2" borderId="9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2" borderId="11" xfId="0" applyFont="1" applyFill="1" applyBorder="1" applyAlignment="1">
      <alignment horizontal="center"/>
    </xf>
    <xf numFmtId="164" fontId="1" fillId="2" borderId="0" xfId="0" applyFont="1" applyFill="1"/>
    <xf numFmtId="164" fontId="2" fillId="2" borderId="7" xfId="0" applyFont="1" applyFill="1" applyBorder="1"/>
    <xf numFmtId="164" fontId="2" fillId="2" borderId="8" xfId="0" applyFont="1" applyFill="1" applyBorder="1" applyAlignment="1">
      <alignment horizontal="center"/>
    </xf>
    <xf numFmtId="164" fontId="2" fillId="2" borderId="8" xfId="0" applyFont="1" applyFill="1" applyBorder="1"/>
    <xf numFmtId="164" fontId="2" fillId="2" borderId="8" xfId="0" applyFont="1" applyFill="1" applyBorder="1" applyAlignment="1">
      <alignment horizontal="right"/>
    </xf>
    <xf numFmtId="164" fontId="2" fillId="2" borderId="10" xfId="0" applyFont="1" applyFill="1" applyBorder="1"/>
    <xf numFmtId="164" fontId="2" fillId="2" borderId="12" xfId="0" applyFont="1" applyFill="1" applyBorder="1" applyAlignment="1">
      <alignment horizontal="center"/>
    </xf>
    <xf numFmtId="164" fontId="2" fillId="2" borderId="12" xfId="0" applyFont="1" applyFill="1" applyBorder="1"/>
    <xf numFmtId="164" fontId="2" fillId="2" borderId="12" xfId="0" applyFont="1" applyFill="1" applyBorder="1" applyAlignment="1">
      <alignment horizontal="right"/>
    </xf>
    <xf numFmtId="164" fontId="5" fillId="2" borderId="8" xfId="0" applyFont="1" applyFill="1" applyBorder="1" applyAlignment="1">
      <alignment horizontal="center"/>
    </xf>
    <xf numFmtId="164" fontId="2" fillId="2" borderId="13" xfId="0" applyFont="1" applyFill="1" applyBorder="1"/>
    <xf numFmtId="164" fontId="7" fillId="2" borderId="7" xfId="0" applyFont="1" applyFill="1" applyBorder="1"/>
    <xf numFmtId="49" fontId="1" fillId="2" borderId="0" xfId="0" applyNumberFormat="1" applyFont="1" applyFill="1" applyAlignment="1">
      <alignment horizontal="center"/>
    </xf>
    <xf numFmtId="49" fontId="1" fillId="2" borderId="13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164" fontId="1" fillId="2" borderId="2" xfId="0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/>
    </xf>
    <xf numFmtId="3" fontId="2" fillId="2" borderId="11" xfId="0" applyNumberFormat="1" applyFont="1" applyFill="1" applyBorder="1" applyAlignment="1">
      <alignment horizontal="center"/>
    </xf>
    <xf numFmtId="3" fontId="2" fillId="2" borderId="4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164" fontId="5" fillId="2" borderId="0" xfId="0" applyFont="1" applyFill="1"/>
    <xf numFmtId="164" fontId="5" fillId="2" borderId="0" xfId="0" applyFont="1" applyFill="1" applyAlignment="1">
      <alignment horizontal="center"/>
    </xf>
    <xf numFmtId="164" fontId="2" fillId="2" borderId="0" xfId="0" applyFont="1" applyFill="1" applyAlignment="1">
      <alignment horizontal="right"/>
    </xf>
    <xf numFmtId="0" fontId="2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center"/>
    </xf>
    <xf numFmtId="164" fontId="2" fillId="2" borderId="2" xfId="0" applyFont="1" applyFill="1" applyBorder="1"/>
    <xf numFmtId="164" fontId="2" fillId="2" borderId="5" xfId="0" applyFont="1" applyFill="1" applyBorder="1" applyAlignment="1">
      <alignment horizontal="center"/>
    </xf>
    <xf numFmtId="164" fontId="2" fillId="2" borderId="5" xfId="0" applyFont="1" applyFill="1" applyBorder="1"/>
    <xf numFmtId="164" fontId="2" fillId="2" borderId="5" xfId="0" applyFont="1" applyFill="1" applyBorder="1" applyAlignment="1">
      <alignment horizontal="right"/>
    </xf>
    <xf numFmtId="49" fontId="1" fillId="2" borderId="3" xfId="0" applyNumberFormat="1" applyFont="1" applyFill="1" applyBorder="1" applyAlignment="1">
      <alignment horizontal="center"/>
    </xf>
    <xf numFmtId="1" fontId="1" fillId="2" borderId="0" xfId="0" applyNumberFormat="1" applyFont="1" applyFill="1" applyAlignment="1">
      <alignment horizontal="center"/>
    </xf>
    <xf numFmtId="164" fontId="1" fillId="2" borderId="8" xfId="0" applyFont="1" applyFill="1" applyBorder="1" applyAlignment="1">
      <alignment horizontal="center"/>
    </xf>
    <xf numFmtId="0" fontId="1" fillId="2" borderId="13" xfId="0" applyNumberFormat="1" applyFont="1" applyFill="1" applyBorder="1" applyAlignment="1">
      <alignment horizontal="left"/>
    </xf>
    <xf numFmtId="164" fontId="7" fillId="2" borderId="14" xfId="0" applyFont="1" applyFill="1" applyBorder="1"/>
    <xf numFmtId="0" fontId="2" fillId="2" borderId="0" xfId="0" applyNumberFormat="1" applyFont="1" applyFill="1" applyAlignment="1">
      <alignment horizontal="right"/>
    </xf>
    <xf numFmtId="165" fontId="1" fillId="2" borderId="2" xfId="115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/>
    </xf>
    <xf numFmtId="164" fontId="1" fillId="2" borderId="15" xfId="0" applyFont="1" applyFill="1" applyBorder="1" applyAlignment="1">
      <alignment horizontal="center" vertical="center"/>
    </xf>
    <xf numFmtId="1" fontId="2" fillId="2" borderId="17" xfId="0" applyNumberFormat="1" applyFont="1" applyFill="1" applyBorder="1" applyAlignment="1">
      <alignment horizontal="center"/>
    </xf>
    <xf numFmtId="1" fontId="2" fillId="2" borderId="16" xfId="0" applyNumberFormat="1" applyFont="1" applyFill="1" applyBorder="1" applyAlignment="1">
      <alignment horizontal="center"/>
    </xf>
    <xf numFmtId="164" fontId="1" fillId="2" borderId="10" xfId="0" applyFont="1" applyFill="1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center"/>
    </xf>
    <xf numFmtId="1" fontId="2" fillId="2" borderId="4" xfId="0" applyNumberFormat="1" applyFont="1" applyFill="1" applyBorder="1" applyAlignment="1">
      <alignment horizontal="center"/>
    </xf>
    <xf numFmtId="1" fontId="1" fillId="2" borderId="16" xfId="0" applyNumberFormat="1" applyFont="1" applyFill="1" applyBorder="1" applyAlignment="1">
      <alignment horizontal="center"/>
    </xf>
    <xf numFmtId="164" fontId="1" fillId="2" borderId="2" xfId="0" applyFont="1" applyFill="1" applyBorder="1" applyAlignment="1">
      <alignment horizontal="center"/>
    </xf>
    <xf numFmtId="164" fontId="1" fillId="2" borderId="5" xfId="0" applyFont="1" applyFill="1" applyBorder="1" applyAlignment="1">
      <alignment horizontal="center"/>
    </xf>
    <xf numFmtId="164" fontId="1" fillId="2" borderId="3" xfId="0" applyFont="1" applyFill="1" applyBorder="1" applyAlignment="1">
      <alignment horizontal="center"/>
    </xf>
    <xf numFmtId="3" fontId="2" fillId="2" borderId="16" xfId="0" applyNumberFormat="1" applyFont="1" applyFill="1" applyBorder="1" applyAlignment="1">
      <alignment horizontal="center"/>
    </xf>
    <xf numFmtId="164" fontId="2" fillId="2" borderId="0" xfId="0" applyFont="1" applyFill="1" applyAlignment="1">
      <alignment horizontal="left"/>
    </xf>
    <xf numFmtId="164" fontId="1" fillId="2" borderId="6" xfId="0" applyFont="1" applyFill="1" applyBorder="1" applyAlignment="1">
      <alignment horizontal="center"/>
    </xf>
  </cellXfs>
  <cellStyles count="116">
    <cellStyle name="Normal" xfId="0" builtinId="0"/>
    <cellStyle name="Normal 10" xfId="1" xr:uid="{00000000-0005-0000-0000-00002F000000}"/>
    <cellStyle name="Normal 11" xfId="78" xr:uid="{00000000-0005-0000-0000-000062000000}"/>
    <cellStyle name="Normal 12" xfId="27" xr:uid="{00000000-0005-0000-0000-000048000000}"/>
    <cellStyle name="Normal 13" xfId="79" xr:uid="{00000000-0005-0000-0000-000063000000}"/>
    <cellStyle name="Normal 14" xfId="105" xr:uid="{00000000-0005-0000-0000-000032000000}"/>
    <cellStyle name="Normal 15" xfId="109" xr:uid="{00000000-0005-0000-0000-00009B000000}"/>
    <cellStyle name="Normal 16" xfId="110" xr:uid="{396A1C0F-CF26-47D6-ADA2-61FF72F64173}"/>
    <cellStyle name="Normal 17" xfId="111" xr:uid="{A62DE203-1BA5-49CC-A19E-5D61E70502BD}"/>
    <cellStyle name="Normal 18" xfId="115" xr:uid="{A4554252-EB91-4B5B-8886-9260FD661703}"/>
    <cellStyle name="Normal 2" xfId="2" xr:uid="{00000000-0005-0000-0000-00002F000000}"/>
    <cellStyle name="Normal 2 2" xfId="8" xr:uid="{00000000-0005-0000-0000-00002F000000}"/>
    <cellStyle name="Normal 2 2 2" xfId="59" xr:uid="{00000000-0005-0000-0000-00002F000000}"/>
    <cellStyle name="Normal 2 2 3" xfId="38" xr:uid="{00000000-0005-0000-0000-00002F000000}"/>
    <cellStyle name="Normal 2 2 4" xfId="86" xr:uid="{00000000-0005-0000-0000-00002F000000}"/>
    <cellStyle name="Normal 2 3" xfId="12" xr:uid="{00000000-0005-0000-0000-00002F000000}"/>
    <cellStyle name="Normal 2 3 2" xfId="21" xr:uid="{00000000-0005-0000-0000-00002F000000}"/>
    <cellStyle name="Normal 2 3 2 2" xfId="72" xr:uid="{00000000-0005-0000-0000-00002F000000}"/>
    <cellStyle name="Normal 2 3 2 3" xfId="51" xr:uid="{00000000-0005-0000-0000-00002F000000}"/>
    <cellStyle name="Normal 2 3 2 4" xfId="99" xr:uid="{00000000-0005-0000-0000-00002F000000}"/>
    <cellStyle name="Normal 2 3 3" xfId="25" xr:uid="{00000000-0005-0000-0000-00002F000000}"/>
    <cellStyle name="Normal 2 3 3 2" xfId="76" xr:uid="{00000000-0005-0000-0000-00002F000000}"/>
    <cellStyle name="Normal 2 3 3 3" xfId="46" xr:uid="{00000000-0005-0000-0000-00002F000000}"/>
    <cellStyle name="Normal 2 3 3 4" xfId="103" xr:uid="{00000000-0005-0000-0000-00002F000000}"/>
    <cellStyle name="Normal 2 3 4" xfId="63" xr:uid="{00000000-0005-0000-0000-00002F000000}"/>
    <cellStyle name="Normal 2 3 5" xfId="42" xr:uid="{00000000-0005-0000-0000-00002F000000}"/>
    <cellStyle name="Normal 2 3 6" xfId="90" xr:uid="{00000000-0005-0000-0000-00002F000000}"/>
    <cellStyle name="Normal 2 4" xfId="16" xr:uid="{00000000-0005-0000-0000-00002F000000}"/>
    <cellStyle name="Normal 2 4 2" xfId="67" xr:uid="{00000000-0005-0000-0000-00002F000000}"/>
    <cellStyle name="Normal 2 4 3" xfId="32" xr:uid="{00000000-0005-0000-0000-00002F000000}"/>
    <cellStyle name="Normal 2 4 4" xfId="94" xr:uid="{00000000-0005-0000-0000-00002F000000}"/>
    <cellStyle name="Normal 2 5" xfId="53" xr:uid="{00000000-0005-0000-0000-00002F000000}"/>
    <cellStyle name="Normal 2 6" xfId="29" xr:uid="{00000000-0005-0000-0000-00002F000000}"/>
    <cellStyle name="Normal 2 7" xfId="80" xr:uid="{00000000-0005-0000-0000-00002F000000}"/>
    <cellStyle name="Normal 2 8" xfId="106" xr:uid="{00000000-0005-0000-0000-00002F000000}"/>
    <cellStyle name="Normal 2 9" xfId="112" xr:uid="{9CFC4C50-6761-4388-8DA0-E5AD75CFEF9F}"/>
    <cellStyle name="Normal 3" xfId="4" xr:uid="{00000000-0005-0000-0000-00002F000000}"/>
    <cellStyle name="Normal 3 2" xfId="7" xr:uid="{00000000-0005-0000-0000-00002F000000}"/>
    <cellStyle name="Normal 3 2 2" xfId="58" xr:uid="{00000000-0005-0000-0000-00002F000000}"/>
    <cellStyle name="Normal 3 2 3" xfId="37" xr:uid="{00000000-0005-0000-0000-00002F000000}"/>
    <cellStyle name="Normal 3 2 4" xfId="85" xr:uid="{00000000-0005-0000-0000-00002F000000}"/>
    <cellStyle name="Normal 3 3" xfId="11" xr:uid="{00000000-0005-0000-0000-00002F000000}"/>
    <cellStyle name="Normal 3 3 2" xfId="20" xr:uid="{00000000-0005-0000-0000-00002F000000}"/>
    <cellStyle name="Normal 3 3 2 2" xfId="71" xr:uid="{00000000-0005-0000-0000-00002F000000}"/>
    <cellStyle name="Normal 3 3 2 3" xfId="50" xr:uid="{00000000-0005-0000-0000-00002F000000}"/>
    <cellStyle name="Normal 3 3 2 4" xfId="98" xr:uid="{00000000-0005-0000-0000-00002F000000}"/>
    <cellStyle name="Normal 3 3 3" xfId="24" xr:uid="{00000000-0005-0000-0000-00002F000000}"/>
    <cellStyle name="Normal 3 3 3 2" xfId="75" xr:uid="{00000000-0005-0000-0000-00002F000000}"/>
    <cellStyle name="Normal 3 3 3 3" xfId="45" xr:uid="{00000000-0005-0000-0000-00002F000000}"/>
    <cellStyle name="Normal 3 3 3 4" xfId="102" xr:uid="{00000000-0005-0000-0000-00002F000000}"/>
    <cellStyle name="Normal 3 3 4" xfId="62" xr:uid="{00000000-0005-0000-0000-00002F000000}"/>
    <cellStyle name="Normal 3 3 5" xfId="41" xr:uid="{00000000-0005-0000-0000-00002F000000}"/>
    <cellStyle name="Normal 3 3 6" xfId="89" xr:uid="{00000000-0005-0000-0000-00002F000000}"/>
    <cellStyle name="Normal 3 4" xfId="17" xr:uid="{00000000-0005-0000-0000-00002F000000}"/>
    <cellStyle name="Normal 3 4 2" xfId="68" xr:uid="{00000000-0005-0000-0000-00002F000000}"/>
    <cellStyle name="Normal 3 4 3" xfId="34" xr:uid="{00000000-0005-0000-0000-00002F000000}"/>
    <cellStyle name="Normal 3 4 4" xfId="95" xr:uid="{00000000-0005-0000-0000-00002F000000}"/>
    <cellStyle name="Normal 3 5" xfId="55" xr:uid="{00000000-0005-0000-0000-00002F000000}"/>
    <cellStyle name="Normal 3 6" xfId="28" xr:uid="{00000000-0005-0000-0000-00002F000000}"/>
    <cellStyle name="Normal 3 7" xfId="82" xr:uid="{00000000-0005-0000-0000-00002F000000}"/>
    <cellStyle name="Normal 3 8" xfId="107" xr:uid="{00000000-0005-0000-0000-00002F000000}"/>
    <cellStyle name="Normal 3 9" xfId="113" xr:uid="{E95B0865-61D9-4882-AAB9-B1C30200B830}"/>
    <cellStyle name="Normal 4" xfId="5" xr:uid="{00000000-0005-0000-0000-000031000000}"/>
    <cellStyle name="Normal 4 2" xfId="9" xr:uid="{00000000-0005-0000-0000-000031000000}"/>
    <cellStyle name="Normal 4 2 2" xfId="60" xr:uid="{00000000-0005-0000-0000-000031000000}"/>
    <cellStyle name="Normal 4 2 3" xfId="39" xr:uid="{00000000-0005-0000-0000-000031000000}"/>
    <cellStyle name="Normal 4 2 4" xfId="87" xr:uid="{00000000-0005-0000-0000-000031000000}"/>
    <cellStyle name="Normal 4 3" xfId="13" xr:uid="{00000000-0005-0000-0000-000031000000}"/>
    <cellStyle name="Normal 4 3 2" xfId="22" xr:uid="{00000000-0005-0000-0000-000031000000}"/>
    <cellStyle name="Normal 4 3 2 2" xfId="73" xr:uid="{00000000-0005-0000-0000-000031000000}"/>
    <cellStyle name="Normal 4 3 2 3" xfId="52" xr:uid="{00000000-0005-0000-0000-000031000000}"/>
    <cellStyle name="Normal 4 3 2 4" xfId="100" xr:uid="{00000000-0005-0000-0000-000031000000}"/>
    <cellStyle name="Normal 4 3 3" xfId="26" xr:uid="{00000000-0005-0000-0000-000031000000}"/>
    <cellStyle name="Normal 4 3 3 2" xfId="77" xr:uid="{00000000-0005-0000-0000-000031000000}"/>
    <cellStyle name="Normal 4 3 3 3" xfId="47" xr:uid="{00000000-0005-0000-0000-000031000000}"/>
    <cellStyle name="Normal 4 3 3 4" xfId="104" xr:uid="{00000000-0005-0000-0000-000031000000}"/>
    <cellStyle name="Normal 4 3 4" xfId="64" xr:uid="{00000000-0005-0000-0000-000031000000}"/>
    <cellStyle name="Normal 4 3 5" xfId="43" xr:uid="{00000000-0005-0000-0000-000031000000}"/>
    <cellStyle name="Normal 4 3 6" xfId="91" xr:uid="{00000000-0005-0000-0000-000031000000}"/>
    <cellStyle name="Normal 4 4" xfId="18" xr:uid="{00000000-0005-0000-0000-000031000000}"/>
    <cellStyle name="Normal 4 4 2" xfId="69" xr:uid="{00000000-0005-0000-0000-000031000000}"/>
    <cellStyle name="Normal 4 4 3" xfId="35" xr:uid="{00000000-0005-0000-0000-000031000000}"/>
    <cellStyle name="Normal 4 4 4" xfId="96" xr:uid="{00000000-0005-0000-0000-000031000000}"/>
    <cellStyle name="Normal 4 5" xfId="56" xr:uid="{00000000-0005-0000-0000-000031000000}"/>
    <cellStyle name="Normal 4 6" xfId="30" xr:uid="{00000000-0005-0000-0000-000031000000}"/>
    <cellStyle name="Normal 4 7" xfId="83" xr:uid="{00000000-0005-0000-0000-000031000000}"/>
    <cellStyle name="Normal 4 8" xfId="108" xr:uid="{00000000-0005-0000-0000-000031000000}"/>
    <cellStyle name="Normal 4 9" xfId="114" xr:uid="{ED46B7B8-9623-4911-87A5-2BCF54278346}"/>
    <cellStyle name="Normal 5" xfId="3" xr:uid="{00000000-0005-0000-0000-000030000000}"/>
    <cellStyle name="Normal 5 2" xfId="54" xr:uid="{00000000-0005-0000-0000-000030000000}"/>
    <cellStyle name="Normal 5 3" xfId="33" xr:uid="{00000000-0005-0000-0000-000030000000}"/>
    <cellStyle name="Normal 5 4" xfId="81" xr:uid="{00000000-0005-0000-0000-000030000000}"/>
    <cellStyle name="Normal 6" xfId="6" xr:uid="{00000000-0005-0000-0000-000033000000}"/>
    <cellStyle name="Normal 6 2" xfId="57" xr:uid="{00000000-0005-0000-0000-000033000000}"/>
    <cellStyle name="Normal 6 3" xfId="36" xr:uid="{00000000-0005-0000-0000-000033000000}"/>
    <cellStyle name="Normal 6 4" xfId="84" xr:uid="{00000000-0005-0000-0000-000033000000}"/>
    <cellStyle name="Normal 7" xfId="10" xr:uid="{00000000-0005-0000-0000-000037000000}"/>
    <cellStyle name="Normal 7 2" xfId="19" xr:uid="{00000000-0005-0000-0000-000037000000}"/>
    <cellStyle name="Normal 7 2 2" xfId="70" xr:uid="{00000000-0005-0000-0000-000037000000}"/>
    <cellStyle name="Normal 7 2 3" xfId="49" xr:uid="{00000000-0005-0000-0000-000037000000}"/>
    <cellStyle name="Normal 7 2 4" xfId="97" xr:uid="{00000000-0005-0000-0000-000037000000}"/>
    <cellStyle name="Normal 7 3" xfId="23" xr:uid="{00000000-0005-0000-0000-000037000000}"/>
    <cellStyle name="Normal 7 3 2" xfId="74" xr:uid="{00000000-0005-0000-0000-000037000000}"/>
    <cellStyle name="Normal 7 3 3" xfId="44" xr:uid="{00000000-0005-0000-0000-000037000000}"/>
    <cellStyle name="Normal 7 3 4" xfId="101" xr:uid="{00000000-0005-0000-0000-000037000000}"/>
    <cellStyle name="Normal 7 4" xfId="61" xr:uid="{00000000-0005-0000-0000-000037000000}"/>
    <cellStyle name="Normal 7 5" xfId="40" xr:uid="{00000000-0005-0000-0000-000037000000}"/>
    <cellStyle name="Normal 7 6" xfId="88" xr:uid="{00000000-0005-0000-0000-000037000000}"/>
    <cellStyle name="Normal 8" xfId="15" xr:uid="{00000000-0005-0000-0000-000032000000}"/>
    <cellStyle name="Normal 8 2" xfId="66" xr:uid="{00000000-0005-0000-0000-000032000000}"/>
    <cellStyle name="Normal 8 3" xfId="31" xr:uid="{00000000-0005-0000-0000-000032000000}"/>
    <cellStyle name="Normal 8 4" xfId="93" xr:uid="{00000000-0005-0000-0000-000032000000}"/>
    <cellStyle name="Normal 9" xfId="14" xr:uid="{00000000-0005-0000-0000-00003B000000}"/>
    <cellStyle name="Normal 9 2" xfId="65" xr:uid="{00000000-0005-0000-0000-00003B000000}"/>
    <cellStyle name="Normal 9 3" xfId="48" xr:uid="{00000000-0005-0000-0000-00003B000000}"/>
    <cellStyle name="Normal 9 4" xfId="92" xr:uid="{00000000-0005-0000-0000-00003B000000}"/>
  </cellStyles>
  <dxfs count="0"/>
  <tableStyles count="0" defaultTableStyle="TableStyleMedium2" defaultPivotStyle="PivotStyleLight16"/>
  <colors>
    <mruColors>
      <color rgb="FF99FFCC"/>
      <color rgb="FF66FF33"/>
      <color rgb="FFFF99CC"/>
      <color rgb="FFFF3399"/>
      <color rgb="FFC6FAD0"/>
      <color rgb="FFFF0066"/>
      <color rgb="FF9B3588"/>
      <color rgb="FF0AAE02"/>
      <color rgb="FF6EB2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59AC9-C36E-434A-80D4-72E2DAE06F9F}">
  <dimension ref="A1:Q51"/>
  <sheetViews>
    <sheetView tabSelected="1" workbookViewId="0">
      <selection activeCell="Q111" sqref="Q111"/>
    </sheetView>
  </sheetViews>
  <sheetFormatPr defaultColWidth="9.140625" defaultRowHeight="15.75" x14ac:dyDescent="0.3"/>
  <cols>
    <col min="1" max="1" width="2.85546875" style="7" customWidth="1"/>
    <col min="2" max="2" width="20.7109375" style="2" bestFit="1" customWidth="1"/>
    <col min="3" max="3" width="5.42578125" style="5" customWidth="1"/>
    <col min="4" max="10" width="5.42578125" style="3" customWidth="1"/>
    <col min="11" max="11" width="2.85546875" style="8" customWidth="1"/>
    <col min="12" max="12" width="17.5703125" style="2" customWidth="1"/>
    <col min="13" max="13" width="3.42578125" style="2" customWidth="1"/>
    <col min="14" max="14" width="17.5703125" style="2" customWidth="1"/>
    <col min="15" max="15" width="15.5703125" style="2" customWidth="1"/>
    <col min="16" max="16" width="9.140625" style="31"/>
    <col min="17" max="16384" width="9.140625" style="2"/>
  </cols>
  <sheetData>
    <row r="1" spans="1:16" ht="15" customHeight="1" x14ac:dyDescent="0.3">
      <c r="B1" s="19"/>
      <c r="C1" s="13"/>
      <c r="D1" s="14"/>
      <c r="E1" s="14"/>
      <c r="F1" s="14"/>
      <c r="G1" s="14"/>
    </row>
    <row r="2" spans="1:16" ht="15" customHeight="1" x14ac:dyDescent="0.3">
      <c r="B2" s="63" t="s">
        <v>39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5"/>
    </row>
    <row r="3" spans="1:16" ht="15" customHeight="1" x14ac:dyDescent="0.3">
      <c r="B3" s="19"/>
      <c r="C3" s="13"/>
      <c r="D3" s="14"/>
      <c r="E3" s="14"/>
      <c r="F3" s="14"/>
      <c r="G3" s="14"/>
    </row>
    <row r="4" spans="1:16" x14ac:dyDescent="0.3">
      <c r="B4" s="63" t="s">
        <v>28</v>
      </c>
      <c r="C4" s="64"/>
      <c r="D4" s="64"/>
      <c r="E4" s="64"/>
      <c r="F4" s="64"/>
      <c r="G4" s="64"/>
      <c r="H4" s="64"/>
      <c r="I4" s="64"/>
      <c r="J4" s="65"/>
    </row>
    <row r="5" spans="1:16" x14ac:dyDescent="0.3">
      <c r="B5" s="9"/>
      <c r="C5" s="18" t="s">
        <v>7</v>
      </c>
      <c r="D5" s="10" t="s">
        <v>6</v>
      </c>
      <c r="E5" s="10" t="s">
        <v>8</v>
      </c>
      <c r="F5" s="10" t="s">
        <v>9</v>
      </c>
      <c r="G5" s="11" t="s">
        <v>10</v>
      </c>
      <c r="H5" s="11" t="s">
        <v>1</v>
      </c>
      <c r="I5" s="11" t="s">
        <v>11</v>
      </c>
      <c r="J5" s="6" t="s">
        <v>12</v>
      </c>
      <c r="L5" s="30" t="s">
        <v>15</v>
      </c>
      <c r="M5" s="28"/>
      <c r="N5" s="29"/>
      <c r="O5" s="1"/>
    </row>
    <row r="6" spans="1:16" x14ac:dyDescent="0.3">
      <c r="B6" s="4" t="s">
        <v>14</v>
      </c>
      <c r="C6" s="15">
        <f t="shared" ref="C6:C19" si="0">SUM(D6+E6+F6)</f>
        <v>13</v>
      </c>
      <c r="D6" s="12">
        <v>11</v>
      </c>
      <c r="E6" s="12">
        <v>1</v>
      </c>
      <c r="F6" s="12">
        <v>1</v>
      </c>
      <c r="G6" s="12">
        <v>66</v>
      </c>
      <c r="H6" s="12">
        <v>23</v>
      </c>
      <c r="I6" s="12">
        <f t="shared" ref="I6:I19" si="1">SUM(G6-H6)</f>
        <v>43</v>
      </c>
      <c r="J6" s="17">
        <f>SUM(D6+D6+D6+E6)</f>
        <v>34</v>
      </c>
      <c r="L6" s="44" t="s">
        <v>25</v>
      </c>
      <c r="M6" s="45" t="s">
        <v>23</v>
      </c>
      <c r="N6" s="46" t="s">
        <v>20</v>
      </c>
      <c r="O6" s="47" t="s">
        <v>40</v>
      </c>
      <c r="P6" s="48" t="s">
        <v>37</v>
      </c>
    </row>
    <row r="7" spans="1:16" x14ac:dyDescent="0.3">
      <c r="B7" s="4" t="s">
        <v>19</v>
      </c>
      <c r="C7" s="15">
        <f t="shared" si="0"/>
        <v>12</v>
      </c>
      <c r="D7" s="12">
        <v>11</v>
      </c>
      <c r="E7" s="12">
        <v>0</v>
      </c>
      <c r="F7" s="12">
        <v>1</v>
      </c>
      <c r="G7" s="12">
        <v>65</v>
      </c>
      <c r="H7" s="12">
        <v>17</v>
      </c>
      <c r="I7" s="12">
        <f t="shared" si="1"/>
        <v>48</v>
      </c>
      <c r="J7" s="17">
        <f>SUM(D7+D7+D7+E7)</f>
        <v>33</v>
      </c>
    </row>
    <row r="8" spans="1:16" x14ac:dyDescent="0.3">
      <c r="B8" s="4" t="s">
        <v>20</v>
      </c>
      <c r="C8" s="15">
        <f t="shared" si="0"/>
        <v>12</v>
      </c>
      <c r="D8" s="12">
        <v>8</v>
      </c>
      <c r="E8" s="12">
        <v>3</v>
      </c>
      <c r="F8" s="12">
        <v>1</v>
      </c>
      <c r="G8" s="12">
        <v>57</v>
      </c>
      <c r="H8" s="12">
        <v>18</v>
      </c>
      <c r="I8" s="12">
        <f t="shared" si="1"/>
        <v>39</v>
      </c>
      <c r="J8" s="17">
        <f>SUM(D8+D8+D8+E8)</f>
        <v>27</v>
      </c>
    </row>
    <row r="9" spans="1:16" x14ac:dyDescent="0.3">
      <c r="B9" s="4" t="s">
        <v>25</v>
      </c>
      <c r="C9" s="36">
        <f t="shared" si="0"/>
        <v>13</v>
      </c>
      <c r="D9" s="12">
        <v>7</v>
      </c>
      <c r="E9" s="12">
        <v>3</v>
      </c>
      <c r="F9" s="12">
        <v>3</v>
      </c>
      <c r="G9" s="12">
        <v>50</v>
      </c>
      <c r="H9" s="12">
        <v>31</v>
      </c>
      <c r="I9" s="12">
        <f t="shared" si="1"/>
        <v>19</v>
      </c>
      <c r="J9" s="17">
        <f>SUM(D9+D9+D9+E9)</f>
        <v>24</v>
      </c>
    </row>
    <row r="10" spans="1:16" x14ac:dyDescent="0.3">
      <c r="B10" s="34" t="s">
        <v>38</v>
      </c>
      <c r="C10" s="15">
        <f t="shared" si="0"/>
        <v>13</v>
      </c>
      <c r="D10" s="35">
        <v>7</v>
      </c>
      <c r="E10" s="12">
        <v>2</v>
      </c>
      <c r="F10" s="12">
        <v>4</v>
      </c>
      <c r="G10" s="12">
        <v>48</v>
      </c>
      <c r="H10" s="12">
        <v>27</v>
      </c>
      <c r="I10" s="12">
        <f t="shared" si="1"/>
        <v>21</v>
      </c>
      <c r="J10" s="17">
        <f>SUM(D10+D10+D10+E10)-3</f>
        <v>20</v>
      </c>
      <c r="P10" s="31" t="s">
        <v>0</v>
      </c>
    </row>
    <row r="11" spans="1:16" x14ac:dyDescent="0.3">
      <c r="A11" s="16"/>
      <c r="B11" s="38" t="s">
        <v>13</v>
      </c>
      <c r="C11" s="15">
        <f t="shared" si="0"/>
        <v>13</v>
      </c>
      <c r="D11" s="35">
        <v>6</v>
      </c>
      <c r="E11" s="12">
        <v>2</v>
      </c>
      <c r="F11" s="12">
        <v>5</v>
      </c>
      <c r="G11" s="12">
        <v>44</v>
      </c>
      <c r="H11" s="12">
        <v>29</v>
      </c>
      <c r="I11" s="12">
        <f t="shared" si="1"/>
        <v>15</v>
      </c>
      <c r="J11" s="17">
        <f t="shared" ref="J11:J16" si="2">SUM(D11+D11+D11+E11)</f>
        <v>20</v>
      </c>
      <c r="K11" s="8" t="s">
        <v>0</v>
      </c>
      <c r="P11" s="31" t="s">
        <v>0</v>
      </c>
    </row>
    <row r="12" spans="1:16" ht="16.5" thickBot="1" x14ac:dyDescent="0.35">
      <c r="B12" s="56" t="s">
        <v>16</v>
      </c>
      <c r="C12" s="66">
        <f t="shared" si="0"/>
        <v>13</v>
      </c>
      <c r="D12" s="57">
        <v>6</v>
      </c>
      <c r="E12" s="58">
        <v>2</v>
      </c>
      <c r="F12" s="58">
        <v>5</v>
      </c>
      <c r="G12" s="58">
        <v>42</v>
      </c>
      <c r="H12" s="58">
        <v>35</v>
      </c>
      <c r="I12" s="58">
        <f t="shared" si="1"/>
        <v>7</v>
      </c>
      <c r="J12" s="62">
        <f t="shared" si="2"/>
        <v>20</v>
      </c>
      <c r="K12" s="8" t="s">
        <v>0</v>
      </c>
    </row>
    <row r="13" spans="1:16" x14ac:dyDescent="0.3">
      <c r="B13" s="59" t="s">
        <v>3</v>
      </c>
      <c r="C13" s="37">
        <f t="shared" si="0"/>
        <v>13</v>
      </c>
      <c r="D13" s="60">
        <v>5</v>
      </c>
      <c r="E13" s="61">
        <v>0</v>
      </c>
      <c r="F13" s="61">
        <v>8</v>
      </c>
      <c r="G13" s="61">
        <v>42</v>
      </c>
      <c r="H13" s="61">
        <v>45</v>
      </c>
      <c r="I13" s="61">
        <f t="shared" si="1"/>
        <v>-3</v>
      </c>
      <c r="J13" s="55">
        <f t="shared" si="2"/>
        <v>15</v>
      </c>
    </row>
    <row r="14" spans="1:16" x14ac:dyDescent="0.3">
      <c r="B14" s="34" t="s">
        <v>2</v>
      </c>
      <c r="C14" s="15">
        <f>SUM(D14+E14+F14)</f>
        <v>13</v>
      </c>
      <c r="D14" s="35">
        <v>4</v>
      </c>
      <c r="E14" s="12">
        <v>2</v>
      </c>
      <c r="F14" s="12">
        <v>7</v>
      </c>
      <c r="G14" s="12">
        <v>24</v>
      </c>
      <c r="H14" s="12">
        <v>33</v>
      </c>
      <c r="I14" s="12">
        <f>SUM(G14-H14)</f>
        <v>-9</v>
      </c>
      <c r="J14" s="17">
        <f>SUM(D14+D14+D14+E14)</f>
        <v>14</v>
      </c>
      <c r="M14" s="3"/>
      <c r="O14" s="41"/>
      <c r="P14" s="41"/>
    </row>
    <row r="15" spans="1:16" x14ac:dyDescent="0.3">
      <c r="B15" s="34" t="s">
        <v>18</v>
      </c>
      <c r="C15" s="15">
        <f t="shared" si="0"/>
        <v>13</v>
      </c>
      <c r="D15" s="35">
        <v>3</v>
      </c>
      <c r="E15" s="12">
        <v>4</v>
      </c>
      <c r="F15" s="12">
        <v>6</v>
      </c>
      <c r="G15" s="12">
        <v>28</v>
      </c>
      <c r="H15" s="12">
        <v>39</v>
      </c>
      <c r="I15" s="12">
        <f t="shared" si="1"/>
        <v>-11</v>
      </c>
      <c r="J15" s="17">
        <f t="shared" si="2"/>
        <v>13</v>
      </c>
    </row>
    <row r="16" spans="1:16" x14ac:dyDescent="0.3">
      <c r="B16" s="54" t="s">
        <v>4</v>
      </c>
      <c r="C16" s="15">
        <f t="shared" si="0"/>
        <v>13</v>
      </c>
      <c r="D16" s="35">
        <v>3</v>
      </c>
      <c r="E16" s="12">
        <v>3</v>
      </c>
      <c r="F16" s="12">
        <v>7</v>
      </c>
      <c r="G16" s="12">
        <v>29</v>
      </c>
      <c r="H16" s="12">
        <v>54</v>
      </c>
      <c r="I16" s="12">
        <f t="shared" si="1"/>
        <v>-25</v>
      </c>
      <c r="J16" s="17">
        <f t="shared" si="2"/>
        <v>12</v>
      </c>
    </row>
    <row r="17" spans="2:17" x14ac:dyDescent="0.3">
      <c r="B17" s="54" t="s">
        <v>29</v>
      </c>
      <c r="C17" s="15">
        <f t="shared" si="0"/>
        <v>13</v>
      </c>
      <c r="D17" s="35">
        <v>4</v>
      </c>
      <c r="E17" s="12">
        <v>2</v>
      </c>
      <c r="F17" s="12">
        <v>7</v>
      </c>
      <c r="G17" s="12">
        <v>29</v>
      </c>
      <c r="H17" s="12">
        <v>50</v>
      </c>
      <c r="I17" s="12">
        <f t="shared" si="1"/>
        <v>-21</v>
      </c>
      <c r="J17" s="17">
        <f>SUM(D17+D17+D17+E17)-3</f>
        <v>11</v>
      </c>
    </row>
    <row r="18" spans="2:17" x14ac:dyDescent="0.3">
      <c r="B18" s="34" t="s">
        <v>24</v>
      </c>
      <c r="C18" s="15">
        <f t="shared" si="0"/>
        <v>13</v>
      </c>
      <c r="D18" s="35">
        <v>3</v>
      </c>
      <c r="E18" s="12">
        <v>0</v>
      </c>
      <c r="F18" s="12">
        <v>10</v>
      </c>
      <c r="G18" s="12">
        <v>23</v>
      </c>
      <c r="H18" s="12">
        <v>42</v>
      </c>
      <c r="I18" s="12">
        <f t="shared" si="1"/>
        <v>-19</v>
      </c>
      <c r="J18" s="17">
        <f>SUM(D18+D18+D18+E18)</f>
        <v>9</v>
      </c>
    </row>
    <row r="19" spans="2:17" x14ac:dyDescent="0.3">
      <c r="B19" s="34" t="s">
        <v>27</v>
      </c>
      <c r="C19" s="15">
        <f t="shared" si="0"/>
        <v>13</v>
      </c>
      <c r="D19" s="35">
        <v>0</v>
      </c>
      <c r="E19" s="12">
        <v>0</v>
      </c>
      <c r="F19" s="12">
        <v>13</v>
      </c>
      <c r="G19" s="12">
        <v>11</v>
      </c>
      <c r="H19" s="12">
        <v>115</v>
      </c>
      <c r="I19" s="12">
        <f t="shared" si="1"/>
        <v>-104</v>
      </c>
      <c r="J19" s="17">
        <f t="shared" ref="J19" si="3">SUM(D19+D19+D19+E19)</f>
        <v>0</v>
      </c>
    </row>
    <row r="21" spans="2:17" x14ac:dyDescent="0.3">
      <c r="B21" s="63" t="s">
        <v>33</v>
      </c>
      <c r="C21" s="64"/>
      <c r="D21" s="64"/>
      <c r="E21" s="64"/>
      <c r="F21" s="64"/>
      <c r="G21" s="64"/>
      <c r="H21" s="64"/>
      <c r="I21" s="64"/>
      <c r="J21" s="65"/>
    </row>
    <row r="22" spans="2:17" x14ac:dyDescent="0.3">
      <c r="B22" s="9"/>
      <c r="C22" s="10" t="s">
        <v>7</v>
      </c>
      <c r="D22" s="10" t="s">
        <v>6</v>
      </c>
      <c r="E22" s="10" t="s">
        <v>8</v>
      </c>
      <c r="F22" s="10" t="s">
        <v>9</v>
      </c>
      <c r="G22" s="11" t="s">
        <v>10</v>
      </c>
      <c r="H22" s="11" t="s">
        <v>1</v>
      </c>
      <c r="I22" s="11" t="s">
        <v>11</v>
      </c>
      <c r="J22" s="6" t="s">
        <v>12</v>
      </c>
    </row>
    <row r="23" spans="2:17" x14ac:dyDescent="0.3">
      <c r="B23" s="4" t="s">
        <v>19</v>
      </c>
      <c r="C23" s="15">
        <f>SUM(D23+E23+F23)</f>
        <v>14</v>
      </c>
      <c r="D23" s="12">
        <v>13</v>
      </c>
      <c r="E23" s="12">
        <v>0</v>
      </c>
      <c r="F23" s="12">
        <v>1</v>
      </c>
      <c r="G23" s="12">
        <v>74</v>
      </c>
      <c r="H23" s="12">
        <v>19</v>
      </c>
      <c r="I23" s="12">
        <f>SUM(G23-H23)</f>
        <v>55</v>
      </c>
      <c r="J23" s="17">
        <f>SUM(D23+D23+D23+E23)</f>
        <v>39</v>
      </c>
      <c r="L23" s="30" t="s">
        <v>31</v>
      </c>
      <c r="M23" s="50"/>
      <c r="N23" s="51"/>
      <c r="O23" s="41"/>
      <c r="P23" s="41" t="s">
        <v>0</v>
      </c>
    </row>
    <row r="24" spans="2:17" x14ac:dyDescent="0.3">
      <c r="B24" s="4" t="s">
        <v>14</v>
      </c>
      <c r="C24" s="15">
        <f>SUM(D24+E24+F24)</f>
        <v>13</v>
      </c>
      <c r="D24" s="12">
        <v>11</v>
      </c>
      <c r="E24" s="12">
        <v>1</v>
      </c>
      <c r="F24" s="12">
        <v>1</v>
      </c>
      <c r="G24" s="12">
        <v>66</v>
      </c>
      <c r="H24" s="12">
        <v>23</v>
      </c>
      <c r="I24" s="12">
        <f>SUM(G24-H24)</f>
        <v>43</v>
      </c>
      <c r="J24" s="17">
        <f>SUM(D24+D24+D24+E24)</f>
        <v>34</v>
      </c>
      <c r="L24" s="20" t="s">
        <v>16</v>
      </c>
      <c r="M24" s="21" t="s">
        <v>23</v>
      </c>
      <c r="N24" s="22" t="s">
        <v>13</v>
      </c>
      <c r="O24" s="23" t="s">
        <v>22</v>
      </c>
      <c r="P24" s="32" t="s">
        <v>35</v>
      </c>
      <c r="Q24" s="43"/>
    </row>
    <row r="25" spans="2:17" x14ac:dyDescent="0.3">
      <c r="B25" s="34" t="s">
        <v>20</v>
      </c>
      <c r="C25" s="15">
        <f>SUM(D25+E25+F25)</f>
        <v>12</v>
      </c>
      <c r="D25" s="12">
        <v>8</v>
      </c>
      <c r="E25" s="12">
        <v>3</v>
      </c>
      <c r="F25" s="12">
        <v>1</v>
      </c>
      <c r="G25" s="12">
        <v>57</v>
      </c>
      <c r="H25" s="12">
        <v>18</v>
      </c>
      <c r="I25" s="12">
        <f>SUM(G25-H25)</f>
        <v>39</v>
      </c>
      <c r="J25" s="17">
        <f>SUM(D25+D25+D25+E25)</f>
        <v>27</v>
      </c>
      <c r="L25" s="24" t="s">
        <v>5</v>
      </c>
      <c r="M25" s="25" t="s">
        <v>23</v>
      </c>
      <c r="N25" s="26" t="s">
        <v>19</v>
      </c>
      <c r="O25" s="27" t="s">
        <v>41</v>
      </c>
      <c r="P25" s="68" t="s">
        <v>42</v>
      </c>
      <c r="Q25" s="43"/>
    </row>
    <row r="26" spans="2:17" x14ac:dyDescent="0.3">
      <c r="B26" s="4" t="s">
        <v>25</v>
      </c>
      <c r="C26" s="15">
        <f>SUM(D26+E26+F26)</f>
        <v>13</v>
      </c>
      <c r="D26" s="12">
        <v>7</v>
      </c>
      <c r="E26" s="12">
        <v>3</v>
      </c>
      <c r="F26" s="12">
        <v>3</v>
      </c>
      <c r="G26" s="12">
        <v>50</v>
      </c>
      <c r="H26" s="12">
        <v>31</v>
      </c>
      <c r="I26" s="12">
        <f>SUM(G26-H26)</f>
        <v>19</v>
      </c>
      <c r="J26" s="17">
        <f>SUM(D26+D26+D26+E26)</f>
        <v>24</v>
      </c>
      <c r="Q26" s="43"/>
    </row>
    <row r="27" spans="2:17" x14ac:dyDescent="0.3">
      <c r="B27" s="4" t="s">
        <v>38</v>
      </c>
      <c r="C27" s="36">
        <f>SUM(D27+E27+F27)</f>
        <v>15</v>
      </c>
      <c r="D27" s="12">
        <v>8</v>
      </c>
      <c r="E27" s="12">
        <v>2</v>
      </c>
      <c r="F27" s="12">
        <v>5</v>
      </c>
      <c r="G27" s="12">
        <v>50</v>
      </c>
      <c r="H27" s="12">
        <v>32</v>
      </c>
      <c r="I27" s="12">
        <f>SUM(G27-H27)</f>
        <v>18</v>
      </c>
      <c r="J27" s="17">
        <f>SUM(D27+D27+D27+E27)-3</f>
        <v>23</v>
      </c>
      <c r="Q27" s="43"/>
    </row>
    <row r="28" spans="2:17" x14ac:dyDescent="0.3">
      <c r="B28" s="34" t="s">
        <v>16</v>
      </c>
      <c r="C28" s="15">
        <f>SUM(D28+E28+F28)</f>
        <v>14</v>
      </c>
      <c r="D28" s="12">
        <v>7</v>
      </c>
      <c r="E28" s="12">
        <v>2</v>
      </c>
      <c r="F28" s="12">
        <v>5</v>
      </c>
      <c r="G28" s="12">
        <v>44</v>
      </c>
      <c r="H28" s="12">
        <v>36</v>
      </c>
      <c r="I28" s="12">
        <f>SUM(G28-H28)</f>
        <v>8</v>
      </c>
      <c r="J28" s="17">
        <f>SUM(D28+D28+D28+E28)</f>
        <v>23</v>
      </c>
      <c r="P28" s="2"/>
    </row>
    <row r="29" spans="2:17" x14ac:dyDescent="0.3">
      <c r="B29" s="38" t="s">
        <v>13</v>
      </c>
      <c r="C29" s="15">
        <f t="shared" ref="C29" si="4">SUM(D29+E29+F29)</f>
        <v>16</v>
      </c>
      <c r="D29" s="35">
        <v>6</v>
      </c>
      <c r="E29" s="12">
        <v>2</v>
      </c>
      <c r="F29" s="12">
        <v>8</v>
      </c>
      <c r="G29" s="12">
        <v>48</v>
      </c>
      <c r="H29" s="12">
        <v>38</v>
      </c>
      <c r="I29" s="12">
        <f t="shared" ref="I29" si="5">SUM(G29-H29)</f>
        <v>10</v>
      </c>
      <c r="J29" s="17">
        <f t="shared" ref="J29" si="6">SUM(D29+D29+D29+E29)</f>
        <v>20</v>
      </c>
      <c r="L29" s="39"/>
      <c r="M29" s="40"/>
      <c r="O29" s="41"/>
      <c r="Q29" s="43"/>
    </row>
    <row r="30" spans="2:17" x14ac:dyDescent="0.3">
      <c r="B30" s="49"/>
      <c r="C30" s="13"/>
      <c r="D30" s="14"/>
      <c r="E30" s="14"/>
      <c r="F30" s="14"/>
      <c r="G30" s="14"/>
      <c r="H30" s="14"/>
      <c r="I30" s="14"/>
      <c r="J30" s="49"/>
    </row>
    <row r="31" spans="2:17" x14ac:dyDescent="0.3">
      <c r="B31" s="63" t="s">
        <v>34</v>
      </c>
      <c r="C31" s="64"/>
      <c r="D31" s="64"/>
      <c r="E31" s="64"/>
      <c r="F31" s="64"/>
      <c r="G31" s="64"/>
      <c r="H31" s="64"/>
      <c r="I31" s="64"/>
      <c r="J31" s="65"/>
    </row>
    <row r="32" spans="2:17" x14ac:dyDescent="0.3">
      <c r="B32" s="9"/>
      <c r="C32" s="18" t="s">
        <v>7</v>
      </c>
      <c r="D32" s="10" t="s">
        <v>6</v>
      </c>
      <c r="E32" s="10" t="s">
        <v>8</v>
      </c>
      <c r="F32" s="10" t="s">
        <v>9</v>
      </c>
      <c r="G32" s="11" t="s">
        <v>10</v>
      </c>
      <c r="H32" s="11" t="s">
        <v>1</v>
      </c>
      <c r="I32" s="11" t="s">
        <v>11</v>
      </c>
      <c r="J32" s="6" t="s">
        <v>12</v>
      </c>
      <c r="L32" s="52" t="s">
        <v>32</v>
      </c>
    </row>
    <row r="33" spans="2:16" x14ac:dyDescent="0.3">
      <c r="B33" s="34" t="s">
        <v>3</v>
      </c>
      <c r="C33" s="15">
        <f>SUM(D33+E33+F33)</f>
        <v>16</v>
      </c>
      <c r="D33" s="35">
        <v>6</v>
      </c>
      <c r="E33" s="12">
        <v>1</v>
      </c>
      <c r="F33" s="12">
        <v>9</v>
      </c>
      <c r="G33" s="12">
        <v>57</v>
      </c>
      <c r="H33" s="12">
        <v>54</v>
      </c>
      <c r="I33" s="12">
        <f>SUM(G33-H33)</f>
        <v>3</v>
      </c>
      <c r="J33" s="17">
        <f>SUM(D33+D33+D33+E33)</f>
        <v>19</v>
      </c>
      <c r="L33" s="20" t="s">
        <v>4</v>
      </c>
      <c r="M33" s="21" t="s">
        <v>23</v>
      </c>
      <c r="N33" s="22" t="s">
        <v>24</v>
      </c>
      <c r="O33" s="23" t="s">
        <v>21</v>
      </c>
      <c r="P33" s="32" t="s">
        <v>37</v>
      </c>
    </row>
    <row r="34" spans="2:16" x14ac:dyDescent="0.3">
      <c r="B34" s="34" t="s">
        <v>18</v>
      </c>
      <c r="C34" s="15">
        <f>SUM(D34+E34+F34)</f>
        <v>17</v>
      </c>
      <c r="D34" s="35">
        <v>4</v>
      </c>
      <c r="E34" s="12">
        <v>6</v>
      </c>
      <c r="F34" s="12">
        <v>7</v>
      </c>
      <c r="G34" s="12">
        <v>37</v>
      </c>
      <c r="H34" s="12">
        <v>48</v>
      </c>
      <c r="I34" s="12">
        <f>SUM(G34-H34)</f>
        <v>-11</v>
      </c>
      <c r="J34" s="17">
        <f>SUM(D34+D34+D34+E34)</f>
        <v>18</v>
      </c>
      <c r="L34" s="24" t="s">
        <v>18</v>
      </c>
      <c r="M34" s="25" t="s">
        <v>23</v>
      </c>
      <c r="N34" s="26" t="s">
        <v>17</v>
      </c>
      <c r="O34" s="27" t="s">
        <v>26</v>
      </c>
      <c r="P34" s="33" t="s">
        <v>36</v>
      </c>
    </row>
    <row r="35" spans="2:16" x14ac:dyDescent="0.3">
      <c r="B35" s="34" t="s">
        <v>2</v>
      </c>
      <c r="C35" s="15">
        <f>SUM(D35+E35+F35)</f>
        <v>13</v>
      </c>
      <c r="D35" s="35">
        <v>4</v>
      </c>
      <c r="E35" s="12">
        <v>2</v>
      </c>
      <c r="F35" s="12">
        <v>7</v>
      </c>
      <c r="G35" s="12">
        <v>24</v>
      </c>
      <c r="H35" s="12">
        <v>33</v>
      </c>
      <c r="I35" s="12">
        <f>SUM(G35-H35)</f>
        <v>-9</v>
      </c>
      <c r="J35" s="17">
        <f>SUM(D35+D35+D35+E35)</f>
        <v>14</v>
      </c>
    </row>
    <row r="36" spans="2:16" x14ac:dyDescent="0.3">
      <c r="B36" s="54" t="s">
        <v>29</v>
      </c>
      <c r="C36" s="15">
        <f>SUM(D36+E36+F36)</f>
        <v>14</v>
      </c>
      <c r="D36" s="12">
        <v>5</v>
      </c>
      <c r="E36" s="12">
        <v>2</v>
      </c>
      <c r="F36" s="12">
        <v>7</v>
      </c>
      <c r="G36" s="12">
        <v>31</v>
      </c>
      <c r="H36" s="12">
        <v>51</v>
      </c>
      <c r="I36" s="12">
        <f>SUM(G36-H36)</f>
        <v>-20</v>
      </c>
      <c r="J36" s="17">
        <f>SUM(D36+D36+D36+E36)-3</f>
        <v>14</v>
      </c>
      <c r="L36" s="39"/>
      <c r="M36" s="40"/>
      <c r="O36" s="41"/>
    </row>
    <row r="37" spans="2:16" x14ac:dyDescent="0.3">
      <c r="B37" s="54" t="s">
        <v>4</v>
      </c>
      <c r="C37" s="15">
        <f>SUM(D37+E37+F37)</f>
        <v>15</v>
      </c>
      <c r="D37" s="35">
        <v>3</v>
      </c>
      <c r="E37" s="12">
        <v>5</v>
      </c>
      <c r="F37" s="12">
        <v>7</v>
      </c>
      <c r="G37" s="12">
        <v>31</v>
      </c>
      <c r="H37" s="12">
        <v>56</v>
      </c>
      <c r="I37" s="12">
        <f>SUM(G37-H37)</f>
        <v>-25</v>
      </c>
      <c r="J37" s="17">
        <f>SUM(D37+D37+D37+E37)</f>
        <v>14</v>
      </c>
    </row>
    <row r="38" spans="2:16" x14ac:dyDescent="0.3">
      <c r="B38" s="34" t="s">
        <v>24</v>
      </c>
      <c r="C38" s="15">
        <f t="shared" ref="C38:C39" si="7">SUM(D38+E38+F38)</f>
        <v>15</v>
      </c>
      <c r="D38" s="12">
        <v>3</v>
      </c>
      <c r="E38" s="12">
        <v>2</v>
      </c>
      <c r="F38" s="12">
        <v>10</v>
      </c>
      <c r="G38" s="12">
        <v>26</v>
      </c>
      <c r="H38" s="12">
        <v>45</v>
      </c>
      <c r="I38" s="12">
        <f t="shared" ref="I38:I39" si="8">SUM(G38-H38)</f>
        <v>-19</v>
      </c>
      <c r="J38" s="17">
        <f t="shared" ref="J38:J39" si="9">SUM(D38+D38+D38+E38)</f>
        <v>11</v>
      </c>
    </row>
    <row r="39" spans="2:16" x14ac:dyDescent="0.3">
      <c r="B39" s="34" t="s">
        <v>27</v>
      </c>
      <c r="C39" s="15">
        <f t="shared" si="7"/>
        <v>15</v>
      </c>
      <c r="D39" s="35">
        <v>0</v>
      </c>
      <c r="E39" s="12">
        <v>1</v>
      </c>
      <c r="F39" s="12">
        <v>14</v>
      </c>
      <c r="G39" s="12">
        <v>15</v>
      </c>
      <c r="H39" s="12">
        <v>126</v>
      </c>
      <c r="I39" s="12">
        <f t="shared" si="8"/>
        <v>-111</v>
      </c>
      <c r="J39" s="17">
        <f t="shared" si="9"/>
        <v>1</v>
      </c>
    </row>
    <row r="40" spans="2:16" x14ac:dyDescent="0.3">
      <c r="L40" s="19"/>
      <c r="M40" s="3"/>
      <c r="O40" s="41"/>
    </row>
    <row r="41" spans="2:16" x14ac:dyDescent="0.3">
      <c r="B41" s="2" t="s">
        <v>30</v>
      </c>
      <c r="L41" s="39"/>
      <c r="M41" s="3"/>
      <c r="N41" s="42"/>
      <c r="O41" s="41"/>
    </row>
    <row r="43" spans="2:16" x14ac:dyDescent="0.3">
      <c r="M43" s="3"/>
      <c r="O43" s="41"/>
    </row>
    <row r="44" spans="2:16" x14ac:dyDescent="0.3">
      <c r="L44" s="39"/>
      <c r="M44" s="40"/>
      <c r="O44" s="41"/>
    </row>
    <row r="46" spans="2:16" x14ac:dyDescent="0.3">
      <c r="L46" s="67"/>
      <c r="M46" s="3"/>
      <c r="N46" s="67"/>
      <c r="O46" s="41"/>
    </row>
    <row r="47" spans="2:16" x14ac:dyDescent="0.3">
      <c r="L47" s="39"/>
      <c r="M47" s="3"/>
      <c r="N47" s="42"/>
    </row>
    <row r="50" spans="12:15" x14ac:dyDescent="0.3">
      <c r="L50" s="42"/>
      <c r="M50" s="3"/>
      <c r="N50" s="42"/>
      <c r="O50" s="53"/>
    </row>
    <row r="51" spans="12:15" x14ac:dyDescent="0.3">
      <c r="L51" s="39"/>
      <c r="M51" s="3"/>
      <c r="N51" s="42"/>
      <c r="O51" s="53"/>
    </row>
  </sheetData>
  <mergeCells count="4">
    <mergeCell ref="B2:P2"/>
    <mergeCell ref="B4:J4"/>
    <mergeCell ref="B21:J21"/>
    <mergeCell ref="B31:J31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1-2-26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Bolton</dc:creator>
  <cp:lastModifiedBy>Keith Bolton</cp:lastModifiedBy>
  <cp:lastPrinted>2026-01-16T14:29:17Z</cp:lastPrinted>
  <dcterms:created xsi:type="dcterms:W3CDTF">2016-04-17T21:14:16Z</dcterms:created>
  <dcterms:modified xsi:type="dcterms:W3CDTF">2026-02-01T19:33:26Z</dcterms:modified>
</cp:coreProperties>
</file>