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eileen lynch\Documents\Scanned Documents\RTP\PCRArray.com\"/>
    </mc:Choice>
  </mc:AlternateContent>
  <xr:revisionPtr revIDLastSave="0" documentId="13_ncr:1_{ED0F41A3-FF90-4C5A-AC46-0DFE2CE6E60C}" xr6:coauthVersionLast="43" xr6:coauthVersionMax="43" xr10:uidLastSave="{00000000-0000-0000-0000-000000000000}"/>
  <bookViews>
    <workbookView xWindow="-108" yWindow="-108" windowWidth="17496" windowHeight="10092" tabRatio="50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00" i="1" l="1"/>
  <c r="O90" i="1" s="1"/>
  <c r="L100" i="1"/>
  <c r="M89" i="1" s="1"/>
  <c r="J100" i="1"/>
  <c r="K88" i="1" s="1"/>
  <c r="F100" i="1"/>
  <c r="D100" i="1"/>
  <c r="E90" i="1" s="1"/>
  <c r="O88" i="1"/>
  <c r="O87" i="1"/>
  <c r="O84" i="1"/>
  <c r="O83" i="1"/>
  <c r="O80" i="1"/>
  <c r="O79" i="1"/>
  <c r="O76" i="1"/>
  <c r="O75" i="1"/>
  <c r="O74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M90" i="1"/>
  <c r="M87" i="1"/>
  <c r="M86" i="1"/>
  <c r="M83" i="1"/>
  <c r="M82" i="1"/>
  <c r="M79" i="1"/>
  <c r="M78" i="1"/>
  <c r="M75" i="1"/>
  <c r="M74" i="1"/>
  <c r="M71" i="1"/>
  <c r="M70" i="1"/>
  <c r="M67" i="1"/>
  <c r="M66" i="1"/>
  <c r="M63" i="1"/>
  <c r="M62" i="1"/>
  <c r="M59" i="1"/>
  <c r="M58" i="1"/>
  <c r="M55" i="1"/>
  <c r="M54" i="1"/>
  <c r="M51" i="1"/>
  <c r="M50" i="1"/>
  <c r="M47" i="1"/>
  <c r="M46" i="1"/>
  <c r="M43" i="1"/>
  <c r="M42" i="1"/>
  <c r="M39" i="1"/>
  <c r="M38" i="1"/>
  <c r="M35" i="1"/>
  <c r="M34" i="1"/>
  <c r="M31" i="1"/>
  <c r="M30" i="1"/>
  <c r="M27" i="1"/>
  <c r="M26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K90" i="1"/>
  <c r="K89" i="1"/>
  <c r="K87" i="1"/>
  <c r="K86" i="1"/>
  <c r="K85" i="1"/>
  <c r="K83" i="1"/>
  <c r="K82" i="1"/>
  <c r="K81" i="1"/>
  <c r="K79" i="1"/>
  <c r="K78" i="1"/>
  <c r="K77" i="1"/>
  <c r="K75" i="1"/>
  <c r="K74" i="1"/>
  <c r="K73" i="1"/>
  <c r="K71" i="1"/>
  <c r="K70" i="1"/>
  <c r="K69" i="1"/>
  <c r="K67" i="1"/>
  <c r="K66" i="1"/>
  <c r="K65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E6" i="1"/>
  <c r="E3" i="1"/>
  <c r="O73" i="1" l="1"/>
  <c r="O77" i="1"/>
  <c r="O81" i="1"/>
  <c r="O85" i="1"/>
  <c r="P85" i="1" s="1"/>
  <c r="O89" i="1"/>
  <c r="O78" i="1"/>
  <c r="O82" i="1"/>
  <c r="O86" i="1"/>
  <c r="M24" i="1"/>
  <c r="M28" i="1"/>
  <c r="M32" i="1"/>
  <c r="M36" i="1"/>
  <c r="M40" i="1"/>
  <c r="M44" i="1"/>
  <c r="M48" i="1"/>
  <c r="M52" i="1"/>
  <c r="P52" i="1" s="1"/>
  <c r="M56" i="1"/>
  <c r="M60" i="1"/>
  <c r="M64" i="1"/>
  <c r="M68" i="1"/>
  <c r="M72" i="1"/>
  <c r="M76" i="1"/>
  <c r="M80" i="1"/>
  <c r="M84" i="1"/>
  <c r="P84" i="1" s="1"/>
  <c r="M88" i="1"/>
  <c r="M25" i="1"/>
  <c r="M29" i="1"/>
  <c r="M33" i="1"/>
  <c r="P33" i="1" s="1"/>
  <c r="M37" i="1"/>
  <c r="M41" i="1"/>
  <c r="M45" i="1"/>
  <c r="M49" i="1"/>
  <c r="P49" i="1" s="1"/>
  <c r="M53" i="1"/>
  <c r="M57" i="1"/>
  <c r="M61" i="1"/>
  <c r="M65" i="1"/>
  <c r="P65" i="1" s="1"/>
  <c r="M69" i="1"/>
  <c r="M73" i="1"/>
  <c r="M77" i="1"/>
  <c r="M81" i="1"/>
  <c r="P81" i="1" s="1"/>
  <c r="M85" i="1"/>
  <c r="K64" i="1"/>
  <c r="K68" i="1"/>
  <c r="K72" i="1"/>
  <c r="K76" i="1"/>
  <c r="K80" i="1"/>
  <c r="P80" i="1" s="1"/>
  <c r="K84" i="1"/>
  <c r="E71" i="1"/>
  <c r="E83" i="1"/>
  <c r="E4" i="1"/>
  <c r="E8" i="1"/>
  <c r="H8" i="1" s="1"/>
  <c r="E12" i="1"/>
  <c r="E16" i="1"/>
  <c r="E20" i="1"/>
  <c r="E24" i="1"/>
  <c r="E28" i="1"/>
  <c r="E32" i="1"/>
  <c r="E36" i="1"/>
  <c r="E40" i="1"/>
  <c r="H40" i="1" s="1"/>
  <c r="E44" i="1"/>
  <c r="E48" i="1"/>
  <c r="E52" i="1"/>
  <c r="E56" i="1"/>
  <c r="E60" i="1"/>
  <c r="E64" i="1"/>
  <c r="E68" i="1"/>
  <c r="E72" i="1"/>
  <c r="H72" i="1" s="1"/>
  <c r="E76" i="1"/>
  <c r="E80" i="1"/>
  <c r="E84" i="1"/>
  <c r="E88" i="1"/>
  <c r="H88" i="1" s="1"/>
  <c r="E75" i="1"/>
  <c r="E87" i="1"/>
  <c r="E5" i="1"/>
  <c r="E9" i="1"/>
  <c r="E13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67" i="1"/>
  <c r="E79" i="1"/>
  <c r="E7" i="1"/>
  <c r="E10" i="1"/>
  <c r="H10" i="1" s="1"/>
  <c r="E14" i="1"/>
  <c r="E18" i="1"/>
  <c r="E22" i="1"/>
  <c r="E26" i="1"/>
  <c r="H26" i="1" s="1"/>
  <c r="E30" i="1"/>
  <c r="E34" i="1"/>
  <c r="E38" i="1"/>
  <c r="E42" i="1"/>
  <c r="H42" i="1" s="1"/>
  <c r="E46" i="1"/>
  <c r="E50" i="1"/>
  <c r="E54" i="1"/>
  <c r="E58" i="1"/>
  <c r="H58" i="1" s="1"/>
  <c r="E62" i="1"/>
  <c r="E66" i="1"/>
  <c r="E70" i="1"/>
  <c r="E74" i="1"/>
  <c r="H74" i="1" s="1"/>
  <c r="E78" i="1"/>
  <c r="E82" i="1"/>
  <c r="E86" i="1"/>
  <c r="P5" i="1"/>
  <c r="P7" i="1"/>
  <c r="P8" i="1"/>
  <c r="P9" i="1"/>
  <c r="P10" i="1"/>
  <c r="P13" i="1"/>
  <c r="P15" i="1"/>
  <c r="P16" i="1"/>
  <c r="P17" i="1"/>
  <c r="P18" i="1"/>
  <c r="P21" i="1"/>
  <c r="P23" i="1"/>
  <c r="P24" i="1"/>
  <c r="P25" i="1"/>
  <c r="P26" i="1"/>
  <c r="P29" i="1"/>
  <c r="P31" i="1"/>
  <c r="P32" i="1"/>
  <c r="P34" i="1"/>
  <c r="P37" i="1"/>
  <c r="P39" i="1"/>
  <c r="P40" i="1"/>
  <c r="P41" i="1"/>
  <c r="P42" i="1"/>
  <c r="P45" i="1"/>
  <c r="P47" i="1"/>
  <c r="P48" i="1"/>
  <c r="P50" i="1"/>
  <c r="P53" i="1"/>
  <c r="P55" i="1"/>
  <c r="P56" i="1"/>
  <c r="P57" i="1"/>
  <c r="P58" i="1"/>
  <c r="P61" i="1"/>
  <c r="P63" i="1"/>
  <c r="P64" i="1"/>
  <c r="P66" i="1"/>
  <c r="P69" i="1"/>
  <c r="P72" i="1"/>
  <c r="P73" i="1"/>
  <c r="P74" i="1"/>
  <c r="P77" i="1"/>
  <c r="P79" i="1"/>
  <c r="P82" i="1"/>
  <c r="P88" i="1"/>
  <c r="P89" i="1"/>
  <c r="P90" i="1"/>
  <c r="H7" i="1"/>
  <c r="H12" i="1"/>
  <c r="H14" i="1"/>
  <c r="H15" i="1"/>
  <c r="H16" i="1"/>
  <c r="H18" i="1"/>
  <c r="H20" i="1"/>
  <c r="H22" i="1"/>
  <c r="H23" i="1"/>
  <c r="R23" i="1" s="1"/>
  <c r="H24" i="1"/>
  <c r="H28" i="1"/>
  <c r="H30" i="1"/>
  <c r="H31" i="1"/>
  <c r="H32" i="1"/>
  <c r="H34" i="1"/>
  <c r="H36" i="1"/>
  <c r="H38" i="1"/>
  <c r="H39" i="1"/>
  <c r="H44" i="1"/>
  <c r="H46" i="1"/>
  <c r="H47" i="1"/>
  <c r="H48" i="1"/>
  <c r="H50" i="1"/>
  <c r="H52" i="1"/>
  <c r="H54" i="1"/>
  <c r="H55" i="1"/>
  <c r="H56" i="1"/>
  <c r="H60" i="1"/>
  <c r="H62" i="1"/>
  <c r="H63" i="1"/>
  <c r="H64" i="1"/>
  <c r="H66" i="1"/>
  <c r="H68" i="1"/>
  <c r="H70" i="1"/>
  <c r="H71" i="1"/>
  <c r="H76" i="1"/>
  <c r="H78" i="1"/>
  <c r="H79" i="1"/>
  <c r="H80" i="1"/>
  <c r="H82" i="1"/>
  <c r="H84" i="1"/>
  <c r="H86" i="1"/>
  <c r="H90" i="1"/>
  <c r="H3" i="1"/>
  <c r="H4" i="1"/>
  <c r="H6" i="1"/>
  <c r="H11" i="1"/>
  <c r="H19" i="1"/>
  <c r="H27" i="1"/>
  <c r="H35" i="1"/>
  <c r="H43" i="1"/>
  <c r="H51" i="1"/>
  <c r="H59" i="1"/>
  <c r="H67" i="1"/>
  <c r="H75" i="1"/>
  <c r="H83" i="1"/>
  <c r="H87" i="1"/>
  <c r="P4" i="1"/>
  <c r="P12" i="1"/>
  <c r="P20" i="1"/>
  <c r="P28" i="1"/>
  <c r="P36" i="1"/>
  <c r="P44" i="1"/>
  <c r="P60" i="1"/>
  <c r="P71" i="1"/>
  <c r="R71" i="1" s="1"/>
  <c r="P76" i="1"/>
  <c r="P87" i="1"/>
  <c r="R7" i="1" l="1"/>
  <c r="P68" i="1"/>
  <c r="R55" i="1"/>
  <c r="R39" i="1"/>
  <c r="R47" i="1"/>
  <c r="R15" i="1"/>
  <c r="R63" i="1"/>
  <c r="R31" i="1"/>
  <c r="R87" i="1"/>
  <c r="R90" i="1"/>
  <c r="R82" i="1"/>
  <c r="R79" i="1"/>
  <c r="R74" i="1"/>
  <c r="R66" i="1"/>
  <c r="R58" i="1"/>
  <c r="R50" i="1"/>
  <c r="R42" i="1"/>
  <c r="R34" i="1"/>
  <c r="R26" i="1"/>
  <c r="R18" i="1"/>
  <c r="R10" i="1"/>
  <c r="R76" i="1"/>
  <c r="P3" i="1"/>
  <c r="R3" i="1" s="1"/>
  <c r="P83" i="1"/>
  <c r="R83" i="1" s="1"/>
  <c r="P75" i="1"/>
  <c r="R75" i="1" s="1"/>
  <c r="P67" i="1"/>
  <c r="R67" i="1" s="1"/>
  <c r="P62" i="1"/>
  <c r="R62" i="1" s="1"/>
  <c r="R56" i="1"/>
  <c r="P51" i="1"/>
  <c r="R51" i="1" s="1"/>
  <c r="R48" i="1"/>
  <c r="P46" i="1"/>
  <c r="R46" i="1" s="1"/>
  <c r="P43" i="1"/>
  <c r="R43" i="1" s="1"/>
  <c r="P38" i="1"/>
  <c r="R38" i="1" s="1"/>
  <c r="P35" i="1"/>
  <c r="R35" i="1" s="1"/>
  <c r="R32" i="1"/>
  <c r="P30" i="1"/>
  <c r="R30" i="1" s="1"/>
  <c r="P27" i="1"/>
  <c r="R27" i="1" s="1"/>
  <c r="R24" i="1"/>
  <c r="P22" i="1"/>
  <c r="R22" i="1" s="1"/>
  <c r="P19" i="1"/>
  <c r="R19" i="1" s="1"/>
  <c r="R16" i="1"/>
  <c r="P14" i="1"/>
  <c r="R14" i="1" s="1"/>
  <c r="P11" i="1"/>
  <c r="R11" i="1" s="1"/>
  <c r="R8" i="1"/>
  <c r="P6" i="1"/>
  <c r="R6" i="1" s="1"/>
  <c r="P86" i="1"/>
  <c r="R86" i="1" s="1"/>
  <c r="P78" i="1"/>
  <c r="R78" i="1" s="1"/>
  <c r="P70" i="1"/>
  <c r="R70" i="1" s="1"/>
  <c r="R68" i="1"/>
  <c r="R88" i="1"/>
  <c r="R80" i="1"/>
  <c r="R72" i="1"/>
  <c r="R64" i="1"/>
  <c r="P59" i="1"/>
  <c r="R59" i="1" s="1"/>
  <c r="P54" i="1"/>
  <c r="R54" i="1" s="1"/>
  <c r="R40" i="1"/>
  <c r="R84" i="1"/>
  <c r="R44" i="1"/>
  <c r="R36" i="1"/>
  <c r="H5" i="1"/>
  <c r="R5" i="1" s="1"/>
  <c r="H89" i="1"/>
  <c r="R89" i="1" s="1"/>
  <c r="H85" i="1"/>
  <c r="R85" i="1" s="1"/>
  <c r="H81" i="1"/>
  <c r="R81" i="1" s="1"/>
  <c r="H77" i="1"/>
  <c r="R77" i="1" s="1"/>
  <c r="H73" i="1"/>
  <c r="R73" i="1" s="1"/>
  <c r="H69" i="1"/>
  <c r="R69" i="1" s="1"/>
  <c r="H65" i="1"/>
  <c r="R65" i="1" s="1"/>
  <c r="H61" i="1"/>
  <c r="R61" i="1" s="1"/>
  <c r="H57" i="1"/>
  <c r="R57" i="1" s="1"/>
  <c r="H53" i="1"/>
  <c r="R53" i="1" s="1"/>
  <c r="H49" i="1"/>
  <c r="R49" i="1" s="1"/>
  <c r="H45" i="1"/>
  <c r="R45" i="1" s="1"/>
  <c r="H41" i="1"/>
  <c r="R41" i="1" s="1"/>
  <c r="H37" i="1"/>
  <c r="R37" i="1" s="1"/>
  <c r="H33" i="1"/>
  <c r="R33" i="1" s="1"/>
  <c r="H29" i="1"/>
  <c r="R29" i="1" s="1"/>
  <c r="H25" i="1"/>
  <c r="R25" i="1" s="1"/>
  <c r="H21" i="1"/>
  <c r="R21" i="1" s="1"/>
  <c r="H17" i="1"/>
  <c r="R17" i="1" s="1"/>
  <c r="H13" i="1"/>
  <c r="R13" i="1" s="1"/>
  <c r="H9" i="1"/>
  <c r="R9" i="1" s="1"/>
  <c r="R60" i="1"/>
  <c r="R52" i="1"/>
  <c r="R28" i="1"/>
  <c r="R20" i="1"/>
  <c r="R12" i="1"/>
  <c r="R4" i="1"/>
</calcChain>
</file>

<file path=xl/sharedStrings.xml><?xml version="1.0" encoding="utf-8"?>
<sst xmlns="http://schemas.openxmlformats.org/spreadsheetml/2006/main" count="307" uniqueCount="300">
  <si>
    <t>Location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</si>
  <si>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</si>
  <si>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</si>
  <si>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</si>
  <si>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</si>
  <si>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</si>
  <si>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</si>
  <si>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</si>
  <si>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</si>
  <si>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</si>
  <si>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</si>
  <si>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</si>
  <si>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</si>
  <si>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</si>
  <si>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</si>
  <si>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</si>
  <si>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</si>
  <si>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</si>
  <si>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</si>
  <si>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</si>
  <si>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</si>
  <si>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</si>
  <si>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</si>
  <si>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</si>
  <si>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</si>
  <si>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</si>
  <si>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</si>
  <si>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</si>
  <si>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</si>
  <si>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</si>
  <si>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</si>
  <si>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</si>
  <si>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</si>
  <si>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</si>
  <si>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</si>
  <si>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</si>
  <si>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</si>
  <si>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</si>
  <si>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</si>
  <si>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</si>
  <si>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</si>
  <si>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</si>
  <si>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</si>
  <si>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</si>
  <si>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</si>
  <si>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</si>
  <si>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</si>
  <si>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</si>
  <si>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</si>
  <si>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</si>
  <si>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</si>
  <si>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</si>
  <si>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</si>
  <si>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</si>
  <si>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</si>
  <si>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</si>
  <si>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</si>
  <si>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</si>
  <si>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</si>
  <si>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</si>
  <si>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</si>
  <si>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</si>
  <si>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</si>
  <si>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</si>
  <si>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</si>
  <si>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</si>
  <si>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</si>
  <si>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</si>
  <si>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</si>
  <si>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</si>
  <si>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</si>
  <si>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</si>
  <si>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</si>
  <si>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</si>
  <si>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</si>
  <si>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</si>
  <si>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</si>
  <si>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</si>
  <si>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</si>
  <si>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</si>
  <si>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</si>
  <si>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</si>
  <si>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</si>
  <si>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</si>
  <si>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</si>
  <si>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</si>
  <si>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</si>
  <si>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</si>
  <si>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</si>
  <si>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</si>
  <si>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</si>
  <si>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</si>
  <si>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</si>
  <si>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</si>
  <si>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</si>
  <si>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</si>
  <si>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</t>
  </si>
  <si>
    <t>AVERAGE</t>
  </si>
  <si>
    <t>NORM</t>
  </si>
  <si>
    <t>AKT1S1</t>
  </si>
  <si>
    <t>AKT1 substrate 1 (proline-rich)</t>
  </si>
  <si>
    <t>AMBRA1</t>
  </si>
  <si>
    <t>Autophagy/beclin-1 regulator 1</t>
  </si>
  <si>
    <t>APOL1</t>
  </si>
  <si>
    <t>Apolipoprotein L, 1</t>
  </si>
  <si>
    <t>ATF4</t>
  </si>
  <si>
    <t>Activating transcription factor 4</t>
  </si>
  <si>
    <t>ATG10</t>
  </si>
  <si>
    <t>ATG10 autophagy related 10 homolog (S. cerevisiae)</t>
  </si>
  <si>
    <t>ATG12</t>
  </si>
  <si>
    <t>ATG12 autophagy related 12 homolog (S. cerevisiae)</t>
  </si>
  <si>
    <t>ATG16L1</t>
  </si>
  <si>
    <t>ATG16 autophagy related 16-like 1 (S. cerevisiae)</t>
  </si>
  <si>
    <t>ATG16L2</t>
  </si>
  <si>
    <t>ATG16 autophagy related 16-like 2 (S. cerevisiae)</t>
  </si>
  <si>
    <t>ATG2A</t>
  </si>
  <si>
    <t>ATG2 autophagy related 2 homolog A (S. cerevisiae)</t>
  </si>
  <si>
    <t>ATG2B</t>
  </si>
  <si>
    <t>ATG2 autophagy related 2 homolog B (S. cerevisiae)</t>
  </si>
  <si>
    <t>ATG3</t>
  </si>
  <si>
    <t>ATG3 autophagy related 3 homolog (S. cerevisiae)</t>
  </si>
  <si>
    <t>ATG4A</t>
  </si>
  <si>
    <t>ATG4 autophagy related 4 homolog A (S. cerevisiae)</t>
  </si>
  <si>
    <t>ATG4B</t>
  </si>
  <si>
    <t>ATG4 autophagy related 4 homolog B (S. cerevisiae)</t>
  </si>
  <si>
    <t>ATG4C</t>
  </si>
  <si>
    <t>ATG4 autophagy related 4 homolog C (S. cerevisiae)</t>
  </si>
  <si>
    <t>ATG4D</t>
  </si>
  <si>
    <t>ATG4 autophagy related 4 homolog D (S. cerevisiae)</t>
  </si>
  <si>
    <t>ATG5</t>
  </si>
  <si>
    <t>ATG5 autophagy related 5 homolog (S. cerevisiae)</t>
  </si>
  <si>
    <t>ATG7</t>
  </si>
  <si>
    <t>ATG7 autophagy related 7 homolog (S. cerevisiae)</t>
  </si>
  <si>
    <t>ATG9A</t>
  </si>
  <si>
    <t>ATG9 autophagy related 9 homolog A (S. cerevisiae)</t>
  </si>
  <si>
    <t>BARKOR</t>
  </si>
  <si>
    <t>BARKOR (KIAA0831)</t>
  </si>
  <si>
    <t>BAX</t>
  </si>
  <si>
    <t>BCL2-associated X protein</t>
  </si>
  <si>
    <t>BCL2</t>
  </si>
  <si>
    <t>B-cell CLL/lymphoma 2</t>
  </si>
  <si>
    <t>BCL2L1</t>
  </si>
  <si>
    <t>BCL2-like 1</t>
  </si>
  <si>
    <t>BECLIN1</t>
  </si>
  <si>
    <t>Beclin1</t>
  </si>
  <si>
    <t>BECN1L1</t>
  </si>
  <si>
    <t>Becn1L1</t>
  </si>
  <si>
    <t>BIRC5</t>
  </si>
  <si>
    <t>Effector cell peptidase receptor 1</t>
  </si>
  <si>
    <t>BNIP3</t>
  </si>
  <si>
    <t>BCL2/adenovirus E1B 19kDa interacting protein 3</t>
  </si>
  <si>
    <t>DDIT3</t>
  </si>
  <si>
    <t>DNA-damage-inducible transcript 3</t>
  </si>
  <si>
    <t>DRAM</t>
  </si>
  <si>
    <t>Damage-regulated autophagy modulator</t>
  </si>
  <si>
    <t>EIF4EBP1</t>
  </si>
  <si>
    <t>Eukaryotic translation initiation factor 4E binding protein 1</t>
  </si>
  <si>
    <t>EIF4EBP2</t>
  </si>
  <si>
    <t>Eukaryotic translation initiation factor 4E binding protein 2</t>
  </si>
  <si>
    <t>EIF4G1</t>
  </si>
  <si>
    <t>Eukaryotic translation initiation factor 4 gamma, 1</t>
  </si>
  <si>
    <t>EPS15L1</t>
  </si>
  <si>
    <t>Epidermal growth factor receptor pathway substrate 15-like 1</t>
  </si>
  <si>
    <t>FKBP15</t>
  </si>
  <si>
    <t>FK506 binding protein 15, 133kDa</t>
  </si>
  <si>
    <t>FRAP1</t>
  </si>
  <si>
    <t>FK506 binding protein 12-rapamycin associated protein 1</t>
  </si>
  <si>
    <t>FRS2</t>
  </si>
  <si>
    <t>Fibroblast growth factor receptor substrate 2</t>
  </si>
  <si>
    <t>FRS3</t>
  </si>
  <si>
    <t>Fibroblast growth factor receptor substrate 3</t>
  </si>
  <si>
    <t>GABARAP</t>
  </si>
  <si>
    <t>GABA(A) receptor-associated protein</t>
  </si>
  <si>
    <t>GABARAPL1</t>
  </si>
  <si>
    <t>GABA(A) receptor-associated protein like 1</t>
  </si>
  <si>
    <t>GABARAPL2</t>
  </si>
  <si>
    <t>GABA(A) receptor-associated protein-like 2</t>
  </si>
  <si>
    <t>GBL</t>
  </si>
  <si>
    <t>G protein beta subunit-like</t>
  </si>
  <si>
    <t>GFI1B</t>
  </si>
  <si>
    <t>Growth factor independent 1B transcription repressor</t>
  </si>
  <si>
    <t>GNAI3</t>
  </si>
  <si>
    <t>Guanine nucleotide binding protein (G protein), alpha inhibiting activity polypeptide 3</t>
  </si>
  <si>
    <t>GPSM1</t>
  </si>
  <si>
    <t>G-protein signaling modulator 1 (AGS3-like, C. elegans)</t>
  </si>
  <si>
    <t>GPSM2</t>
  </si>
  <si>
    <t>G-protein signaling modulator 2 (AGS3-like, C. elegans)</t>
  </si>
  <si>
    <t>GPSM3</t>
  </si>
  <si>
    <t>G-protein signaling modulator 3 (AGS3-like, C. elegans)</t>
  </si>
  <si>
    <t>HIF1A</t>
  </si>
  <si>
    <t>Hypoxia inducible factor 1, alpha</t>
  </si>
  <si>
    <t>HSPA5</t>
  </si>
  <si>
    <t>Heat shock 70kDa protein 5</t>
  </si>
  <si>
    <t>LAMP1</t>
  </si>
  <si>
    <t>Lysosomal-associated membrane protein 1</t>
  </si>
  <si>
    <t>LAMP2</t>
  </si>
  <si>
    <t>Lysosomal-associated membrane protein 2</t>
  </si>
  <si>
    <t>LAMP3</t>
  </si>
  <si>
    <t>Lysosomal-associated membrane protein 3</t>
  </si>
  <si>
    <t>LETM1</t>
  </si>
  <si>
    <t>Leucine zipper-EF-hand containing transmembrane protein 1</t>
  </si>
  <si>
    <t>LETM2</t>
  </si>
  <si>
    <t>Leucine zipper-EF-hand containing transmembrane protein 2</t>
  </si>
  <si>
    <t>MAP1LC3A</t>
  </si>
  <si>
    <t>Microtubule-associated protein 1 light chain 3 alpha</t>
  </si>
  <si>
    <t>MAP1LC3B</t>
  </si>
  <si>
    <t>Microtubule-associated protein 1 light chain 3 beta</t>
  </si>
  <si>
    <t>MAP1LC3B2</t>
  </si>
  <si>
    <t>Microtubule-associated protein 1 light chain 3 beta 2</t>
  </si>
  <si>
    <t>MAP1LC3C</t>
  </si>
  <si>
    <t>Microtubule-associated protein 1 light chain 3 gamma</t>
  </si>
  <si>
    <t>MCL1</t>
  </si>
  <si>
    <t>Myeloid cell leukemia sequence 1 (BCL2-related)</t>
  </si>
  <si>
    <t>PIK3C3</t>
  </si>
  <si>
    <t>Phosphoinositide-3-kinase, class 3</t>
  </si>
  <si>
    <t>PIK3R4</t>
  </si>
  <si>
    <t>Phosphoinositide-3-kinase, regulatory subunit 4</t>
  </si>
  <si>
    <t>PPM1K</t>
  </si>
  <si>
    <t>Protein phosphatase 1K (PP2C domain containing)</t>
  </si>
  <si>
    <t>RAPTOR</t>
  </si>
  <si>
    <t>Raptor</t>
  </si>
  <si>
    <t>RASD1</t>
  </si>
  <si>
    <t>RAS, dexamethasone-induced 1</t>
  </si>
  <si>
    <t>RB1CC1</t>
  </si>
  <si>
    <t>RB1-inducible coiled-coil 1</t>
  </si>
  <si>
    <t>RGS19</t>
  </si>
  <si>
    <t>Regulator of G-protein signaling 19</t>
  </si>
  <si>
    <t>RICTOR</t>
  </si>
  <si>
    <t>Rapamycin-insensitive companion of mTOR</t>
  </si>
  <si>
    <t>SEC16A</t>
  </si>
  <si>
    <t>SEC16 homolog A (S. cerevisiae)</t>
  </si>
  <si>
    <t>SEC16B</t>
  </si>
  <si>
    <t>SEC16 homolog B (S. cerevisiae)</t>
  </si>
  <si>
    <t>SEC23A</t>
  </si>
  <si>
    <t>Sec23 homolog A (S. cerevisiae)</t>
  </si>
  <si>
    <t>SEC23B</t>
  </si>
  <si>
    <t>Sec23 homolog B (S. cerevisiae)</t>
  </si>
  <si>
    <t>SEC24A</t>
  </si>
  <si>
    <t>SEC24 related gene family, member A (S. cerevisiae)</t>
  </si>
  <si>
    <t>SEC24B</t>
  </si>
  <si>
    <t>SEC24 related gene family, member B (S. cerevisiae)</t>
  </si>
  <si>
    <t>SEC24C</t>
  </si>
  <si>
    <t>SEC24 related gene family, member C (S. cerevisiae)</t>
  </si>
  <si>
    <t>SEC24D</t>
  </si>
  <si>
    <t>SEC24 related gene family, member D (S. cerevisiae)</t>
  </si>
  <si>
    <t>SH3GLB1</t>
  </si>
  <si>
    <t>SH3-domain GRB2-like endophilin B1</t>
  </si>
  <si>
    <t>SH3GLB2</t>
  </si>
  <si>
    <t>SH3-domain GRB2-like endophilin B2</t>
  </si>
  <si>
    <t>SNX30</t>
  </si>
  <si>
    <t>Sorting nexin family member 30</t>
  </si>
  <si>
    <t>SQSTM1</t>
  </si>
  <si>
    <t>Sequestosome 1</t>
  </si>
  <si>
    <t>TP53</t>
  </si>
  <si>
    <t>Tumor protein p53</t>
  </si>
  <si>
    <t>TP73</t>
  </si>
  <si>
    <t>Tumor protein p73</t>
  </si>
  <si>
    <t>TPR</t>
  </si>
  <si>
    <t>Translocated promoter region (to activated MET oncogene)</t>
  </si>
  <si>
    <t>ULK1</t>
  </si>
  <si>
    <t>Unc-51-like kinase 1 (C. elegans)</t>
  </si>
  <si>
    <t>ULK2</t>
  </si>
  <si>
    <t>Unc-51-like kinase 2 (C. elegans)</t>
  </si>
  <si>
    <t>ULK3</t>
  </si>
  <si>
    <t>Unc-51-like kinase 3 (C. elegans)</t>
  </si>
  <si>
    <t>ULK4</t>
  </si>
  <si>
    <t>Unc-51-like kinase 4 (C. elegans)</t>
  </si>
  <si>
    <t>UVRAG</t>
  </si>
  <si>
    <t>UV radiation resistance associated gene</t>
  </si>
  <si>
    <t>WDR45L</t>
  </si>
  <si>
    <t>WDR45-like</t>
  </si>
  <si>
    <t>WIPI1</t>
  </si>
  <si>
    <t>WD repeat domain, phosphoinositide interacting 1</t>
  </si>
  <si>
    <t>WIPI2</t>
  </si>
  <si>
    <t>WD repeat domain, phosphoinositide interacting 2</t>
  </si>
  <si>
    <t>Actb</t>
  </si>
  <si>
    <t>Actin, beta</t>
  </si>
  <si>
    <t>B2m</t>
  </si>
  <si>
    <t>Beta-2-microglobulin</t>
  </si>
  <si>
    <t>Gapd</t>
  </si>
  <si>
    <t>Glyceraldehyde phosphate dehydrogenase</t>
  </si>
  <si>
    <t>Gusb</t>
  </si>
  <si>
    <t>Glucuronidase, beta</t>
  </si>
  <si>
    <t>Hprt1</t>
  </si>
  <si>
    <t>Hypoxanthine phosphoribosyltransferase 1</t>
  </si>
  <si>
    <t>Pgk1</t>
  </si>
  <si>
    <t>Phosphoglycerate kinase 1</t>
  </si>
  <si>
    <t>Ppia</t>
  </si>
  <si>
    <t>Peptidylprolyl isomerase A</t>
  </si>
  <si>
    <t>Rpl13a</t>
  </si>
  <si>
    <t>Ribosomal protein L13a</t>
  </si>
  <si>
    <t>Replicate 1</t>
  </si>
  <si>
    <t>Replicate 2</t>
  </si>
  <si>
    <t>CONDITION A</t>
  </si>
  <si>
    <t>CONDITION B</t>
  </si>
  <si>
    <t>EXPRESSION</t>
  </si>
  <si>
    <t>DIFFERENCE (FOLD)</t>
  </si>
  <si>
    <t>Replicate 3</t>
  </si>
  <si>
    <t>Gene Name</t>
  </si>
  <si>
    <t>Gene Symbol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</si>
</sst>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6"/>
  <sheetViews>
    <sheetView tabSelected="1" zoomScaleNormal="100" workbookViewId="0">
      <selection activeCell="C8" sqref="C8"/>
    </sheetView>
  </sheetViews>
  <sheetFormatPr defaultColWidth="11" defaultRowHeight="13.2" x14ac:dyDescent="0.25"/>
  <cols>
    <col min="1" max="1" width="11" style="4" customWidth="1"/>
    <col min="2" max="2" width="13.08984375" style="5" customWidth="1"/>
    <col min="3" max="3" width="25.08984375" style="5" customWidth="1"/>
    <col min="4" max="17" width="10.7265625" style="1" customWidth="1"/>
    <col min="18" max="18" width="10.7265625" style="4" customWidth="1"/>
    <col min="19" max="20" width="11" style="4"/>
    <col min="21" max="16384" width="11" style="2"/>
  </cols>
  <sheetData>
    <row r="1" spans="1:18" x14ac:dyDescent="0.25">
      <c r="A1" s="6"/>
      <c r="B1" s="7"/>
      <c r="C1" s="7"/>
      <c r="D1" s="8"/>
      <c r="E1" s="8" t="s">
        <v>293</v>
      </c>
      <c r="F1" s="8"/>
      <c r="G1" s="8"/>
      <c r="H1" s="8"/>
      <c r="K1" s="1" t="s">
        <v>294</v>
      </c>
      <c r="R1" s="4" t="s">
        <v>295</v>
      </c>
    </row>
    <row r="2" spans="1:18" ht="11.25" customHeight="1" x14ac:dyDescent="0.25">
      <c r="A2" s="6" t="s">
        <v>0</v>
      </c>
      <c r="B2" s="7" t="s">
        <v>299</v>
      </c>
      <c r="C2" s="7" t="s">
        <v>298</v>
      </c>
      <c r="D2" s="8" t="s">
        <v>291</v>
      </c>
      <c r="E2" s="8" t="s">
        <v>98</v>
      </c>
      <c r="F2" s="8" t="s">
        <v>292</v>
      </c>
      <c r="G2" s="8" t="s">
        <v>98</v>
      </c>
      <c r="H2" s="8" t="s">
        <v>97</v>
      </c>
      <c r="J2" s="1" t="s">
        <v>291</v>
      </c>
      <c r="K2" s="1" t="s">
        <v>98</v>
      </c>
      <c r="L2" s="1" t="s">
        <v>292</v>
      </c>
      <c r="M2" s="1" t="s">
        <v>98</v>
      </c>
      <c r="N2" s="1" t="s">
        <v>297</v>
      </c>
      <c r="O2" s="1" t="s">
        <v>98</v>
      </c>
      <c r="P2" s="1" t="s">
        <v>97</v>
      </c>
      <c r="R2" s="4" t="s">
        <v>296</v>
      </c>
    </row>
    <row r="3" spans="1:18" ht="11.25" customHeight="1" x14ac:dyDescent="0.25">
      <c r="A3" s="6" t="s">
        <v>1</v>
      </c>
      <c r="B3" s="9" t="s">
        <v>99</v>
      </c>
      <c r="C3" s="9" t="s">
        <v>100</v>
      </c>
      <c r="D3" s="8">
        <v>30.48</v>
      </c>
      <c r="E3" s="8">
        <f>D3-D100</f>
        <v>10.580000000000002</v>
      </c>
      <c r="F3" s="8">
        <v>29.71</v>
      </c>
      <c r="G3" s="8">
        <f>F3-F100</f>
        <v>9.865000000000002</v>
      </c>
      <c r="H3" s="10">
        <f>AVERAGE(E3,G3)</f>
        <v>10.222500000000002</v>
      </c>
      <c r="I3" s="3"/>
      <c r="J3" s="1">
        <v>32.79</v>
      </c>
      <c r="K3" s="1">
        <f>J3-J100</f>
        <v>10.224999999999998</v>
      </c>
      <c r="L3" s="1">
        <v>29.6</v>
      </c>
      <c r="M3" s="1">
        <f>L3-L100</f>
        <v>4.365000000000002</v>
      </c>
      <c r="N3" s="1">
        <v>32.28</v>
      </c>
      <c r="O3" s="1">
        <f>N3-N100</f>
        <v>10.855</v>
      </c>
      <c r="P3" s="3">
        <f>AVERAGE(K3,M3,O3)</f>
        <v>8.4816666666666674</v>
      </c>
      <c r="Q3" s="3"/>
      <c r="R3" s="3">
        <f t="shared" ref="R3:R34" si="0">P3-H3</f>
        <v>-1.7408333333333346</v>
      </c>
    </row>
    <row r="4" spans="1:18" ht="11.25" customHeight="1" x14ac:dyDescent="0.25">
      <c r="A4" s="6" t="s">
        <v>2</v>
      </c>
      <c r="B4" s="9" t="s">
        <v>101</v>
      </c>
      <c r="C4" s="9" t="s">
        <v>102</v>
      </c>
      <c r="D4" s="8">
        <v>33.69</v>
      </c>
      <c r="E4" s="8">
        <f>D4-D100</f>
        <v>13.79</v>
      </c>
      <c r="F4" s="8">
        <v>33.22</v>
      </c>
      <c r="G4" s="8">
        <f>F4-F100</f>
        <v>13.375</v>
      </c>
      <c r="H4" s="10">
        <f t="shared" ref="H4:H67" si="1">AVERAGE(E4,G4)</f>
        <v>13.5825</v>
      </c>
      <c r="I4" s="3"/>
      <c r="J4" s="1">
        <v>35.86</v>
      </c>
      <c r="K4" s="1">
        <f>J4-J100</f>
        <v>13.294999999999998</v>
      </c>
      <c r="L4" s="1">
        <v>34.159999999999997</v>
      </c>
      <c r="M4" s="1">
        <f>L4-L100</f>
        <v>8.9249999999999972</v>
      </c>
      <c r="N4" s="1">
        <v>34.53</v>
      </c>
      <c r="O4" s="1">
        <f>N4-N100</f>
        <v>13.105</v>
      </c>
      <c r="P4" s="3">
        <f t="shared" ref="P4:P67" si="2">AVERAGE(K4,M4,O4)</f>
        <v>11.774999999999999</v>
      </c>
      <c r="Q4" s="3"/>
      <c r="R4" s="3">
        <f t="shared" si="0"/>
        <v>-1.807500000000001</v>
      </c>
    </row>
    <row r="5" spans="1:18" ht="11.25" customHeight="1" x14ac:dyDescent="0.25">
      <c r="A5" s="6" t="s">
        <v>3</v>
      </c>
      <c r="B5" s="9" t="s">
        <v>103</v>
      </c>
      <c r="C5" s="9" t="s">
        <v>104</v>
      </c>
      <c r="D5" s="8">
        <v>22.8</v>
      </c>
      <c r="E5" s="8">
        <f>D5-D100</f>
        <v>2.9000000000000021</v>
      </c>
      <c r="F5" s="8">
        <v>22.45</v>
      </c>
      <c r="G5" s="8">
        <f>F5-F100</f>
        <v>2.6050000000000004</v>
      </c>
      <c r="H5" s="10">
        <f t="shared" si="1"/>
        <v>2.7525000000000013</v>
      </c>
      <c r="I5" s="3"/>
      <c r="J5" s="1">
        <v>24.9</v>
      </c>
      <c r="K5" s="1">
        <f>J5-J100</f>
        <v>2.3349999999999973</v>
      </c>
      <c r="L5" s="1">
        <v>22.63</v>
      </c>
      <c r="M5" s="1">
        <f>L5-L100</f>
        <v>-2.6050000000000004</v>
      </c>
      <c r="N5" s="1">
        <v>24.11</v>
      </c>
      <c r="O5" s="1">
        <f>N5-N100</f>
        <v>2.6849999999999987</v>
      </c>
      <c r="P5" s="3">
        <f t="shared" si="2"/>
        <v>0.80499999999999849</v>
      </c>
      <c r="Q5" s="3"/>
      <c r="R5" s="3">
        <f t="shared" si="0"/>
        <v>-1.9475000000000029</v>
      </c>
    </row>
    <row r="6" spans="1:18" ht="11.25" customHeight="1" x14ac:dyDescent="0.25">
      <c r="A6" s="6" t="s">
        <v>4</v>
      </c>
      <c r="B6" s="9" t="s">
        <v>105</v>
      </c>
      <c r="C6" s="9" t="s">
        <v>106</v>
      </c>
      <c r="D6" s="8">
        <v>22.97</v>
      </c>
      <c r="E6" s="8">
        <f>D6-D100</f>
        <v>3.0700000000000003</v>
      </c>
      <c r="F6" s="8">
        <v>20.43</v>
      </c>
      <c r="G6" s="8">
        <f>F6-F100</f>
        <v>0.58500000000000085</v>
      </c>
      <c r="H6" s="10">
        <f t="shared" si="1"/>
        <v>1.8275000000000006</v>
      </c>
      <c r="I6" s="3"/>
      <c r="J6" s="1">
        <v>23.11</v>
      </c>
      <c r="K6" s="1">
        <f>J6-J100</f>
        <v>0.54499999999999815</v>
      </c>
      <c r="L6" s="1">
        <v>20.010000000000002</v>
      </c>
      <c r="M6" s="1">
        <f>L6-L100</f>
        <v>-5.2249999999999979</v>
      </c>
      <c r="N6" s="1">
        <v>22.95</v>
      </c>
      <c r="O6" s="1">
        <f>N6-N100</f>
        <v>1.5249999999999986</v>
      </c>
      <c r="P6" s="3">
        <f t="shared" si="2"/>
        <v>-1.051666666666667</v>
      </c>
      <c r="Q6" s="3"/>
      <c r="R6" s="3">
        <f t="shared" si="0"/>
        <v>-2.8791666666666673</v>
      </c>
    </row>
    <row r="7" spans="1:18" ht="11.25" customHeight="1" x14ac:dyDescent="0.25">
      <c r="A7" s="6" t="s">
        <v>5</v>
      </c>
      <c r="B7" s="9" t="s">
        <v>107</v>
      </c>
      <c r="C7" s="9" t="s">
        <v>108</v>
      </c>
      <c r="D7" s="8">
        <v>30.09</v>
      </c>
      <c r="E7" s="8">
        <f>D7-D100</f>
        <v>10.190000000000001</v>
      </c>
      <c r="F7" s="8">
        <v>27.58</v>
      </c>
      <c r="G7" s="8">
        <f>F7-F100</f>
        <v>7.7349999999999994</v>
      </c>
      <c r="H7" s="10">
        <f t="shared" si="1"/>
        <v>8.9625000000000004</v>
      </c>
      <c r="I7" s="3"/>
      <c r="J7" s="1">
        <v>30.64</v>
      </c>
      <c r="K7" s="1">
        <f>J7-J100</f>
        <v>8.0749999999999993</v>
      </c>
      <c r="L7" s="1">
        <v>26.54</v>
      </c>
      <c r="M7" s="1">
        <f>L7-L100</f>
        <v>1.3049999999999997</v>
      </c>
      <c r="N7" s="1">
        <v>33.65</v>
      </c>
      <c r="O7" s="1">
        <f>N7-N100</f>
        <v>12.224999999999998</v>
      </c>
      <c r="P7" s="3">
        <f t="shared" si="2"/>
        <v>7.2016666666666653</v>
      </c>
      <c r="Q7" s="3"/>
      <c r="R7" s="3">
        <f t="shared" si="0"/>
        <v>-1.760833333333335</v>
      </c>
    </row>
    <row r="8" spans="1:18" ht="11.25" customHeight="1" x14ac:dyDescent="0.25">
      <c r="A8" s="6" t="s">
        <v>6</v>
      </c>
      <c r="B8" s="9" t="s">
        <v>109</v>
      </c>
      <c r="C8" s="9" t="s">
        <v>110</v>
      </c>
      <c r="D8" s="8">
        <v>27.85</v>
      </c>
      <c r="E8" s="8">
        <f>D8-D100</f>
        <v>7.9500000000000028</v>
      </c>
      <c r="F8" s="8">
        <v>26.03</v>
      </c>
      <c r="G8" s="8">
        <f>F8-F100</f>
        <v>6.1850000000000023</v>
      </c>
      <c r="H8" s="10">
        <f t="shared" si="1"/>
        <v>7.0675000000000026</v>
      </c>
      <c r="I8" s="3"/>
      <c r="J8" s="1">
        <v>28.89</v>
      </c>
      <c r="K8" s="1">
        <f>J8-J100</f>
        <v>6.3249999999999993</v>
      </c>
      <c r="L8" s="1">
        <v>25.78</v>
      </c>
      <c r="M8" s="1">
        <f>L8-L100</f>
        <v>0.54500000000000171</v>
      </c>
      <c r="N8" s="1">
        <v>29.77</v>
      </c>
      <c r="O8" s="1">
        <f>N8-N100</f>
        <v>8.3449999999999989</v>
      </c>
      <c r="P8" s="3">
        <f t="shared" si="2"/>
        <v>5.0716666666666663</v>
      </c>
      <c r="Q8" s="3"/>
      <c r="R8" s="3">
        <f t="shared" si="0"/>
        <v>-1.9958333333333362</v>
      </c>
    </row>
    <row r="9" spans="1:18" ht="11.25" customHeight="1" x14ac:dyDescent="0.25">
      <c r="A9" s="6" t="s">
        <v>7</v>
      </c>
      <c r="B9" s="9" t="s">
        <v>111</v>
      </c>
      <c r="C9" s="9" t="s">
        <v>112</v>
      </c>
      <c r="D9" s="8">
        <v>25.62</v>
      </c>
      <c r="E9" s="8">
        <f>D9-D100</f>
        <v>5.7200000000000024</v>
      </c>
      <c r="F9" s="8">
        <v>30.48</v>
      </c>
      <c r="G9" s="8">
        <f>F9-F100</f>
        <v>10.635000000000002</v>
      </c>
      <c r="H9" s="10">
        <f t="shared" si="1"/>
        <v>8.177500000000002</v>
      </c>
      <c r="I9" s="3"/>
      <c r="J9" s="1">
        <v>28.85</v>
      </c>
      <c r="K9" s="1">
        <f>J9-J100</f>
        <v>6.2850000000000001</v>
      </c>
      <c r="L9" s="1">
        <v>26.27</v>
      </c>
      <c r="M9" s="1">
        <f>L9-L100</f>
        <v>1.0350000000000001</v>
      </c>
      <c r="N9" s="1">
        <v>26.71</v>
      </c>
      <c r="O9" s="1">
        <f>N9-N100</f>
        <v>5.2850000000000001</v>
      </c>
      <c r="P9" s="3">
        <f t="shared" si="2"/>
        <v>4.2016666666666671</v>
      </c>
      <c r="Q9" s="3"/>
      <c r="R9" s="3">
        <f t="shared" si="0"/>
        <v>-3.9758333333333349</v>
      </c>
    </row>
    <row r="10" spans="1:18" ht="11.25" customHeight="1" x14ac:dyDescent="0.25">
      <c r="A10" s="6" t="s">
        <v>8</v>
      </c>
      <c r="B10" s="9" t="s">
        <v>113</v>
      </c>
      <c r="C10" s="9" t="s">
        <v>114</v>
      </c>
      <c r="D10" s="8">
        <v>32.26</v>
      </c>
      <c r="E10" s="8">
        <f>D10-D100</f>
        <v>12.36</v>
      </c>
      <c r="F10" s="8">
        <v>35.229999999999997</v>
      </c>
      <c r="G10" s="8">
        <f>F10-F100</f>
        <v>15.384999999999998</v>
      </c>
      <c r="H10" s="10">
        <f t="shared" si="1"/>
        <v>13.872499999999999</v>
      </c>
      <c r="I10" s="3"/>
      <c r="J10" s="1">
        <v>36.270000000000003</v>
      </c>
      <c r="K10" s="1">
        <f>J10-J100</f>
        <v>13.705000000000002</v>
      </c>
      <c r="L10" s="1">
        <v>33.28</v>
      </c>
      <c r="M10" s="1">
        <f>L10-L100</f>
        <v>8.0450000000000017</v>
      </c>
      <c r="N10" s="1">
        <v>33.03</v>
      </c>
      <c r="O10" s="1">
        <f>N10-N100</f>
        <v>11.605</v>
      </c>
      <c r="P10" s="3">
        <f t="shared" si="2"/>
        <v>11.118333333333334</v>
      </c>
      <c r="Q10" s="3"/>
      <c r="R10" s="3">
        <f t="shared" si="0"/>
        <v>-2.7541666666666647</v>
      </c>
    </row>
    <row r="11" spans="1:18" ht="11.25" customHeight="1" x14ac:dyDescent="0.25">
      <c r="A11" s="6" t="s">
        <v>9</v>
      </c>
      <c r="B11" s="9" t="s">
        <v>115</v>
      </c>
      <c r="C11" s="9" t="s">
        <v>116</v>
      </c>
      <c r="D11" s="8">
        <v>31.21</v>
      </c>
      <c r="E11" s="8">
        <f>D11-D100</f>
        <v>11.310000000000002</v>
      </c>
      <c r="F11" s="8">
        <v>29.32</v>
      </c>
      <c r="G11" s="8">
        <f>F11-F100</f>
        <v>9.4750000000000014</v>
      </c>
      <c r="H11" s="10">
        <f t="shared" si="1"/>
        <v>10.392500000000002</v>
      </c>
      <c r="I11" s="3"/>
      <c r="J11" s="1">
        <v>45</v>
      </c>
      <c r="K11" s="1">
        <f>J11-J100</f>
        <v>22.434999999999999</v>
      </c>
      <c r="L11" s="1">
        <v>31.79</v>
      </c>
      <c r="M11" s="1">
        <f>L11-L100</f>
        <v>6.5549999999999997</v>
      </c>
      <c r="N11" s="1">
        <v>35.909999999999997</v>
      </c>
      <c r="O11" s="1">
        <f>N11-N100</f>
        <v>14.484999999999996</v>
      </c>
      <c r="P11" s="3">
        <f t="shared" si="2"/>
        <v>14.491666666666665</v>
      </c>
      <c r="Q11" s="3"/>
      <c r="R11" s="3">
        <f t="shared" si="0"/>
        <v>4.0991666666666635</v>
      </c>
    </row>
    <row r="12" spans="1:18" ht="11.25" customHeight="1" x14ac:dyDescent="0.25">
      <c r="A12" s="6" t="s">
        <v>10</v>
      </c>
      <c r="B12" s="9" t="s">
        <v>117</v>
      </c>
      <c r="C12" s="9" t="s">
        <v>118</v>
      </c>
      <c r="D12" s="8">
        <v>45</v>
      </c>
      <c r="E12" s="8">
        <f>D12-D100</f>
        <v>25.1</v>
      </c>
      <c r="F12" s="8">
        <v>45</v>
      </c>
      <c r="G12" s="8">
        <f>F12-F100</f>
        <v>25.155000000000001</v>
      </c>
      <c r="H12" s="10">
        <f t="shared" si="1"/>
        <v>25.127500000000001</v>
      </c>
      <c r="I12" s="3"/>
      <c r="J12" s="1">
        <v>45</v>
      </c>
      <c r="K12" s="1">
        <f>J12-J100</f>
        <v>22.434999999999999</v>
      </c>
      <c r="L12" s="1">
        <v>45</v>
      </c>
      <c r="M12" s="1">
        <f>L12-L100</f>
        <v>19.765000000000001</v>
      </c>
      <c r="N12" s="1">
        <v>45</v>
      </c>
      <c r="O12" s="1">
        <f>N12-N100</f>
        <v>23.574999999999999</v>
      </c>
      <c r="P12" s="3">
        <f t="shared" si="2"/>
        <v>21.925000000000001</v>
      </c>
      <c r="Q12" s="3"/>
      <c r="R12" s="3">
        <f t="shared" si="0"/>
        <v>-3.2025000000000006</v>
      </c>
    </row>
    <row r="13" spans="1:18" ht="11.25" customHeight="1" x14ac:dyDescent="0.25">
      <c r="A13" s="6" t="s">
        <v>11</v>
      </c>
      <c r="B13" s="9" t="s">
        <v>119</v>
      </c>
      <c r="C13" s="9" t="s">
        <v>120</v>
      </c>
      <c r="D13" s="8">
        <v>28.73</v>
      </c>
      <c r="E13" s="8">
        <f>D13-D100</f>
        <v>8.8300000000000018</v>
      </c>
      <c r="F13" s="8">
        <v>28.96</v>
      </c>
      <c r="G13" s="8">
        <f>F13-F100</f>
        <v>9.115000000000002</v>
      </c>
      <c r="H13" s="10">
        <f t="shared" si="1"/>
        <v>8.9725000000000019</v>
      </c>
      <c r="I13" s="3"/>
      <c r="J13" s="1">
        <v>45</v>
      </c>
      <c r="K13" s="1">
        <f>J13-J100</f>
        <v>22.434999999999999</v>
      </c>
      <c r="L13" s="1">
        <v>38.17</v>
      </c>
      <c r="M13" s="1">
        <f>L13-L100</f>
        <v>12.935000000000002</v>
      </c>
      <c r="N13" s="1">
        <v>30.73</v>
      </c>
      <c r="O13" s="1">
        <f>N13-N100</f>
        <v>9.3049999999999997</v>
      </c>
      <c r="P13" s="3">
        <f t="shared" si="2"/>
        <v>14.891666666666667</v>
      </c>
      <c r="Q13" s="3"/>
      <c r="R13" s="3">
        <f t="shared" si="0"/>
        <v>5.9191666666666656</v>
      </c>
    </row>
    <row r="14" spans="1:18" ht="11.25" customHeight="1" x14ac:dyDescent="0.25">
      <c r="A14" s="6" t="s">
        <v>12</v>
      </c>
      <c r="B14" s="9" t="s">
        <v>121</v>
      </c>
      <c r="C14" s="9" t="s">
        <v>122</v>
      </c>
      <c r="D14" s="8">
        <v>23.24</v>
      </c>
      <c r="E14" s="8">
        <f>D14-D100</f>
        <v>3.34</v>
      </c>
      <c r="F14" s="8">
        <v>22.81</v>
      </c>
      <c r="G14" s="8">
        <f>F14-F100</f>
        <v>2.9649999999999999</v>
      </c>
      <c r="H14" s="10">
        <f t="shared" si="1"/>
        <v>3.1524999999999999</v>
      </c>
      <c r="I14" s="3"/>
      <c r="J14" s="1">
        <v>33.31</v>
      </c>
      <c r="K14" s="1">
        <f>J14-J100</f>
        <v>10.745000000000001</v>
      </c>
      <c r="L14" s="1">
        <v>28.63</v>
      </c>
      <c r="M14" s="1">
        <f>L14-L100</f>
        <v>3.3949999999999996</v>
      </c>
      <c r="N14" s="1">
        <v>25.9</v>
      </c>
      <c r="O14" s="1">
        <f>N14-N100</f>
        <v>4.4749999999999979</v>
      </c>
      <c r="P14" s="3">
        <f t="shared" si="2"/>
        <v>6.2049999999999992</v>
      </c>
      <c r="Q14" s="3"/>
      <c r="R14" s="3">
        <f t="shared" si="0"/>
        <v>3.0524999999999993</v>
      </c>
    </row>
    <row r="15" spans="1:18" ht="11.25" customHeight="1" x14ac:dyDescent="0.25">
      <c r="A15" s="6" t="s">
        <v>24</v>
      </c>
      <c r="B15" s="9" t="s">
        <v>123</v>
      </c>
      <c r="C15" s="9" t="s">
        <v>124</v>
      </c>
      <c r="D15" s="8">
        <v>27.19</v>
      </c>
      <c r="E15" s="8">
        <f>D15-D100</f>
        <v>7.2900000000000027</v>
      </c>
      <c r="F15" s="8">
        <v>27.03</v>
      </c>
      <c r="G15" s="8">
        <f>F15-F100</f>
        <v>7.1850000000000023</v>
      </c>
      <c r="H15" s="10">
        <f t="shared" si="1"/>
        <v>7.2375000000000025</v>
      </c>
      <c r="I15" s="3"/>
      <c r="J15" s="1">
        <v>30.61</v>
      </c>
      <c r="K15" s="1">
        <f>J15-J100</f>
        <v>8.0449999999999982</v>
      </c>
      <c r="L15" s="1">
        <v>30.15</v>
      </c>
      <c r="M15" s="1">
        <f>L15-L100</f>
        <v>4.9149999999999991</v>
      </c>
      <c r="N15" s="1">
        <v>29.66</v>
      </c>
      <c r="O15" s="1">
        <f>N15-N100</f>
        <v>8.2349999999999994</v>
      </c>
      <c r="P15" s="3">
        <f t="shared" si="2"/>
        <v>7.0649999999999986</v>
      </c>
      <c r="Q15" s="3"/>
      <c r="R15" s="3">
        <f t="shared" si="0"/>
        <v>-0.17250000000000387</v>
      </c>
    </row>
    <row r="16" spans="1:18" ht="11.25" customHeight="1" x14ac:dyDescent="0.25">
      <c r="A16" s="6" t="s">
        <v>13</v>
      </c>
      <c r="B16" s="9" t="s">
        <v>125</v>
      </c>
      <c r="C16" s="9" t="s">
        <v>126</v>
      </c>
      <c r="D16" s="8">
        <v>28.07</v>
      </c>
      <c r="E16" s="8">
        <f>D16-D100</f>
        <v>8.1700000000000017</v>
      </c>
      <c r="F16" s="8">
        <v>28.46</v>
      </c>
      <c r="G16" s="8">
        <f>F16-F100</f>
        <v>8.615000000000002</v>
      </c>
      <c r="H16" s="10">
        <f t="shared" si="1"/>
        <v>8.3925000000000018</v>
      </c>
      <c r="I16" s="3"/>
      <c r="J16" s="1">
        <v>32.01</v>
      </c>
      <c r="K16" s="1">
        <f>J16-J100</f>
        <v>9.4449999999999967</v>
      </c>
      <c r="L16" s="1">
        <v>29.66</v>
      </c>
      <c r="M16" s="1">
        <f>L16-L100</f>
        <v>4.4250000000000007</v>
      </c>
      <c r="N16" s="1">
        <v>30.5</v>
      </c>
      <c r="O16" s="1">
        <f>N16-N100</f>
        <v>9.0749999999999993</v>
      </c>
      <c r="P16" s="3">
        <f t="shared" si="2"/>
        <v>7.6483333333333325</v>
      </c>
      <c r="Q16" s="3"/>
      <c r="R16" s="3">
        <f t="shared" si="0"/>
        <v>-0.74416666666666931</v>
      </c>
    </row>
    <row r="17" spans="1:18" ht="11.25" customHeight="1" x14ac:dyDescent="0.25">
      <c r="A17" s="6" t="s">
        <v>14</v>
      </c>
      <c r="B17" s="9" t="s">
        <v>127</v>
      </c>
      <c r="C17" s="9" t="s">
        <v>128</v>
      </c>
      <c r="D17" s="8">
        <v>28.14</v>
      </c>
      <c r="E17" s="8">
        <f>D17-D100</f>
        <v>8.240000000000002</v>
      </c>
      <c r="F17" s="8">
        <v>29.03</v>
      </c>
      <c r="G17" s="8">
        <f>F17-F100</f>
        <v>9.1850000000000023</v>
      </c>
      <c r="H17" s="10">
        <f t="shared" si="1"/>
        <v>8.7125000000000021</v>
      </c>
      <c r="I17" s="3"/>
      <c r="J17" s="1">
        <v>30.53</v>
      </c>
      <c r="K17" s="1">
        <f>J17-J100</f>
        <v>7.9649999999999999</v>
      </c>
      <c r="L17" s="1">
        <v>31.01</v>
      </c>
      <c r="M17" s="1">
        <f>L17-L100</f>
        <v>5.7750000000000021</v>
      </c>
      <c r="N17" s="1">
        <v>29.73</v>
      </c>
      <c r="O17" s="1">
        <f>N17-N100</f>
        <v>8.3049999999999997</v>
      </c>
      <c r="P17" s="3">
        <f t="shared" si="2"/>
        <v>7.3483333333333336</v>
      </c>
      <c r="Q17" s="3"/>
      <c r="R17" s="3">
        <f t="shared" si="0"/>
        <v>-1.3641666666666685</v>
      </c>
    </row>
    <row r="18" spans="1:18" ht="11.25" customHeight="1" x14ac:dyDescent="0.25">
      <c r="A18" s="6" t="s">
        <v>15</v>
      </c>
      <c r="B18" s="9" t="s">
        <v>129</v>
      </c>
      <c r="C18" s="9" t="s">
        <v>130</v>
      </c>
      <c r="D18" s="8">
        <v>24.56</v>
      </c>
      <c r="E18" s="8">
        <f>D18-D100</f>
        <v>4.66</v>
      </c>
      <c r="F18" s="8">
        <v>22.92</v>
      </c>
      <c r="G18" s="8">
        <f>F18-F100</f>
        <v>3.0750000000000028</v>
      </c>
      <c r="H18" s="10">
        <f t="shared" si="1"/>
        <v>3.8675000000000015</v>
      </c>
      <c r="I18" s="3"/>
      <c r="J18" s="1">
        <v>25.08</v>
      </c>
      <c r="K18" s="1">
        <f>J18-J100</f>
        <v>2.514999999999997</v>
      </c>
      <c r="L18" s="1">
        <v>23.49</v>
      </c>
      <c r="M18" s="1">
        <f>L18-L100</f>
        <v>-1.745000000000001</v>
      </c>
      <c r="N18" s="1">
        <v>26.03</v>
      </c>
      <c r="O18" s="1">
        <f>N18-N100</f>
        <v>4.6050000000000004</v>
      </c>
      <c r="P18" s="3">
        <f t="shared" si="2"/>
        <v>1.7916666666666654</v>
      </c>
      <c r="Q18" s="3"/>
      <c r="R18" s="3">
        <f t="shared" si="0"/>
        <v>-2.0758333333333363</v>
      </c>
    </row>
    <row r="19" spans="1:18" ht="11.25" customHeight="1" x14ac:dyDescent="0.25">
      <c r="A19" s="6" t="s">
        <v>16</v>
      </c>
      <c r="B19" s="9" t="s">
        <v>131</v>
      </c>
      <c r="C19" s="9" t="s">
        <v>132</v>
      </c>
      <c r="D19" s="8">
        <v>27.94</v>
      </c>
      <c r="E19" s="8">
        <f>D19-D100</f>
        <v>8.0400000000000027</v>
      </c>
      <c r="F19" s="8">
        <v>26.93</v>
      </c>
      <c r="G19" s="8">
        <f>F19-F100</f>
        <v>7.0850000000000009</v>
      </c>
      <c r="H19" s="10">
        <f t="shared" si="1"/>
        <v>7.5625000000000018</v>
      </c>
      <c r="I19" s="3"/>
      <c r="J19" s="1">
        <v>28.07</v>
      </c>
      <c r="K19" s="1">
        <f>J19-J100</f>
        <v>5.504999999999999</v>
      </c>
      <c r="L19" s="1">
        <v>27.75</v>
      </c>
      <c r="M19" s="1">
        <f>L19-L100</f>
        <v>2.5150000000000006</v>
      </c>
      <c r="N19" s="1">
        <v>28.84</v>
      </c>
      <c r="O19" s="1">
        <f>N19-N100</f>
        <v>7.4149999999999991</v>
      </c>
      <c r="P19" s="3">
        <f t="shared" si="2"/>
        <v>5.1449999999999996</v>
      </c>
      <c r="Q19" s="3"/>
      <c r="R19" s="3">
        <f t="shared" si="0"/>
        <v>-2.4175000000000022</v>
      </c>
    </row>
    <row r="20" spans="1:18" ht="11.25" customHeight="1" x14ac:dyDescent="0.25">
      <c r="A20" s="6" t="s">
        <v>17</v>
      </c>
      <c r="B20" s="9" t="s">
        <v>133</v>
      </c>
      <c r="C20" s="9" t="s">
        <v>134</v>
      </c>
      <c r="D20" s="8">
        <v>28.49</v>
      </c>
      <c r="E20" s="8">
        <f>D20-D100</f>
        <v>8.59</v>
      </c>
      <c r="F20" s="8">
        <v>27.78</v>
      </c>
      <c r="G20" s="8">
        <f>F20-F100</f>
        <v>7.9350000000000023</v>
      </c>
      <c r="H20" s="10">
        <f t="shared" si="1"/>
        <v>8.2625000000000011</v>
      </c>
      <c r="I20" s="3"/>
      <c r="J20" s="1">
        <v>29.65</v>
      </c>
      <c r="K20" s="1">
        <f>J20-J100</f>
        <v>7.0849999999999973</v>
      </c>
      <c r="L20" s="1">
        <v>27.48</v>
      </c>
      <c r="M20" s="1">
        <f>L20-L100</f>
        <v>2.245000000000001</v>
      </c>
      <c r="N20" s="1">
        <v>45</v>
      </c>
      <c r="O20" s="1">
        <f>N20-N100</f>
        <v>23.574999999999999</v>
      </c>
      <c r="P20" s="3">
        <f t="shared" si="2"/>
        <v>10.968333333333334</v>
      </c>
      <c r="Q20" s="3"/>
      <c r="R20" s="3">
        <f t="shared" si="0"/>
        <v>2.7058333333333326</v>
      </c>
    </row>
    <row r="21" spans="1:18" ht="11.25" customHeight="1" x14ac:dyDescent="0.25">
      <c r="A21" s="6" t="s">
        <v>18</v>
      </c>
      <c r="B21" s="9" t="s">
        <v>135</v>
      </c>
      <c r="C21" s="9" t="s">
        <v>136</v>
      </c>
      <c r="D21" s="8">
        <v>45</v>
      </c>
      <c r="E21" s="8">
        <f>D21-D100</f>
        <v>25.1</v>
      </c>
      <c r="F21" s="8">
        <v>45</v>
      </c>
      <c r="G21" s="8">
        <f>F21-F100</f>
        <v>25.155000000000001</v>
      </c>
      <c r="H21" s="10">
        <f t="shared" si="1"/>
        <v>25.127500000000001</v>
      </c>
      <c r="I21" s="3"/>
      <c r="J21" s="1">
        <v>45</v>
      </c>
      <c r="K21" s="1">
        <f>J21-J100</f>
        <v>22.434999999999999</v>
      </c>
      <c r="L21" s="1">
        <v>45</v>
      </c>
      <c r="M21" s="1">
        <f>L21-L100</f>
        <v>19.765000000000001</v>
      </c>
      <c r="N21" s="1">
        <v>45</v>
      </c>
      <c r="O21" s="1">
        <f>N21-N100</f>
        <v>23.574999999999999</v>
      </c>
      <c r="P21" s="3">
        <f t="shared" si="2"/>
        <v>21.925000000000001</v>
      </c>
      <c r="Q21" s="3"/>
      <c r="R21" s="3">
        <f t="shared" si="0"/>
        <v>-3.2025000000000006</v>
      </c>
    </row>
    <row r="22" spans="1:18" ht="11.25" customHeight="1" x14ac:dyDescent="0.25">
      <c r="A22" s="6" t="s">
        <v>19</v>
      </c>
      <c r="B22" s="9" t="s">
        <v>137</v>
      </c>
      <c r="C22" s="9" t="s">
        <v>138</v>
      </c>
      <c r="D22" s="8">
        <v>33.36</v>
      </c>
      <c r="E22" s="8">
        <f>D22-D100</f>
        <v>13.46</v>
      </c>
      <c r="F22" s="8">
        <v>36.24</v>
      </c>
      <c r="G22" s="8">
        <f>F22-F100</f>
        <v>16.395000000000003</v>
      </c>
      <c r="H22" s="10">
        <f t="shared" si="1"/>
        <v>14.927500000000002</v>
      </c>
      <c r="I22" s="3"/>
      <c r="J22" s="1">
        <v>32.18</v>
      </c>
      <c r="K22" s="1">
        <f>J22-J100</f>
        <v>9.6149999999999984</v>
      </c>
      <c r="L22" s="1">
        <v>37.659999999999997</v>
      </c>
      <c r="M22" s="1">
        <f>L22-L100</f>
        <v>12.424999999999997</v>
      </c>
      <c r="N22" s="1">
        <v>30.29</v>
      </c>
      <c r="O22" s="1">
        <f>N22-N100</f>
        <v>8.8649999999999984</v>
      </c>
      <c r="P22" s="3">
        <f t="shared" si="2"/>
        <v>10.301666666666664</v>
      </c>
      <c r="Q22" s="3"/>
      <c r="R22" s="3">
        <f t="shared" si="0"/>
        <v>-4.6258333333333379</v>
      </c>
    </row>
    <row r="23" spans="1:18" ht="11.25" customHeight="1" x14ac:dyDescent="0.25">
      <c r="A23" s="6" t="s">
        <v>20</v>
      </c>
      <c r="B23" s="9" t="s">
        <v>139</v>
      </c>
      <c r="C23" s="9" t="s">
        <v>140</v>
      </c>
      <c r="D23" s="8">
        <v>24.99</v>
      </c>
      <c r="E23" s="8">
        <f>D23-D100</f>
        <v>5.09</v>
      </c>
      <c r="F23" s="8">
        <v>23.48</v>
      </c>
      <c r="G23" s="8">
        <f>F23-F100</f>
        <v>3.6350000000000016</v>
      </c>
      <c r="H23" s="10">
        <f t="shared" si="1"/>
        <v>4.3625000000000007</v>
      </c>
      <c r="I23" s="3"/>
      <c r="J23" s="1">
        <v>29.13</v>
      </c>
      <c r="K23" s="1">
        <f>J23-J100</f>
        <v>6.5649999999999977</v>
      </c>
      <c r="L23" s="1">
        <v>27.01</v>
      </c>
      <c r="M23" s="1">
        <f>L23-L100</f>
        <v>1.7750000000000021</v>
      </c>
      <c r="N23" s="1">
        <v>30.4</v>
      </c>
      <c r="O23" s="1">
        <f>N23-N100</f>
        <v>8.9749999999999979</v>
      </c>
      <c r="P23" s="3">
        <f t="shared" si="2"/>
        <v>5.7716666666666656</v>
      </c>
      <c r="Q23" s="3"/>
      <c r="R23" s="3">
        <f t="shared" si="0"/>
        <v>1.4091666666666649</v>
      </c>
    </row>
    <row r="24" spans="1:18" ht="11.25" customHeight="1" x14ac:dyDescent="0.25">
      <c r="A24" s="6" t="s">
        <v>21</v>
      </c>
      <c r="B24" s="9" t="s">
        <v>141</v>
      </c>
      <c r="C24" s="9" t="s">
        <v>142</v>
      </c>
      <c r="D24" s="8">
        <v>25.99</v>
      </c>
      <c r="E24" s="8">
        <f>D24-D100</f>
        <v>6.09</v>
      </c>
      <c r="F24" s="8">
        <v>25.94</v>
      </c>
      <c r="G24" s="8">
        <f>F24-F100</f>
        <v>6.0950000000000024</v>
      </c>
      <c r="H24" s="10">
        <f t="shared" si="1"/>
        <v>6.0925000000000011</v>
      </c>
      <c r="I24" s="3"/>
      <c r="J24" s="1">
        <v>31.56</v>
      </c>
      <c r="K24" s="1">
        <f>J24-J100</f>
        <v>8.9949999999999974</v>
      </c>
      <c r="L24" s="1">
        <v>28.58</v>
      </c>
      <c r="M24" s="1">
        <f>L24-L100</f>
        <v>3.3449999999999989</v>
      </c>
      <c r="N24" s="1">
        <v>27.08</v>
      </c>
      <c r="O24" s="1">
        <f>N24-N100</f>
        <v>5.6549999999999976</v>
      </c>
      <c r="P24" s="3">
        <f t="shared" si="2"/>
        <v>5.9983333333333313</v>
      </c>
      <c r="Q24" s="3"/>
      <c r="R24" s="3">
        <f t="shared" si="0"/>
        <v>-9.416666666666984E-2</v>
      </c>
    </row>
    <row r="25" spans="1:18" ht="11.25" customHeight="1" x14ac:dyDescent="0.25">
      <c r="A25" s="6" t="s">
        <v>22</v>
      </c>
      <c r="B25" s="9" t="s">
        <v>143</v>
      </c>
      <c r="C25" s="9" t="s">
        <v>144</v>
      </c>
      <c r="D25" s="8">
        <v>24.43</v>
      </c>
      <c r="E25" s="8">
        <f>D25-D100</f>
        <v>4.5300000000000011</v>
      </c>
      <c r="F25" s="8">
        <v>24.18</v>
      </c>
      <c r="G25" s="8">
        <f>F25-F100</f>
        <v>4.3350000000000009</v>
      </c>
      <c r="H25" s="10">
        <f t="shared" si="1"/>
        <v>4.432500000000001</v>
      </c>
      <c r="I25" s="3"/>
      <c r="J25" s="1">
        <v>36.299999999999997</v>
      </c>
      <c r="K25" s="1">
        <f>J25-J100</f>
        <v>13.734999999999996</v>
      </c>
      <c r="L25" s="1">
        <v>29.21</v>
      </c>
      <c r="M25" s="1">
        <f>L25-L100</f>
        <v>3.9750000000000014</v>
      </c>
      <c r="N25" s="1">
        <v>26.57</v>
      </c>
      <c r="O25" s="1">
        <f>N25-N100</f>
        <v>5.1449999999999996</v>
      </c>
      <c r="P25" s="3">
        <f t="shared" si="2"/>
        <v>7.6183333333333323</v>
      </c>
      <c r="Q25" s="3"/>
      <c r="R25" s="3">
        <f t="shared" si="0"/>
        <v>3.1858333333333313</v>
      </c>
    </row>
    <row r="26" spans="1:18" ht="11.25" customHeight="1" x14ac:dyDescent="0.25">
      <c r="A26" s="6" t="s">
        <v>23</v>
      </c>
      <c r="B26" s="9" t="s">
        <v>145</v>
      </c>
      <c r="C26" s="9" t="s">
        <v>146</v>
      </c>
      <c r="D26" s="8">
        <v>27.68</v>
      </c>
      <c r="E26" s="8">
        <f>D26-D100</f>
        <v>7.7800000000000011</v>
      </c>
      <c r="F26" s="8">
        <v>28.06</v>
      </c>
      <c r="G26" s="8">
        <f>F26-F100</f>
        <v>8.2149999999999999</v>
      </c>
      <c r="H26" s="10">
        <f t="shared" si="1"/>
        <v>7.9975000000000005</v>
      </c>
      <c r="I26" s="3"/>
      <c r="J26" s="1">
        <v>45</v>
      </c>
      <c r="K26" s="1">
        <f>J26-J100</f>
        <v>22.434999999999999</v>
      </c>
      <c r="L26" s="1">
        <v>35.049999999999997</v>
      </c>
      <c r="M26" s="1">
        <f>L26-L100</f>
        <v>9.8149999999999977</v>
      </c>
      <c r="N26" s="1">
        <v>29.82</v>
      </c>
      <c r="O26" s="1">
        <f>N26-N100</f>
        <v>8.3949999999999996</v>
      </c>
      <c r="P26" s="3">
        <f t="shared" si="2"/>
        <v>13.548333333333332</v>
      </c>
      <c r="Q26" s="3"/>
      <c r="R26" s="3">
        <f t="shared" si="0"/>
        <v>5.5508333333333315</v>
      </c>
    </row>
    <row r="27" spans="1:18" ht="11.25" customHeight="1" x14ac:dyDescent="0.25">
      <c r="A27" s="6" t="s">
        <v>36</v>
      </c>
      <c r="B27" s="9" t="s">
        <v>147</v>
      </c>
      <c r="C27" s="9" t="s">
        <v>148</v>
      </c>
      <c r="D27" s="8">
        <v>24.71</v>
      </c>
      <c r="E27" s="8">
        <f>D27-D100</f>
        <v>4.8100000000000023</v>
      </c>
      <c r="F27" s="8">
        <v>24.32</v>
      </c>
      <c r="G27" s="8">
        <f>F27-F100</f>
        <v>4.4750000000000014</v>
      </c>
      <c r="H27" s="10">
        <f t="shared" si="1"/>
        <v>4.6425000000000018</v>
      </c>
      <c r="I27" s="3"/>
      <c r="J27" s="1">
        <v>27.57</v>
      </c>
      <c r="K27" s="1">
        <f>J27-J100</f>
        <v>5.004999999999999</v>
      </c>
      <c r="L27" s="1">
        <v>27.79</v>
      </c>
      <c r="M27" s="1">
        <f>L27-L100</f>
        <v>2.5549999999999997</v>
      </c>
      <c r="N27" s="1">
        <v>27.17</v>
      </c>
      <c r="O27" s="1">
        <f>N27-N100</f>
        <v>5.745000000000001</v>
      </c>
      <c r="P27" s="3">
        <f t="shared" si="2"/>
        <v>4.4349999999999996</v>
      </c>
      <c r="Q27" s="3"/>
      <c r="R27" s="3">
        <f t="shared" si="0"/>
        <v>-0.20750000000000224</v>
      </c>
    </row>
    <row r="28" spans="1:18" ht="11.25" customHeight="1" x14ac:dyDescent="0.25">
      <c r="A28" s="6" t="s">
        <v>25</v>
      </c>
      <c r="B28" s="9" t="s">
        <v>149</v>
      </c>
      <c r="C28" s="9" t="s">
        <v>150</v>
      </c>
      <c r="D28" s="8">
        <v>23.89</v>
      </c>
      <c r="E28" s="8">
        <f>D28-D100</f>
        <v>3.990000000000002</v>
      </c>
      <c r="F28" s="8">
        <v>24.02</v>
      </c>
      <c r="G28" s="8">
        <f>F28-F100</f>
        <v>4.1750000000000007</v>
      </c>
      <c r="H28" s="10">
        <f t="shared" si="1"/>
        <v>4.0825000000000014</v>
      </c>
      <c r="I28" s="3"/>
      <c r="J28" s="1">
        <v>26.03</v>
      </c>
      <c r="K28" s="1">
        <f>J28-J100</f>
        <v>3.4649999999999999</v>
      </c>
      <c r="L28" s="1">
        <v>24.85</v>
      </c>
      <c r="M28" s="1">
        <f>L28-L100</f>
        <v>-0.38499999999999801</v>
      </c>
      <c r="N28" s="1">
        <v>25.3</v>
      </c>
      <c r="O28" s="1">
        <f>N28-N100</f>
        <v>3.875</v>
      </c>
      <c r="P28" s="3">
        <f t="shared" si="2"/>
        <v>2.3183333333333338</v>
      </c>
      <c r="Q28" s="3"/>
      <c r="R28" s="3">
        <f t="shared" si="0"/>
        <v>-1.7641666666666675</v>
      </c>
    </row>
    <row r="29" spans="1:18" ht="11.25" customHeight="1" x14ac:dyDescent="0.25">
      <c r="A29" s="6" t="s">
        <v>26</v>
      </c>
      <c r="B29" s="9" t="s">
        <v>151</v>
      </c>
      <c r="C29" s="9" t="s">
        <v>152</v>
      </c>
      <c r="D29" s="8">
        <v>23.28</v>
      </c>
      <c r="E29" s="8">
        <f>D29-D100</f>
        <v>3.3800000000000026</v>
      </c>
      <c r="F29" s="8">
        <v>23.67</v>
      </c>
      <c r="G29" s="8">
        <f>F29-F100</f>
        <v>3.8250000000000028</v>
      </c>
      <c r="H29" s="10">
        <f t="shared" si="1"/>
        <v>3.6025000000000027</v>
      </c>
      <c r="I29" s="3"/>
      <c r="J29" s="1">
        <v>26.41</v>
      </c>
      <c r="K29" s="1">
        <f>J29-J100</f>
        <v>3.8449999999999989</v>
      </c>
      <c r="L29" s="1">
        <v>25.67</v>
      </c>
      <c r="M29" s="1">
        <f>L29-L100</f>
        <v>0.43500000000000227</v>
      </c>
      <c r="N29" s="1">
        <v>24.59</v>
      </c>
      <c r="O29" s="1">
        <f>N29-N100</f>
        <v>3.1649999999999991</v>
      </c>
      <c r="P29" s="3">
        <f t="shared" si="2"/>
        <v>2.4816666666666669</v>
      </c>
      <c r="Q29" s="3"/>
      <c r="R29" s="3">
        <f t="shared" si="0"/>
        <v>-1.1208333333333358</v>
      </c>
    </row>
    <row r="30" spans="1:18" ht="11.25" customHeight="1" x14ac:dyDescent="0.25">
      <c r="A30" s="6" t="s">
        <v>27</v>
      </c>
      <c r="B30" s="9" t="s">
        <v>153</v>
      </c>
      <c r="C30" s="9" t="s">
        <v>154</v>
      </c>
      <c r="D30" s="8">
        <v>31.76</v>
      </c>
      <c r="E30" s="8">
        <f>D30-D100</f>
        <v>11.860000000000003</v>
      </c>
      <c r="F30" s="8">
        <v>29.16</v>
      </c>
      <c r="G30" s="8">
        <f>F30-F100</f>
        <v>9.3150000000000013</v>
      </c>
      <c r="H30" s="10">
        <f t="shared" si="1"/>
        <v>10.587500000000002</v>
      </c>
      <c r="I30" s="3"/>
      <c r="J30" s="1">
        <v>31.63</v>
      </c>
      <c r="K30" s="1">
        <f>J30-J100</f>
        <v>9.0649999999999977</v>
      </c>
      <c r="L30" s="1">
        <v>31.73</v>
      </c>
      <c r="M30" s="1">
        <f>L30-L100</f>
        <v>6.495000000000001</v>
      </c>
      <c r="N30" s="1">
        <v>32.270000000000003</v>
      </c>
      <c r="O30" s="1">
        <f>N30-N100</f>
        <v>10.845000000000002</v>
      </c>
      <c r="P30" s="3">
        <f t="shared" si="2"/>
        <v>8.8016666666666676</v>
      </c>
      <c r="Q30" s="3"/>
      <c r="R30" s="3">
        <f t="shared" si="0"/>
        <v>-1.7858333333333345</v>
      </c>
    </row>
    <row r="31" spans="1:18" ht="11.25" customHeight="1" x14ac:dyDescent="0.25">
      <c r="A31" s="6" t="s">
        <v>28</v>
      </c>
      <c r="B31" s="9" t="s">
        <v>155</v>
      </c>
      <c r="C31" s="9" t="s">
        <v>156</v>
      </c>
      <c r="D31" s="8">
        <v>26.46</v>
      </c>
      <c r="E31" s="8">
        <f>D31-D100</f>
        <v>6.5600000000000023</v>
      </c>
      <c r="F31" s="8">
        <v>26.71</v>
      </c>
      <c r="G31" s="8">
        <f>F31-F100</f>
        <v>6.865000000000002</v>
      </c>
      <c r="H31" s="10">
        <f t="shared" si="1"/>
        <v>6.7125000000000021</v>
      </c>
      <c r="I31" s="3"/>
      <c r="J31" s="1">
        <v>26.77</v>
      </c>
      <c r="K31" s="1">
        <f>J31-J100</f>
        <v>4.2049999999999983</v>
      </c>
      <c r="L31" s="1">
        <v>29.56</v>
      </c>
      <c r="M31" s="1">
        <f>L31-L100</f>
        <v>4.3249999999999993</v>
      </c>
      <c r="N31" s="1">
        <v>26.91</v>
      </c>
      <c r="O31" s="1">
        <f>N31-N100</f>
        <v>5.4849999999999994</v>
      </c>
      <c r="P31" s="3">
        <f t="shared" si="2"/>
        <v>4.671666666666666</v>
      </c>
      <c r="Q31" s="3"/>
      <c r="R31" s="3">
        <f t="shared" si="0"/>
        <v>-2.0408333333333362</v>
      </c>
    </row>
    <row r="32" spans="1:18" ht="11.25" customHeight="1" x14ac:dyDescent="0.25">
      <c r="A32" s="6" t="s">
        <v>29</v>
      </c>
      <c r="B32" s="9" t="s">
        <v>157</v>
      </c>
      <c r="C32" s="9" t="s">
        <v>158</v>
      </c>
      <c r="D32" s="8">
        <v>23.64</v>
      </c>
      <c r="E32" s="8">
        <f>D32-D100</f>
        <v>3.740000000000002</v>
      </c>
      <c r="F32" s="8">
        <v>23.04</v>
      </c>
      <c r="G32" s="8">
        <f>F32-F100</f>
        <v>3.1950000000000003</v>
      </c>
      <c r="H32" s="10">
        <f t="shared" si="1"/>
        <v>3.4675000000000011</v>
      </c>
      <c r="I32" s="3"/>
      <c r="J32" s="1">
        <v>23.67</v>
      </c>
      <c r="K32" s="1">
        <f>J32-J100</f>
        <v>1.1050000000000004</v>
      </c>
      <c r="L32" s="1">
        <v>23.01</v>
      </c>
      <c r="M32" s="1">
        <f>L32-L100</f>
        <v>-2.2249999999999979</v>
      </c>
      <c r="N32" s="1">
        <v>25.7</v>
      </c>
      <c r="O32" s="1">
        <f>N32-N100</f>
        <v>4.2749999999999986</v>
      </c>
      <c r="P32" s="3">
        <f t="shared" si="2"/>
        <v>1.051666666666667</v>
      </c>
      <c r="Q32" s="3"/>
      <c r="R32" s="3">
        <f t="shared" si="0"/>
        <v>-2.4158333333333344</v>
      </c>
    </row>
    <row r="33" spans="1:18" ht="11.25" customHeight="1" x14ac:dyDescent="0.25">
      <c r="A33" s="6" t="s">
        <v>30</v>
      </c>
      <c r="B33" s="9" t="s">
        <v>159</v>
      </c>
      <c r="C33" s="9" t="s">
        <v>160</v>
      </c>
      <c r="D33" s="8">
        <v>25.01</v>
      </c>
      <c r="E33" s="8">
        <f>D33-D100</f>
        <v>5.110000000000003</v>
      </c>
      <c r="F33" s="8">
        <v>24.65</v>
      </c>
      <c r="G33" s="8">
        <f>F33-F100</f>
        <v>4.8049999999999997</v>
      </c>
      <c r="H33" s="10">
        <f t="shared" si="1"/>
        <v>4.9575000000000014</v>
      </c>
      <c r="I33" s="3"/>
      <c r="J33" s="1">
        <v>24.85</v>
      </c>
      <c r="K33" s="1">
        <f>J33-J100</f>
        <v>2.2850000000000001</v>
      </c>
      <c r="L33" s="1">
        <v>24.4</v>
      </c>
      <c r="M33" s="1">
        <f>L33-L100</f>
        <v>-0.83500000000000085</v>
      </c>
      <c r="N33" s="1">
        <v>25.97</v>
      </c>
      <c r="O33" s="1">
        <f>N33-N100</f>
        <v>4.5449999999999982</v>
      </c>
      <c r="P33" s="3">
        <f t="shared" si="2"/>
        <v>1.9983333333333324</v>
      </c>
      <c r="Q33" s="3"/>
      <c r="R33" s="3">
        <f t="shared" si="0"/>
        <v>-2.9591666666666692</v>
      </c>
    </row>
    <row r="34" spans="1:18" ht="11.25" customHeight="1" x14ac:dyDescent="0.25">
      <c r="A34" s="6" t="s">
        <v>31</v>
      </c>
      <c r="B34" s="9" t="s">
        <v>161</v>
      </c>
      <c r="C34" s="9" t="s">
        <v>162</v>
      </c>
      <c r="D34" s="8">
        <v>29.94</v>
      </c>
      <c r="E34" s="8">
        <f>D34-D100</f>
        <v>10.040000000000003</v>
      </c>
      <c r="F34" s="8">
        <v>28.87</v>
      </c>
      <c r="G34" s="8">
        <f>F34-F100</f>
        <v>9.0250000000000021</v>
      </c>
      <c r="H34" s="10">
        <f t="shared" si="1"/>
        <v>9.5325000000000024</v>
      </c>
      <c r="I34" s="3"/>
      <c r="J34" s="1">
        <v>30.16</v>
      </c>
      <c r="K34" s="1">
        <f>J34-J100</f>
        <v>7.5949999999999989</v>
      </c>
      <c r="L34" s="1">
        <v>28.69</v>
      </c>
      <c r="M34" s="1">
        <f>L34-L100</f>
        <v>3.4550000000000018</v>
      </c>
      <c r="N34" s="1">
        <v>30.75</v>
      </c>
      <c r="O34" s="1">
        <f>N34-N100</f>
        <v>9.3249999999999993</v>
      </c>
      <c r="P34" s="3">
        <f t="shared" si="2"/>
        <v>6.791666666666667</v>
      </c>
      <c r="Q34" s="3"/>
      <c r="R34" s="3">
        <f t="shared" si="0"/>
        <v>-2.7408333333333355</v>
      </c>
    </row>
    <row r="35" spans="1:18" ht="11.25" customHeight="1" x14ac:dyDescent="0.25">
      <c r="A35" s="6" t="s">
        <v>32</v>
      </c>
      <c r="B35" s="9" t="s">
        <v>163</v>
      </c>
      <c r="C35" s="9" t="s">
        <v>164</v>
      </c>
      <c r="D35" s="8">
        <v>27.1</v>
      </c>
      <c r="E35" s="8">
        <f>D35-D100</f>
        <v>7.2000000000000028</v>
      </c>
      <c r="F35" s="8">
        <v>25.95</v>
      </c>
      <c r="G35" s="8">
        <f>F35-F100</f>
        <v>6.1050000000000004</v>
      </c>
      <c r="H35" s="10">
        <f t="shared" si="1"/>
        <v>6.6525000000000016</v>
      </c>
      <c r="I35" s="3"/>
      <c r="J35" s="1">
        <v>32.26</v>
      </c>
      <c r="K35" s="1">
        <f>J35-J100</f>
        <v>9.6949999999999967</v>
      </c>
      <c r="L35" s="1">
        <v>30.54</v>
      </c>
      <c r="M35" s="1">
        <f>L35-L100</f>
        <v>5.3049999999999997</v>
      </c>
      <c r="N35" s="1">
        <v>29.53</v>
      </c>
      <c r="O35" s="1">
        <f>N35-N100</f>
        <v>8.1050000000000004</v>
      </c>
      <c r="P35" s="3">
        <f t="shared" si="2"/>
        <v>7.7016666666666653</v>
      </c>
      <c r="Q35" s="3"/>
      <c r="R35" s="3">
        <f t="shared" ref="R35:R66" si="3">P35-H35</f>
        <v>1.0491666666666637</v>
      </c>
    </row>
    <row r="36" spans="1:18" ht="11.25" customHeight="1" x14ac:dyDescent="0.25">
      <c r="A36" s="6" t="s">
        <v>33</v>
      </c>
      <c r="B36" s="9" t="s">
        <v>165</v>
      </c>
      <c r="C36" s="9" t="s">
        <v>166</v>
      </c>
      <c r="D36" s="8">
        <v>32.270000000000003</v>
      </c>
      <c r="E36" s="8">
        <f>D36-D100</f>
        <v>12.370000000000005</v>
      </c>
      <c r="F36" s="8">
        <v>35.28</v>
      </c>
      <c r="G36" s="8">
        <f>F36-F100</f>
        <v>15.435000000000002</v>
      </c>
      <c r="H36" s="10">
        <f t="shared" si="1"/>
        <v>13.902500000000003</v>
      </c>
      <c r="I36" s="3"/>
      <c r="J36" s="1">
        <v>45</v>
      </c>
      <c r="K36" s="1">
        <f>J36-J100</f>
        <v>22.434999999999999</v>
      </c>
      <c r="L36" s="1">
        <v>36.619999999999997</v>
      </c>
      <c r="M36" s="1">
        <f>L36-L100</f>
        <v>11.384999999999998</v>
      </c>
      <c r="N36" s="1">
        <v>33.450000000000003</v>
      </c>
      <c r="O36" s="1">
        <f>N36-N100</f>
        <v>12.025000000000002</v>
      </c>
      <c r="P36" s="3">
        <f t="shared" si="2"/>
        <v>15.281666666666666</v>
      </c>
      <c r="Q36" s="3"/>
      <c r="R36" s="3">
        <f t="shared" si="3"/>
        <v>1.3791666666666629</v>
      </c>
    </row>
    <row r="37" spans="1:18" ht="11.25" customHeight="1" x14ac:dyDescent="0.25">
      <c r="A37" s="6" t="s">
        <v>34</v>
      </c>
      <c r="B37" s="9" t="s">
        <v>167</v>
      </c>
      <c r="C37" s="9" t="s">
        <v>168</v>
      </c>
      <c r="D37" s="8">
        <v>23.64</v>
      </c>
      <c r="E37" s="8">
        <f>D37-D100</f>
        <v>3.740000000000002</v>
      </c>
      <c r="F37" s="8">
        <v>21.25</v>
      </c>
      <c r="G37" s="8">
        <f>F37-F100</f>
        <v>1.4050000000000011</v>
      </c>
      <c r="H37" s="10">
        <f t="shared" si="1"/>
        <v>2.5725000000000016</v>
      </c>
      <c r="I37" s="3"/>
      <c r="J37" s="1">
        <v>31.57</v>
      </c>
      <c r="K37" s="1">
        <f>J37-J100</f>
        <v>9.004999999999999</v>
      </c>
      <c r="L37" s="1">
        <v>26.52</v>
      </c>
      <c r="M37" s="1">
        <f>L37-L100</f>
        <v>1.2850000000000001</v>
      </c>
      <c r="N37" s="1">
        <v>25.23</v>
      </c>
      <c r="O37" s="1">
        <f>N37-N100</f>
        <v>3.8049999999999997</v>
      </c>
      <c r="P37" s="3">
        <f t="shared" si="2"/>
        <v>4.6983333333333333</v>
      </c>
      <c r="Q37" s="3"/>
      <c r="R37" s="3">
        <f t="shared" si="3"/>
        <v>2.1258333333333317</v>
      </c>
    </row>
    <row r="38" spans="1:18" ht="11.25" customHeight="1" x14ac:dyDescent="0.25">
      <c r="A38" s="6" t="s">
        <v>35</v>
      </c>
      <c r="B38" s="9" t="s">
        <v>169</v>
      </c>
      <c r="C38" s="9" t="s">
        <v>170</v>
      </c>
      <c r="D38" s="8">
        <v>29.6</v>
      </c>
      <c r="E38" s="8">
        <f>D38-D100</f>
        <v>9.7000000000000028</v>
      </c>
      <c r="F38" s="8">
        <v>29.46</v>
      </c>
      <c r="G38" s="8">
        <f>F38-F100</f>
        <v>9.615000000000002</v>
      </c>
      <c r="H38" s="10">
        <f t="shared" si="1"/>
        <v>9.6575000000000024</v>
      </c>
      <c r="I38" s="3"/>
      <c r="J38" s="1">
        <v>45</v>
      </c>
      <c r="K38" s="1">
        <f>J38-J100</f>
        <v>22.434999999999999</v>
      </c>
      <c r="L38" s="1">
        <v>35.39</v>
      </c>
      <c r="M38" s="1">
        <f>L38-L100</f>
        <v>10.155000000000001</v>
      </c>
      <c r="N38" s="1">
        <v>32.5</v>
      </c>
      <c r="O38" s="1">
        <f>N38-N100</f>
        <v>11.074999999999999</v>
      </c>
      <c r="P38" s="3">
        <f t="shared" si="2"/>
        <v>14.555000000000001</v>
      </c>
      <c r="Q38" s="3"/>
      <c r="R38" s="3">
        <f t="shared" si="3"/>
        <v>4.8974999999999991</v>
      </c>
    </row>
    <row r="39" spans="1:18" ht="11.25" customHeight="1" x14ac:dyDescent="0.25">
      <c r="A39" s="6" t="s">
        <v>48</v>
      </c>
      <c r="B39" s="9" t="s">
        <v>171</v>
      </c>
      <c r="C39" s="9" t="s">
        <v>172</v>
      </c>
      <c r="D39" s="8">
        <v>22.19</v>
      </c>
      <c r="E39" s="8">
        <f>D39-D100</f>
        <v>2.2900000000000027</v>
      </c>
      <c r="F39" s="8">
        <v>21.33</v>
      </c>
      <c r="G39" s="8">
        <f>F39-F100</f>
        <v>1.4849999999999994</v>
      </c>
      <c r="H39" s="10">
        <f t="shared" si="1"/>
        <v>1.8875000000000011</v>
      </c>
      <c r="I39" s="3"/>
      <c r="J39" s="1">
        <v>22.21</v>
      </c>
      <c r="K39" s="1">
        <f>J39-J100</f>
        <v>-0.35500000000000043</v>
      </c>
      <c r="L39" s="1">
        <v>23.72</v>
      </c>
      <c r="M39" s="1">
        <f>L39-L100</f>
        <v>-1.5150000000000006</v>
      </c>
      <c r="N39" s="1">
        <v>23.64</v>
      </c>
      <c r="O39" s="1">
        <f>N39-N100</f>
        <v>2.2149999999999999</v>
      </c>
      <c r="P39" s="3">
        <f t="shared" si="2"/>
        <v>0.11499999999999962</v>
      </c>
      <c r="Q39" s="3"/>
      <c r="R39" s="3">
        <f t="shared" si="3"/>
        <v>-1.7725000000000015</v>
      </c>
    </row>
    <row r="40" spans="1:18" ht="11.25" customHeight="1" x14ac:dyDescent="0.25">
      <c r="A40" s="6" t="s">
        <v>37</v>
      </c>
      <c r="B40" s="9" t="s">
        <v>173</v>
      </c>
      <c r="C40" s="9" t="s">
        <v>174</v>
      </c>
      <c r="D40" s="8">
        <v>23.76</v>
      </c>
      <c r="E40" s="8">
        <f>D40-D100</f>
        <v>3.860000000000003</v>
      </c>
      <c r="F40" s="8">
        <v>23.68</v>
      </c>
      <c r="G40" s="8">
        <f>F40-F100</f>
        <v>3.8350000000000009</v>
      </c>
      <c r="H40" s="10">
        <f t="shared" si="1"/>
        <v>3.8475000000000019</v>
      </c>
      <c r="I40" s="3"/>
      <c r="J40" s="1">
        <v>24.69</v>
      </c>
      <c r="K40" s="1">
        <f>J40-J100</f>
        <v>2.125</v>
      </c>
      <c r="L40" s="1">
        <v>23.98</v>
      </c>
      <c r="M40" s="1">
        <f>L40-L100</f>
        <v>-1.254999999999999</v>
      </c>
      <c r="N40" s="1">
        <v>25.8</v>
      </c>
      <c r="O40" s="1">
        <f>N40-N100</f>
        <v>4.375</v>
      </c>
      <c r="P40" s="3">
        <f t="shared" si="2"/>
        <v>1.7483333333333337</v>
      </c>
      <c r="Q40" s="3"/>
      <c r="R40" s="3">
        <f t="shared" si="3"/>
        <v>-2.099166666666668</v>
      </c>
    </row>
    <row r="41" spans="1:18" ht="11.25" customHeight="1" x14ac:dyDescent="0.25">
      <c r="A41" s="6" t="s">
        <v>38</v>
      </c>
      <c r="B41" s="9" t="s">
        <v>175</v>
      </c>
      <c r="C41" s="9" t="s">
        <v>176</v>
      </c>
      <c r="D41" s="8">
        <v>22.01</v>
      </c>
      <c r="E41" s="8">
        <f>D41-D100</f>
        <v>2.110000000000003</v>
      </c>
      <c r="F41" s="8">
        <v>22.1</v>
      </c>
      <c r="G41" s="8">
        <f>F41-F100</f>
        <v>2.2550000000000026</v>
      </c>
      <c r="H41" s="10">
        <f t="shared" si="1"/>
        <v>2.1825000000000028</v>
      </c>
      <c r="I41" s="3"/>
      <c r="J41" s="1">
        <v>23.45</v>
      </c>
      <c r="K41" s="1">
        <f>J41-J100</f>
        <v>0.88499999999999801</v>
      </c>
      <c r="L41" s="1">
        <v>23.41</v>
      </c>
      <c r="M41" s="1">
        <f>L41-L100</f>
        <v>-1.8249999999999993</v>
      </c>
      <c r="N41" s="1">
        <v>23.77</v>
      </c>
      <c r="O41" s="1">
        <f>N41-N100</f>
        <v>2.3449999999999989</v>
      </c>
      <c r="P41" s="3">
        <f t="shared" si="2"/>
        <v>0.46833333333333255</v>
      </c>
      <c r="Q41" s="3"/>
      <c r="R41" s="3">
        <f t="shared" si="3"/>
        <v>-1.7141666666666702</v>
      </c>
    </row>
    <row r="42" spans="1:18" ht="11.25" customHeight="1" x14ac:dyDescent="0.25">
      <c r="A42" s="6" t="s">
        <v>39</v>
      </c>
      <c r="B42" s="9" t="s">
        <v>177</v>
      </c>
      <c r="C42" s="9" t="s">
        <v>178</v>
      </c>
      <c r="D42" s="8">
        <v>30.15</v>
      </c>
      <c r="E42" s="8">
        <f>D42-D100</f>
        <v>10.25</v>
      </c>
      <c r="F42" s="8">
        <v>28.87</v>
      </c>
      <c r="G42" s="8">
        <f>F42-F100</f>
        <v>9.0250000000000021</v>
      </c>
      <c r="H42" s="10">
        <f t="shared" si="1"/>
        <v>9.6375000000000011</v>
      </c>
      <c r="I42" s="3"/>
      <c r="J42" s="1">
        <v>30.66</v>
      </c>
      <c r="K42" s="1">
        <f>J42-J100</f>
        <v>8.0949999999999989</v>
      </c>
      <c r="L42" s="1">
        <v>31.93</v>
      </c>
      <c r="M42" s="1">
        <f>L42-L100</f>
        <v>6.6950000000000003</v>
      </c>
      <c r="N42" s="1">
        <v>30.66</v>
      </c>
      <c r="O42" s="1">
        <f>N42-N100</f>
        <v>9.2349999999999994</v>
      </c>
      <c r="P42" s="3">
        <f t="shared" si="2"/>
        <v>8.0083333333333329</v>
      </c>
      <c r="Q42" s="3"/>
      <c r="R42" s="3">
        <f t="shared" si="3"/>
        <v>-1.6291666666666682</v>
      </c>
    </row>
    <row r="43" spans="1:18" ht="11.25" customHeight="1" x14ac:dyDescent="0.25">
      <c r="A43" s="6" t="s">
        <v>40</v>
      </c>
      <c r="B43" s="9" t="s">
        <v>179</v>
      </c>
      <c r="C43" s="9" t="s">
        <v>180</v>
      </c>
      <c r="D43" s="8">
        <v>28.14</v>
      </c>
      <c r="E43" s="8">
        <f>D43-D100</f>
        <v>8.240000000000002</v>
      </c>
      <c r="F43" s="8">
        <v>27.64</v>
      </c>
      <c r="G43" s="8">
        <f>F43-F100</f>
        <v>7.7950000000000017</v>
      </c>
      <c r="H43" s="10">
        <f t="shared" si="1"/>
        <v>8.0175000000000018</v>
      </c>
      <c r="I43" s="3"/>
      <c r="J43" s="1">
        <v>26.74</v>
      </c>
      <c r="K43" s="1">
        <f>J43-J100</f>
        <v>4.1749999999999972</v>
      </c>
      <c r="L43" s="1">
        <v>27.7</v>
      </c>
      <c r="M43" s="1">
        <f>L43-L100</f>
        <v>2.4649999999999999</v>
      </c>
      <c r="N43" s="1">
        <v>27.86</v>
      </c>
      <c r="O43" s="1">
        <f>N43-N100</f>
        <v>6.4349999999999987</v>
      </c>
      <c r="P43" s="3">
        <f t="shared" si="2"/>
        <v>4.3583333333333316</v>
      </c>
      <c r="Q43" s="3"/>
      <c r="R43" s="3">
        <f t="shared" si="3"/>
        <v>-3.6591666666666702</v>
      </c>
    </row>
    <row r="44" spans="1:18" ht="11.25" customHeight="1" x14ac:dyDescent="0.25">
      <c r="A44" s="6" t="s">
        <v>41</v>
      </c>
      <c r="B44" s="9" t="s">
        <v>181</v>
      </c>
      <c r="C44" s="9" t="s">
        <v>182</v>
      </c>
      <c r="D44" s="8">
        <v>24.87</v>
      </c>
      <c r="E44" s="8">
        <f>D44-D100</f>
        <v>4.9700000000000024</v>
      </c>
      <c r="F44" s="8">
        <v>23.52</v>
      </c>
      <c r="G44" s="8">
        <f>F44-F100</f>
        <v>3.6750000000000007</v>
      </c>
      <c r="H44" s="10">
        <f t="shared" si="1"/>
        <v>4.3225000000000016</v>
      </c>
      <c r="I44" s="3"/>
      <c r="J44" s="1">
        <v>22.25</v>
      </c>
      <c r="K44" s="1">
        <f>J44-J100</f>
        <v>-0.31500000000000128</v>
      </c>
      <c r="L44" s="1">
        <v>23.04</v>
      </c>
      <c r="M44" s="1">
        <f>L44-L100</f>
        <v>-2.1950000000000003</v>
      </c>
      <c r="N44" s="1">
        <v>45</v>
      </c>
      <c r="O44" s="1">
        <f>N44-N100</f>
        <v>23.574999999999999</v>
      </c>
      <c r="P44" s="3">
        <f t="shared" si="2"/>
        <v>7.0216666666666656</v>
      </c>
      <c r="Q44" s="3"/>
      <c r="R44" s="3">
        <f t="shared" si="3"/>
        <v>2.699166666666664</v>
      </c>
    </row>
    <row r="45" spans="1:18" ht="11.25" customHeight="1" x14ac:dyDescent="0.25">
      <c r="A45" s="6" t="s">
        <v>42</v>
      </c>
      <c r="B45" s="9" t="s">
        <v>183</v>
      </c>
      <c r="C45" s="9" t="s">
        <v>184</v>
      </c>
      <c r="D45" s="8">
        <v>36.61</v>
      </c>
      <c r="E45" s="8">
        <f>D45-D100</f>
        <v>16.71</v>
      </c>
      <c r="F45" s="8">
        <v>45</v>
      </c>
      <c r="G45" s="8">
        <f>F45-F100</f>
        <v>25.155000000000001</v>
      </c>
      <c r="H45" s="10">
        <f t="shared" si="1"/>
        <v>20.932500000000001</v>
      </c>
      <c r="I45" s="3"/>
      <c r="J45" s="1">
        <v>36.94</v>
      </c>
      <c r="K45" s="1">
        <f>J45-J100</f>
        <v>14.374999999999996</v>
      </c>
      <c r="L45" s="1">
        <v>45</v>
      </c>
      <c r="M45" s="1">
        <f>L45-L100</f>
        <v>19.765000000000001</v>
      </c>
      <c r="N45" s="1">
        <v>45</v>
      </c>
      <c r="O45" s="1">
        <f>N45-N100</f>
        <v>23.574999999999999</v>
      </c>
      <c r="P45" s="3">
        <f t="shared" si="2"/>
        <v>19.238333333333333</v>
      </c>
      <c r="Q45" s="3"/>
      <c r="R45" s="3">
        <f t="shared" si="3"/>
        <v>-1.6941666666666677</v>
      </c>
    </row>
    <row r="46" spans="1:18" ht="11.25" customHeight="1" x14ac:dyDescent="0.25">
      <c r="A46" s="6" t="s">
        <v>43</v>
      </c>
      <c r="B46" s="9" t="s">
        <v>185</v>
      </c>
      <c r="C46" s="9" t="s">
        <v>186</v>
      </c>
      <c r="D46" s="8">
        <v>26.65</v>
      </c>
      <c r="E46" s="8">
        <f>D46-D100</f>
        <v>6.75</v>
      </c>
      <c r="F46" s="8">
        <v>26.44</v>
      </c>
      <c r="G46" s="8">
        <f>F46-F100</f>
        <v>6.5950000000000024</v>
      </c>
      <c r="H46" s="10">
        <f t="shared" si="1"/>
        <v>6.6725000000000012</v>
      </c>
      <c r="I46" s="3"/>
      <c r="J46" s="1">
        <v>27.64</v>
      </c>
      <c r="K46" s="1">
        <f>J46-J100</f>
        <v>5.0749999999999993</v>
      </c>
      <c r="L46" s="1">
        <v>30.93</v>
      </c>
      <c r="M46" s="1">
        <f>L46-L100</f>
        <v>5.6950000000000003</v>
      </c>
      <c r="N46" s="1">
        <v>27.79</v>
      </c>
      <c r="O46" s="1">
        <f>N46-N100</f>
        <v>6.3649999999999984</v>
      </c>
      <c r="P46" s="3">
        <f t="shared" si="2"/>
        <v>5.711666666666666</v>
      </c>
      <c r="Q46" s="3"/>
      <c r="R46" s="3">
        <f t="shared" si="3"/>
        <v>-0.9608333333333352</v>
      </c>
    </row>
    <row r="47" spans="1:18" ht="11.25" customHeight="1" x14ac:dyDescent="0.25">
      <c r="A47" s="6" t="s">
        <v>44</v>
      </c>
      <c r="B47" s="9" t="s">
        <v>187</v>
      </c>
      <c r="C47" s="9" t="s">
        <v>188</v>
      </c>
      <c r="D47" s="8">
        <v>29.02</v>
      </c>
      <c r="E47" s="8">
        <f>D47-D100</f>
        <v>9.120000000000001</v>
      </c>
      <c r="F47" s="8">
        <v>28.25</v>
      </c>
      <c r="G47" s="8">
        <f>F47-F100</f>
        <v>8.4050000000000011</v>
      </c>
      <c r="H47" s="10">
        <f t="shared" si="1"/>
        <v>8.7625000000000011</v>
      </c>
      <c r="I47" s="3"/>
      <c r="J47" s="1">
        <v>34.83</v>
      </c>
      <c r="K47" s="1">
        <f>J47-J100</f>
        <v>12.264999999999997</v>
      </c>
      <c r="L47" s="1">
        <v>45</v>
      </c>
      <c r="M47" s="1">
        <f>L47-L100</f>
        <v>19.765000000000001</v>
      </c>
      <c r="N47" s="1">
        <v>34.299999999999997</v>
      </c>
      <c r="O47" s="1">
        <f>N47-N100</f>
        <v>12.874999999999996</v>
      </c>
      <c r="P47" s="3">
        <f t="shared" si="2"/>
        <v>14.968333333333334</v>
      </c>
      <c r="Q47" s="3"/>
      <c r="R47" s="3">
        <f t="shared" si="3"/>
        <v>6.2058333333333326</v>
      </c>
    </row>
    <row r="48" spans="1:18" ht="11.25" customHeight="1" x14ac:dyDescent="0.25">
      <c r="A48" s="6" t="s">
        <v>45</v>
      </c>
      <c r="B48" s="9" t="s">
        <v>189</v>
      </c>
      <c r="C48" s="9" t="s">
        <v>190</v>
      </c>
      <c r="D48" s="8">
        <v>25.95</v>
      </c>
      <c r="E48" s="8">
        <f>D48-D100</f>
        <v>6.0500000000000007</v>
      </c>
      <c r="F48" s="8">
        <v>28.34</v>
      </c>
      <c r="G48" s="8">
        <f>F48-F100</f>
        <v>8.495000000000001</v>
      </c>
      <c r="H48" s="10">
        <f t="shared" si="1"/>
        <v>7.2725000000000009</v>
      </c>
      <c r="I48" s="3"/>
      <c r="J48" s="1">
        <v>34.26</v>
      </c>
      <c r="K48" s="1">
        <f>J48-J100</f>
        <v>11.694999999999997</v>
      </c>
      <c r="L48" s="1">
        <v>32.06</v>
      </c>
      <c r="M48" s="1">
        <f>L48-L100</f>
        <v>6.8250000000000028</v>
      </c>
      <c r="N48" s="1">
        <v>27.99</v>
      </c>
      <c r="O48" s="1">
        <f>N48-N100</f>
        <v>6.5649999999999977</v>
      </c>
      <c r="P48" s="3">
        <f t="shared" si="2"/>
        <v>8.3616666666666664</v>
      </c>
      <c r="Q48" s="3"/>
      <c r="R48" s="3">
        <f t="shared" si="3"/>
        <v>1.0891666666666655</v>
      </c>
    </row>
    <row r="49" spans="1:18" ht="11.25" customHeight="1" x14ac:dyDescent="0.25">
      <c r="A49" s="6" t="s">
        <v>46</v>
      </c>
      <c r="B49" s="9" t="s">
        <v>191</v>
      </c>
      <c r="C49" s="9" t="s">
        <v>192</v>
      </c>
      <c r="D49" s="8">
        <v>20.92</v>
      </c>
      <c r="E49" s="8">
        <f>D49-D100</f>
        <v>1.0200000000000031</v>
      </c>
      <c r="F49" s="8">
        <v>20.3</v>
      </c>
      <c r="G49" s="8">
        <f>F49-F100</f>
        <v>0.45500000000000185</v>
      </c>
      <c r="H49" s="10">
        <f t="shared" si="1"/>
        <v>0.73750000000000249</v>
      </c>
      <c r="I49" s="3"/>
      <c r="J49" s="1">
        <v>27.7</v>
      </c>
      <c r="K49" s="1">
        <f>J49-J100</f>
        <v>5.134999999999998</v>
      </c>
      <c r="L49" s="1">
        <v>24</v>
      </c>
      <c r="M49" s="1">
        <f>L49-L100</f>
        <v>-1.2349999999999994</v>
      </c>
      <c r="N49" s="1">
        <v>22.62</v>
      </c>
      <c r="O49" s="1">
        <f>N49-N100</f>
        <v>1.1950000000000003</v>
      </c>
      <c r="P49" s="3">
        <f t="shared" si="2"/>
        <v>1.698333333333333</v>
      </c>
      <c r="Q49" s="3"/>
      <c r="R49" s="3">
        <f t="shared" si="3"/>
        <v>0.96083333333333054</v>
      </c>
    </row>
    <row r="50" spans="1:18" ht="11.25" customHeight="1" x14ac:dyDescent="0.25">
      <c r="A50" s="6" t="s">
        <v>47</v>
      </c>
      <c r="B50" s="9" t="s">
        <v>193</v>
      </c>
      <c r="C50" s="9" t="s">
        <v>194</v>
      </c>
      <c r="D50" s="8">
        <v>23.33</v>
      </c>
      <c r="E50" s="8">
        <f>D50-D100</f>
        <v>3.4299999999999997</v>
      </c>
      <c r="F50" s="8">
        <v>24.11</v>
      </c>
      <c r="G50" s="8">
        <f>F50-F100</f>
        <v>4.2650000000000006</v>
      </c>
      <c r="H50" s="10">
        <f t="shared" si="1"/>
        <v>3.8475000000000001</v>
      </c>
      <c r="I50" s="3"/>
      <c r="J50" s="1">
        <v>30.76</v>
      </c>
      <c r="K50" s="1">
        <f>J50-J100</f>
        <v>8.1950000000000003</v>
      </c>
      <c r="L50" s="1">
        <v>28.61</v>
      </c>
      <c r="M50" s="1">
        <f>L50-L100</f>
        <v>3.375</v>
      </c>
      <c r="N50" s="1">
        <v>24.82</v>
      </c>
      <c r="O50" s="1">
        <f>N50-N100</f>
        <v>3.3949999999999996</v>
      </c>
      <c r="P50" s="3">
        <f t="shared" si="2"/>
        <v>4.9883333333333333</v>
      </c>
      <c r="Q50" s="3"/>
      <c r="R50" s="3">
        <f t="shared" si="3"/>
        <v>1.1408333333333331</v>
      </c>
    </row>
    <row r="51" spans="1:18" ht="11.25" customHeight="1" x14ac:dyDescent="0.25">
      <c r="A51" s="6" t="s">
        <v>60</v>
      </c>
      <c r="B51" s="9" t="s">
        <v>195</v>
      </c>
      <c r="C51" s="9" t="s">
        <v>196</v>
      </c>
      <c r="D51" s="8">
        <v>26.74</v>
      </c>
      <c r="E51" s="8">
        <f>D51-D100</f>
        <v>6.84</v>
      </c>
      <c r="F51" s="8">
        <v>26.16</v>
      </c>
      <c r="G51" s="8">
        <f>F51-F100</f>
        <v>6.3150000000000013</v>
      </c>
      <c r="H51" s="10">
        <f t="shared" si="1"/>
        <v>6.5775000000000006</v>
      </c>
      <c r="I51" s="3"/>
      <c r="J51" s="1">
        <v>27.99</v>
      </c>
      <c r="K51" s="1">
        <f>J51-J100</f>
        <v>5.4249999999999972</v>
      </c>
      <c r="L51" s="1">
        <v>30.96</v>
      </c>
      <c r="M51" s="1">
        <f>L51-L100</f>
        <v>5.7250000000000014</v>
      </c>
      <c r="N51" s="1">
        <v>28.23</v>
      </c>
      <c r="O51" s="1">
        <f>N51-N100</f>
        <v>6.8049999999999997</v>
      </c>
      <c r="P51" s="3">
        <f t="shared" si="2"/>
        <v>5.9849999999999994</v>
      </c>
      <c r="Q51" s="3"/>
      <c r="R51" s="3">
        <f t="shared" si="3"/>
        <v>-0.59250000000000114</v>
      </c>
    </row>
    <row r="52" spans="1:18" ht="11.25" customHeight="1" x14ac:dyDescent="0.25">
      <c r="A52" s="6" t="s">
        <v>49</v>
      </c>
      <c r="B52" s="9" t="s">
        <v>197</v>
      </c>
      <c r="C52" s="9" t="s">
        <v>198</v>
      </c>
      <c r="D52" s="8">
        <v>25.34</v>
      </c>
      <c r="E52" s="8">
        <f>D52-D100</f>
        <v>5.4400000000000013</v>
      </c>
      <c r="F52" s="8">
        <v>25.35</v>
      </c>
      <c r="G52" s="8">
        <f>F52-F100</f>
        <v>5.5050000000000026</v>
      </c>
      <c r="H52" s="10">
        <f t="shared" si="1"/>
        <v>5.4725000000000019</v>
      </c>
      <c r="I52" s="3"/>
      <c r="J52" s="1">
        <v>26.8</v>
      </c>
      <c r="K52" s="1">
        <f>J52-J100</f>
        <v>4.2349999999999994</v>
      </c>
      <c r="L52" s="1">
        <v>27.65</v>
      </c>
      <c r="M52" s="1">
        <f>L52-L100</f>
        <v>2.4149999999999991</v>
      </c>
      <c r="N52" s="1">
        <v>26.74</v>
      </c>
      <c r="O52" s="1">
        <f>N52-N100</f>
        <v>5.3149999999999977</v>
      </c>
      <c r="P52" s="3">
        <f t="shared" si="2"/>
        <v>3.988333333333332</v>
      </c>
      <c r="Q52" s="3"/>
      <c r="R52" s="3">
        <f t="shared" si="3"/>
        <v>-1.48416666666667</v>
      </c>
    </row>
    <row r="53" spans="1:18" ht="11.25" customHeight="1" x14ac:dyDescent="0.25">
      <c r="A53" s="6" t="s">
        <v>50</v>
      </c>
      <c r="B53" s="9" t="s">
        <v>199</v>
      </c>
      <c r="C53" s="9" t="s">
        <v>200</v>
      </c>
      <c r="D53" s="8">
        <v>45</v>
      </c>
      <c r="E53" s="8">
        <f>D53-D100</f>
        <v>25.1</v>
      </c>
      <c r="F53" s="8">
        <v>45</v>
      </c>
      <c r="G53" s="8">
        <f>F53-F100</f>
        <v>25.155000000000001</v>
      </c>
      <c r="H53" s="10">
        <f t="shared" si="1"/>
        <v>25.127500000000001</v>
      </c>
      <c r="I53" s="3"/>
      <c r="J53" s="1">
        <v>45</v>
      </c>
      <c r="K53" s="1">
        <f>J53-J100</f>
        <v>22.434999999999999</v>
      </c>
      <c r="L53" s="1">
        <v>45</v>
      </c>
      <c r="M53" s="1">
        <f>L53-L100</f>
        <v>19.765000000000001</v>
      </c>
      <c r="N53" s="1">
        <v>45</v>
      </c>
      <c r="O53" s="1">
        <f>N53-N100</f>
        <v>23.574999999999999</v>
      </c>
      <c r="P53" s="3">
        <f t="shared" si="2"/>
        <v>21.925000000000001</v>
      </c>
      <c r="Q53" s="3"/>
      <c r="R53" s="3">
        <f t="shared" si="3"/>
        <v>-3.2025000000000006</v>
      </c>
    </row>
    <row r="54" spans="1:18" ht="11.25" customHeight="1" x14ac:dyDescent="0.25">
      <c r="A54" s="6" t="s">
        <v>51</v>
      </c>
      <c r="B54" s="9" t="s">
        <v>201</v>
      </c>
      <c r="C54" s="9" t="s">
        <v>202</v>
      </c>
      <c r="D54" s="8">
        <v>30.46</v>
      </c>
      <c r="E54" s="8">
        <f>D54-D100</f>
        <v>10.560000000000002</v>
      </c>
      <c r="F54" s="8">
        <v>28.61</v>
      </c>
      <c r="G54" s="8">
        <f>F54-F100</f>
        <v>8.7650000000000006</v>
      </c>
      <c r="H54" s="10">
        <f t="shared" si="1"/>
        <v>9.6625000000000014</v>
      </c>
      <c r="I54" s="3"/>
      <c r="J54" s="1">
        <v>30.97</v>
      </c>
      <c r="K54" s="1">
        <f>J54-J100</f>
        <v>8.4049999999999976</v>
      </c>
      <c r="L54" s="1">
        <v>32.76</v>
      </c>
      <c r="M54" s="1">
        <f>L54-L100</f>
        <v>7.5249999999999986</v>
      </c>
      <c r="N54" s="1">
        <v>31.02</v>
      </c>
      <c r="O54" s="1">
        <f>N54-N100</f>
        <v>9.5949999999999989</v>
      </c>
      <c r="P54" s="3">
        <f t="shared" si="2"/>
        <v>8.5083333333333311</v>
      </c>
      <c r="Q54" s="3"/>
      <c r="R54" s="3">
        <f t="shared" si="3"/>
        <v>-1.1541666666666703</v>
      </c>
    </row>
    <row r="55" spans="1:18" ht="11.25" customHeight="1" x14ac:dyDescent="0.25">
      <c r="A55" s="6" t="s">
        <v>52</v>
      </c>
      <c r="B55" s="9" t="s">
        <v>203</v>
      </c>
      <c r="C55" s="9" t="s">
        <v>204</v>
      </c>
      <c r="D55" s="8">
        <v>32.29</v>
      </c>
      <c r="E55" s="8">
        <f>D55-D100</f>
        <v>12.39</v>
      </c>
      <c r="F55" s="8">
        <v>31.8</v>
      </c>
      <c r="G55" s="8">
        <f>F55-F100</f>
        <v>11.955000000000002</v>
      </c>
      <c r="H55" s="10">
        <f t="shared" si="1"/>
        <v>12.172500000000001</v>
      </c>
      <c r="I55" s="3"/>
      <c r="J55" s="1">
        <v>33.659999999999997</v>
      </c>
      <c r="K55" s="1">
        <f>J55-J100</f>
        <v>11.094999999999995</v>
      </c>
      <c r="L55" s="1">
        <v>36.130000000000003</v>
      </c>
      <c r="M55" s="1">
        <f>L55-L100</f>
        <v>10.895000000000003</v>
      </c>
      <c r="N55" s="1">
        <v>34.21</v>
      </c>
      <c r="O55" s="1">
        <f>N55-N100</f>
        <v>12.785</v>
      </c>
      <c r="P55" s="3">
        <f t="shared" si="2"/>
        <v>11.591666666666667</v>
      </c>
      <c r="Q55" s="3"/>
      <c r="R55" s="3">
        <f t="shared" si="3"/>
        <v>-0.58083333333333442</v>
      </c>
    </row>
    <row r="56" spans="1:18" ht="11.25" customHeight="1" x14ac:dyDescent="0.25">
      <c r="A56" s="6" t="s">
        <v>53</v>
      </c>
      <c r="B56" s="9" t="s">
        <v>205</v>
      </c>
      <c r="C56" s="9" t="s">
        <v>206</v>
      </c>
      <c r="D56" s="8">
        <v>23.08</v>
      </c>
      <c r="E56" s="8">
        <f>D56-D100</f>
        <v>3.1799999999999997</v>
      </c>
      <c r="F56" s="8">
        <v>22.63</v>
      </c>
      <c r="G56" s="8">
        <f>F56-F100</f>
        <v>2.7850000000000001</v>
      </c>
      <c r="H56" s="10">
        <f t="shared" si="1"/>
        <v>2.9824999999999999</v>
      </c>
      <c r="I56" s="3"/>
      <c r="J56" s="1">
        <v>22.58</v>
      </c>
      <c r="K56" s="1">
        <f>J56-J100</f>
        <v>1.4999999999997016E-2</v>
      </c>
      <c r="L56" s="1">
        <v>25.14</v>
      </c>
      <c r="M56" s="1">
        <f>L56-L100</f>
        <v>-9.4999999999998863E-2</v>
      </c>
      <c r="N56" s="1">
        <v>45</v>
      </c>
      <c r="O56" s="1">
        <f>N56-N100</f>
        <v>23.574999999999999</v>
      </c>
      <c r="P56" s="3">
        <f t="shared" si="2"/>
        <v>7.8316666666666661</v>
      </c>
      <c r="Q56" s="3"/>
      <c r="R56" s="3">
        <f t="shared" si="3"/>
        <v>4.8491666666666662</v>
      </c>
    </row>
    <row r="57" spans="1:18" ht="11.25" customHeight="1" x14ac:dyDescent="0.25">
      <c r="A57" s="6" t="s">
        <v>54</v>
      </c>
      <c r="B57" s="9" t="s">
        <v>207</v>
      </c>
      <c r="C57" s="9" t="s">
        <v>208</v>
      </c>
      <c r="D57" s="8">
        <v>22.85</v>
      </c>
      <c r="E57" s="8">
        <f>D57-D100</f>
        <v>2.9500000000000028</v>
      </c>
      <c r="F57" s="8">
        <v>23.65</v>
      </c>
      <c r="G57" s="8">
        <f>F57-F100</f>
        <v>3.8049999999999997</v>
      </c>
      <c r="H57" s="10">
        <f t="shared" si="1"/>
        <v>3.3775000000000013</v>
      </c>
      <c r="I57" s="3"/>
      <c r="J57" s="1">
        <v>21.75</v>
      </c>
      <c r="K57" s="1">
        <f>J57-J100</f>
        <v>-0.81500000000000128</v>
      </c>
      <c r="L57" s="1">
        <v>23.02</v>
      </c>
      <c r="M57" s="1">
        <f>L57-L100</f>
        <v>-2.2149999999999999</v>
      </c>
      <c r="N57" s="1">
        <v>25.02</v>
      </c>
      <c r="O57" s="1">
        <f>N57-N100</f>
        <v>3.5949999999999989</v>
      </c>
      <c r="P57" s="3">
        <f t="shared" si="2"/>
        <v>0.18833333333333258</v>
      </c>
      <c r="Q57" s="3"/>
      <c r="R57" s="3">
        <f t="shared" si="3"/>
        <v>-3.1891666666666687</v>
      </c>
    </row>
    <row r="58" spans="1:18" ht="11.25" customHeight="1" x14ac:dyDescent="0.25">
      <c r="A58" s="6" t="s">
        <v>55</v>
      </c>
      <c r="B58" s="9" t="s">
        <v>209</v>
      </c>
      <c r="C58" s="9" t="s">
        <v>210</v>
      </c>
      <c r="D58" s="8">
        <v>29.29</v>
      </c>
      <c r="E58" s="8">
        <f>D58-D100</f>
        <v>9.39</v>
      </c>
      <c r="F58" s="8">
        <v>30.32</v>
      </c>
      <c r="G58" s="8">
        <f>F58-F100</f>
        <v>10.475000000000001</v>
      </c>
      <c r="H58" s="10">
        <f t="shared" si="1"/>
        <v>9.932500000000001</v>
      </c>
      <c r="I58" s="3"/>
      <c r="J58" s="1">
        <v>28.9</v>
      </c>
      <c r="K58" s="1">
        <f>J58-J100</f>
        <v>6.3349999999999973</v>
      </c>
      <c r="L58" s="1">
        <v>36.22</v>
      </c>
      <c r="M58" s="1">
        <f>L58-L100</f>
        <v>10.984999999999999</v>
      </c>
      <c r="N58" s="1">
        <v>28.81</v>
      </c>
      <c r="O58" s="1">
        <f>N58-N100</f>
        <v>7.384999999999998</v>
      </c>
      <c r="P58" s="3">
        <f t="shared" si="2"/>
        <v>8.2349999999999977</v>
      </c>
      <c r="Q58" s="3"/>
      <c r="R58" s="3">
        <f t="shared" si="3"/>
        <v>-1.6975000000000033</v>
      </c>
    </row>
    <row r="59" spans="1:18" ht="11.25" customHeight="1" x14ac:dyDescent="0.25">
      <c r="A59" s="6" t="s">
        <v>56</v>
      </c>
      <c r="B59" s="9" t="s">
        <v>211</v>
      </c>
      <c r="C59" s="9" t="s">
        <v>212</v>
      </c>
      <c r="D59" s="8">
        <v>23.4</v>
      </c>
      <c r="E59" s="8">
        <f>D59-D100</f>
        <v>3.5</v>
      </c>
      <c r="F59" s="8">
        <v>22.6</v>
      </c>
      <c r="G59" s="8">
        <f>F59-F100</f>
        <v>2.7550000000000026</v>
      </c>
      <c r="H59" s="10">
        <f t="shared" si="1"/>
        <v>3.1275000000000013</v>
      </c>
      <c r="I59" s="3"/>
      <c r="J59" s="1">
        <v>25.21</v>
      </c>
      <c r="K59" s="1">
        <f>J59-J100</f>
        <v>2.6449999999999996</v>
      </c>
      <c r="L59" s="1">
        <v>29.45</v>
      </c>
      <c r="M59" s="1">
        <f>L59-L100</f>
        <v>4.2149999999999999</v>
      </c>
      <c r="N59" s="1">
        <v>26.69</v>
      </c>
      <c r="O59" s="1">
        <f>N59-N100</f>
        <v>5.2650000000000006</v>
      </c>
      <c r="P59" s="3">
        <f t="shared" si="2"/>
        <v>4.041666666666667</v>
      </c>
      <c r="Q59" s="3"/>
      <c r="R59" s="3">
        <f t="shared" si="3"/>
        <v>0.91416666666666568</v>
      </c>
    </row>
    <row r="60" spans="1:18" ht="11.25" customHeight="1" x14ac:dyDescent="0.25">
      <c r="A60" s="6" t="s">
        <v>57</v>
      </c>
      <c r="B60" s="9" t="s">
        <v>213</v>
      </c>
      <c r="C60" s="9" t="s">
        <v>214</v>
      </c>
      <c r="D60" s="8">
        <v>26.6</v>
      </c>
      <c r="E60" s="8">
        <f>D60-D100</f>
        <v>6.7000000000000028</v>
      </c>
      <c r="F60" s="8">
        <v>26.7</v>
      </c>
      <c r="G60" s="8">
        <f>F60-F100</f>
        <v>6.8550000000000004</v>
      </c>
      <c r="H60" s="10">
        <f t="shared" si="1"/>
        <v>6.7775000000000016</v>
      </c>
      <c r="I60" s="3"/>
      <c r="J60" s="1">
        <v>32.58</v>
      </c>
      <c r="K60" s="1">
        <f>J60-J100</f>
        <v>10.014999999999997</v>
      </c>
      <c r="L60" s="1">
        <v>29.35</v>
      </c>
      <c r="M60" s="1">
        <f>L60-L100</f>
        <v>4.115000000000002</v>
      </c>
      <c r="N60" s="1">
        <v>28.64</v>
      </c>
      <c r="O60" s="1">
        <f>N60-N100</f>
        <v>7.2149999999999999</v>
      </c>
      <c r="P60" s="3">
        <f t="shared" si="2"/>
        <v>7.1149999999999993</v>
      </c>
      <c r="Q60" s="3"/>
      <c r="R60" s="3">
        <f t="shared" si="3"/>
        <v>0.33749999999999769</v>
      </c>
    </row>
    <row r="61" spans="1:18" ht="11.25" customHeight="1" x14ac:dyDescent="0.25">
      <c r="A61" s="6" t="s">
        <v>58</v>
      </c>
      <c r="B61" s="9" t="s">
        <v>215</v>
      </c>
      <c r="C61" s="9" t="s">
        <v>216</v>
      </c>
      <c r="D61" s="8">
        <v>24.77</v>
      </c>
      <c r="E61" s="8">
        <f>D61-D100</f>
        <v>4.870000000000001</v>
      </c>
      <c r="F61" s="8">
        <v>24.22</v>
      </c>
      <c r="G61" s="8">
        <f>F61-F100</f>
        <v>4.375</v>
      </c>
      <c r="H61" s="10">
        <f t="shared" si="1"/>
        <v>4.6225000000000005</v>
      </c>
      <c r="I61" s="3"/>
      <c r="J61" s="1">
        <v>33.07</v>
      </c>
      <c r="K61" s="1">
        <f>J61-J100</f>
        <v>10.504999999999999</v>
      </c>
      <c r="L61" s="1">
        <v>30.69</v>
      </c>
      <c r="M61" s="1">
        <f>L61-L100</f>
        <v>5.4550000000000018</v>
      </c>
      <c r="N61" s="1">
        <v>27.22</v>
      </c>
      <c r="O61" s="1">
        <f>N61-N100</f>
        <v>5.7949999999999982</v>
      </c>
      <c r="P61" s="3">
        <f t="shared" si="2"/>
        <v>7.251666666666666</v>
      </c>
      <c r="Q61" s="3"/>
      <c r="R61" s="3">
        <f t="shared" si="3"/>
        <v>2.6291666666666655</v>
      </c>
    </row>
    <row r="62" spans="1:18" ht="11.25" customHeight="1" x14ac:dyDescent="0.25">
      <c r="A62" s="6" t="s">
        <v>59</v>
      </c>
      <c r="B62" s="9" t="s">
        <v>217</v>
      </c>
      <c r="C62" s="9" t="s">
        <v>218</v>
      </c>
      <c r="D62" s="8">
        <v>30.84</v>
      </c>
      <c r="E62" s="8">
        <f>D62-D100</f>
        <v>10.940000000000001</v>
      </c>
      <c r="F62" s="8">
        <v>33.619999999999997</v>
      </c>
      <c r="G62" s="8">
        <f>F62-F100</f>
        <v>13.774999999999999</v>
      </c>
      <c r="H62" s="10">
        <f t="shared" si="1"/>
        <v>12.3575</v>
      </c>
      <c r="I62" s="3"/>
      <c r="J62" s="1">
        <v>45</v>
      </c>
      <c r="K62" s="1">
        <f>J62-J100</f>
        <v>22.434999999999999</v>
      </c>
      <c r="L62" s="1">
        <v>38.15</v>
      </c>
      <c r="M62" s="1">
        <f>L62-L100</f>
        <v>12.914999999999999</v>
      </c>
      <c r="N62" s="1">
        <v>33.29</v>
      </c>
      <c r="O62" s="1">
        <f>N62-N100</f>
        <v>11.864999999999998</v>
      </c>
      <c r="P62" s="3">
        <f t="shared" si="2"/>
        <v>15.73833333333333</v>
      </c>
      <c r="Q62" s="3"/>
      <c r="R62" s="3">
        <f t="shared" si="3"/>
        <v>3.3808333333333298</v>
      </c>
    </row>
    <row r="63" spans="1:18" ht="11.25" customHeight="1" x14ac:dyDescent="0.25">
      <c r="A63" s="6" t="s">
        <v>72</v>
      </c>
      <c r="B63" s="9" t="s">
        <v>219</v>
      </c>
      <c r="C63" s="9" t="s">
        <v>220</v>
      </c>
      <c r="D63" s="8">
        <v>31.19</v>
      </c>
      <c r="E63" s="8">
        <f>D63-D100</f>
        <v>11.290000000000003</v>
      </c>
      <c r="F63" s="8">
        <v>31.81</v>
      </c>
      <c r="G63" s="8">
        <f>F63-F100</f>
        <v>11.965</v>
      </c>
      <c r="H63" s="10">
        <f t="shared" si="1"/>
        <v>11.627500000000001</v>
      </c>
      <c r="I63" s="3"/>
      <c r="J63" s="1">
        <v>35.03</v>
      </c>
      <c r="K63" s="1">
        <f>J63-J100</f>
        <v>12.465</v>
      </c>
      <c r="L63" s="1">
        <v>45</v>
      </c>
      <c r="M63" s="1">
        <f>L63-L100</f>
        <v>19.765000000000001</v>
      </c>
      <c r="N63" s="1">
        <v>34.770000000000003</v>
      </c>
      <c r="O63" s="1">
        <f>N63-N100</f>
        <v>13.345000000000002</v>
      </c>
      <c r="P63" s="3">
        <f t="shared" si="2"/>
        <v>15.191666666666668</v>
      </c>
      <c r="Q63" s="3"/>
      <c r="R63" s="3">
        <f t="shared" si="3"/>
        <v>3.5641666666666669</v>
      </c>
    </row>
    <row r="64" spans="1:18" ht="11.25" customHeight="1" x14ac:dyDescent="0.25">
      <c r="A64" s="6" t="s">
        <v>61</v>
      </c>
      <c r="B64" s="9" t="s">
        <v>221</v>
      </c>
      <c r="C64" s="9" t="s">
        <v>222</v>
      </c>
      <c r="D64" s="8">
        <v>27.85</v>
      </c>
      <c r="E64" s="8">
        <f>D64-D100</f>
        <v>7.9500000000000028</v>
      </c>
      <c r="F64" s="8">
        <v>29.14</v>
      </c>
      <c r="G64" s="8">
        <f>F64-F100</f>
        <v>9.2950000000000017</v>
      </c>
      <c r="H64" s="10">
        <f t="shared" si="1"/>
        <v>8.6225000000000023</v>
      </c>
      <c r="I64" s="3"/>
      <c r="J64" s="1">
        <v>30.63</v>
      </c>
      <c r="K64" s="1">
        <f>J64-J100</f>
        <v>8.0649999999999977</v>
      </c>
      <c r="L64" s="1">
        <v>32</v>
      </c>
      <c r="M64" s="1">
        <f>L64-L100</f>
        <v>6.7650000000000006</v>
      </c>
      <c r="N64" s="1">
        <v>29.23</v>
      </c>
      <c r="O64" s="1">
        <f>N64-N100</f>
        <v>7.8049999999999997</v>
      </c>
      <c r="P64" s="3">
        <f t="shared" si="2"/>
        <v>7.544999999999999</v>
      </c>
      <c r="Q64" s="3"/>
      <c r="R64" s="3">
        <f t="shared" si="3"/>
        <v>-1.0775000000000032</v>
      </c>
    </row>
    <row r="65" spans="1:18" ht="11.25" customHeight="1" x14ac:dyDescent="0.25">
      <c r="A65" s="6" t="s">
        <v>62</v>
      </c>
      <c r="B65" s="9" t="s">
        <v>223</v>
      </c>
      <c r="C65" s="9" t="s">
        <v>224</v>
      </c>
      <c r="D65" s="8">
        <v>23.34</v>
      </c>
      <c r="E65" s="8">
        <f>D65-D100</f>
        <v>3.4400000000000013</v>
      </c>
      <c r="F65" s="8">
        <v>23.92</v>
      </c>
      <c r="G65" s="8">
        <f>F65-F100</f>
        <v>4.0750000000000028</v>
      </c>
      <c r="H65" s="10">
        <f t="shared" si="1"/>
        <v>3.7575000000000021</v>
      </c>
      <c r="I65" s="3"/>
      <c r="J65" s="1">
        <v>26.84</v>
      </c>
      <c r="K65" s="1">
        <f>J65-J100</f>
        <v>4.2749999999999986</v>
      </c>
      <c r="L65" s="1">
        <v>26.91</v>
      </c>
      <c r="M65" s="1">
        <f>L65-L100</f>
        <v>1.6750000000000007</v>
      </c>
      <c r="N65" s="1">
        <v>24.55</v>
      </c>
      <c r="O65" s="1">
        <f>N65-N100</f>
        <v>3.125</v>
      </c>
      <c r="P65" s="3">
        <f t="shared" si="2"/>
        <v>3.0249999999999999</v>
      </c>
      <c r="Q65" s="3"/>
      <c r="R65" s="3">
        <f t="shared" si="3"/>
        <v>-0.73250000000000215</v>
      </c>
    </row>
    <row r="66" spans="1:18" ht="11.25" customHeight="1" x14ac:dyDescent="0.25">
      <c r="A66" s="6" t="s">
        <v>63</v>
      </c>
      <c r="B66" s="9" t="s">
        <v>225</v>
      </c>
      <c r="C66" s="9" t="s">
        <v>226</v>
      </c>
      <c r="D66" s="8">
        <v>35.520000000000003</v>
      </c>
      <c r="E66" s="8">
        <f>D66-D100</f>
        <v>15.620000000000005</v>
      </c>
      <c r="F66" s="8">
        <v>33.909999999999997</v>
      </c>
      <c r="G66" s="8">
        <f>F66-F100</f>
        <v>14.064999999999998</v>
      </c>
      <c r="H66" s="10">
        <f t="shared" si="1"/>
        <v>14.842500000000001</v>
      </c>
      <c r="I66" s="3"/>
      <c r="J66" s="1">
        <v>35.17</v>
      </c>
      <c r="K66" s="1">
        <f>J66-J100</f>
        <v>12.605</v>
      </c>
      <c r="L66" s="1">
        <v>37.82</v>
      </c>
      <c r="M66" s="1">
        <f>L66-L100</f>
        <v>12.585000000000001</v>
      </c>
      <c r="N66" s="1">
        <v>35.520000000000003</v>
      </c>
      <c r="O66" s="1">
        <f>N66-N100</f>
        <v>14.095000000000002</v>
      </c>
      <c r="P66" s="3">
        <f t="shared" si="2"/>
        <v>13.095000000000001</v>
      </c>
      <c r="Q66" s="3"/>
      <c r="R66" s="3">
        <f t="shared" si="3"/>
        <v>-1.7475000000000005</v>
      </c>
    </row>
    <row r="67" spans="1:18" ht="11.25" customHeight="1" x14ac:dyDescent="0.25">
      <c r="A67" s="6" t="s">
        <v>64</v>
      </c>
      <c r="B67" s="9" t="s">
        <v>227</v>
      </c>
      <c r="C67" s="9" t="s">
        <v>228</v>
      </c>
      <c r="D67" s="8">
        <v>23.52</v>
      </c>
      <c r="E67" s="8">
        <f>D67-D100</f>
        <v>3.620000000000001</v>
      </c>
      <c r="F67" s="8">
        <v>22.95</v>
      </c>
      <c r="G67" s="8">
        <f>F67-F100</f>
        <v>3.1050000000000004</v>
      </c>
      <c r="H67" s="10">
        <f t="shared" si="1"/>
        <v>3.3625000000000007</v>
      </c>
      <c r="I67" s="3"/>
      <c r="J67" s="1">
        <v>24.49</v>
      </c>
      <c r="K67" s="1">
        <f>J67-J100</f>
        <v>1.9249999999999972</v>
      </c>
      <c r="L67" s="1">
        <v>26.64</v>
      </c>
      <c r="M67" s="1">
        <f>L67-L100</f>
        <v>1.4050000000000011</v>
      </c>
      <c r="N67" s="1">
        <v>24.13</v>
      </c>
      <c r="O67" s="1">
        <f>N67-N100</f>
        <v>2.7049999999999983</v>
      </c>
      <c r="P67" s="3">
        <f t="shared" si="2"/>
        <v>2.0116666666666654</v>
      </c>
      <c r="Q67" s="3"/>
      <c r="R67" s="3">
        <f t="shared" ref="R67:R90" si="4">P67-H67</f>
        <v>-1.3508333333333353</v>
      </c>
    </row>
    <row r="68" spans="1:18" ht="11.25" customHeight="1" x14ac:dyDescent="0.25">
      <c r="A68" s="6" t="s">
        <v>65</v>
      </c>
      <c r="B68" s="9" t="s">
        <v>229</v>
      </c>
      <c r="C68" s="9" t="s">
        <v>230</v>
      </c>
      <c r="D68" s="8">
        <v>25.77</v>
      </c>
      <c r="E68" s="8">
        <f>D68-D100</f>
        <v>5.870000000000001</v>
      </c>
      <c r="F68" s="8">
        <v>25.12</v>
      </c>
      <c r="G68" s="8">
        <f>F68-F100</f>
        <v>5.2750000000000021</v>
      </c>
      <c r="H68" s="10">
        <f t="shared" ref="H68:H90" si="5">AVERAGE(E68,G68)</f>
        <v>5.5725000000000016</v>
      </c>
      <c r="I68" s="3"/>
      <c r="J68" s="1">
        <v>24.54</v>
      </c>
      <c r="K68" s="1">
        <f>J68-J100</f>
        <v>1.9749999999999979</v>
      </c>
      <c r="L68" s="1">
        <v>24.71</v>
      </c>
      <c r="M68" s="1">
        <f>L68-L100</f>
        <v>-0.52499999999999858</v>
      </c>
      <c r="N68" s="1">
        <v>45</v>
      </c>
      <c r="O68" s="1">
        <f>N68-N100</f>
        <v>23.574999999999999</v>
      </c>
      <c r="P68" s="3">
        <f t="shared" ref="P68:P90" si="6">AVERAGE(K68,M68,O68)</f>
        <v>8.3416666666666668</v>
      </c>
      <c r="Q68" s="3"/>
      <c r="R68" s="3">
        <f t="shared" si="4"/>
        <v>2.7691666666666652</v>
      </c>
    </row>
    <row r="69" spans="1:18" ht="11.25" customHeight="1" x14ac:dyDescent="0.25">
      <c r="A69" s="6" t="s">
        <v>66</v>
      </c>
      <c r="B69" s="9" t="s">
        <v>231</v>
      </c>
      <c r="C69" s="9" t="s">
        <v>232</v>
      </c>
      <c r="D69" s="8">
        <v>30.96</v>
      </c>
      <c r="E69" s="8">
        <f>D69-D100</f>
        <v>11.060000000000002</v>
      </c>
      <c r="F69" s="8">
        <v>31.78</v>
      </c>
      <c r="G69" s="8">
        <f>F69-F100</f>
        <v>11.935000000000002</v>
      </c>
      <c r="H69" s="10">
        <f t="shared" si="5"/>
        <v>11.497500000000002</v>
      </c>
      <c r="I69" s="3"/>
      <c r="J69" s="1">
        <v>28.7</v>
      </c>
      <c r="K69" s="1">
        <f>J69-J100</f>
        <v>6.134999999999998</v>
      </c>
      <c r="L69" s="1">
        <v>29.54</v>
      </c>
      <c r="M69" s="1">
        <f>L69-L100</f>
        <v>4.3049999999999997</v>
      </c>
      <c r="N69" s="1">
        <v>33.28</v>
      </c>
      <c r="O69" s="1">
        <f>N69-N100</f>
        <v>11.855</v>
      </c>
      <c r="P69" s="3">
        <f t="shared" si="6"/>
        <v>7.4316666666666658</v>
      </c>
      <c r="Q69" s="3"/>
      <c r="R69" s="3">
        <f t="shared" si="4"/>
        <v>-4.0658333333333365</v>
      </c>
    </row>
    <row r="70" spans="1:18" ht="11.25" customHeight="1" x14ac:dyDescent="0.25">
      <c r="A70" s="6" t="s">
        <v>67</v>
      </c>
      <c r="B70" s="9" t="s">
        <v>233</v>
      </c>
      <c r="C70" s="9" t="s">
        <v>234</v>
      </c>
      <c r="D70" s="8">
        <v>25.98</v>
      </c>
      <c r="E70" s="8">
        <f>D70-D100</f>
        <v>6.0800000000000018</v>
      </c>
      <c r="F70" s="8">
        <v>25.95</v>
      </c>
      <c r="G70" s="8">
        <f>F70-F100</f>
        <v>6.1050000000000004</v>
      </c>
      <c r="H70" s="10">
        <f t="shared" si="5"/>
        <v>6.0925000000000011</v>
      </c>
      <c r="I70" s="3"/>
      <c r="J70" s="1">
        <v>26.24</v>
      </c>
      <c r="K70" s="1">
        <f>J70-J100</f>
        <v>3.6749999999999972</v>
      </c>
      <c r="L70" s="1">
        <v>28.87</v>
      </c>
      <c r="M70" s="1">
        <f>L70-L100</f>
        <v>3.6350000000000016</v>
      </c>
      <c r="N70" s="1">
        <v>27.93</v>
      </c>
      <c r="O70" s="1">
        <f>N70-N100</f>
        <v>6.504999999999999</v>
      </c>
      <c r="P70" s="3">
        <f t="shared" si="6"/>
        <v>4.6049999999999995</v>
      </c>
      <c r="Q70" s="3"/>
      <c r="R70" s="3">
        <f t="shared" si="4"/>
        <v>-1.4875000000000016</v>
      </c>
    </row>
    <row r="71" spans="1:18" ht="11.25" customHeight="1" x14ac:dyDescent="0.25">
      <c r="A71" s="6" t="s">
        <v>68</v>
      </c>
      <c r="B71" s="9" t="s">
        <v>235</v>
      </c>
      <c r="C71" s="9" t="s">
        <v>236</v>
      </c>
      <c r="D71" s="8">
        <v>25.71</v>
      </c>
      <c r="E71" s="8">
        <f>D71-D100</f>
        <v>5.8100000000000023</v>
      </c>
      <c r="F71" s="8">
        <v>24.71</v>
      </c>
      <c r="G71" s="8">
        <f>F71-F100</f>
        <v>4.865000000000002</v>
      </c>
      <c r="H71" s="10">
        <f t="shared" si="5"/>
        <v>5.3375000000000021</v>
      </c>
      <c r="I71" s="3"/>
      <c r="J71" s="1">
        <v>27.81</v>
      </c>
      <c r="K71" s="1">
        <f>J71-J100</f>
        <v>5.2449999999999974</v>
      </c>
      <c r="L71" s="1">
        <v>30.01</v>
      </c>
      <c r="M71" s="1">
        <f>L71-L100</f>
        <v>4.7750000000000021</v>
      </c>
      <c r="N71" s="1">
        <v>29.55</v>
      </c>
      <c r="O71" s="1">
        <f>N71-N100</f>
        <v>8.125</v>
      </c>
      <c r="P71" s="3">
        <f t="shared" si="6"/>
        <v>6.0483333333333329</v>
      </c>
      <c r="Q71" s="3"/>
      <c r="R71" s="3">
        <f t="shared" si="4"/>
        <v>0.71083333333333076</v>
      </c>
    </row>
    <row r="72" spans="1:18" ht="11.25" customHeight="1" x14ac:dyDescent="0.25">
      <c r="A72" s="6" t="s">
        <v>69</v>
      </c>
      <c r="B72" s="9" t="s">
        <v>237</v>
      </c>
      <c r="C72" s="9" t="s">
        <v>238</v>
      </c>
      <c r="D72" s="8">
        <v>27.3</v>
      </c>
      <c r="E72" s="8">
        <f>D72-D100</f>
        <v>7.4000000000000021</v>
      </c>
      <c r="F72" s="8">
        <v>29.01</v>
      </c>
      <c r="G72" s="8">
        <f>F72-F100</f>
        <v>9.1650000000000027</v>
      </c>
      <c r="H72" s="10">
        <f t="shared" si="5"/>
        <v>8.2825000000000024</v>
      </c>
      <c r="I72" s="3"/>
      <c r="J72" s="1">
        <v>31.04</v>
      </c>
      <c r="K72" s="1">
        <f>J72-J100</f>
        <v>8.4749999999999979</v>
      </c>
      <c r="L72" s="1">
        <v>31.93</v>
      </c>
      <c r="M72" s="1">
        <f>L72-L100</f>
        <v>6.6950000000000003</v>
      </c>
      <c r="N72" s="1">
        <v>28.99</v>
      </c>
      <c r="O72" s="1">
        <f>N72-N100</f>
        <v>7.5649999999999977</v>
      </c>
      <c r="P72" s="3">
        <f t="shared" si="6"/>
        <v>7.5783333333333323</v>
      </c>
      <c r="Q72" s="3"/>
      <c r="R72" s="3">
        <f t="shared" si="4"/>
        <v>-0.70416666666667016</v>
      </c>
    </row>
    <row r="73" spans="1:18" ht="11.25" customHeight="1" x14ac:dyDescent="0.25">
      <c r="A73" s="6" t="s">
        <v>70</v>
      </c>
      <c r="B73" s="9" t="s">
        <v>239</v>
      </c>
      <c r="C73" s="9" t="s">
        <v>240</v>
      </c>
      <c r="D73" s="8">
        <v>27.9</v>
      </c>
      <c r="E73" s="8">
        <f>D73-D100</f>
        <v>8</v>
      </c>
      <c r="F73" s="8">
        <v>32.9</v>
      </c>
      <c r="G73" s="8">
        <f>F73-F100</f>
        <v>13.055</v>
      </c>
      <c r="H73" s="10">
        <f t="shared" si="5"/>
        <v>10.5275</v>
      </c>
      <c r="I73" s="3"/>
      <c r="J73" s="1">
        <v>45</v>
      </c>
      <c r="K73" s="1">
        <f>J73-J100</f>
        <v>22.434999999999999</v>
      </c>
      <c r="L73" s="1">
        <v>45</v>
      </c>
      <c r="M73" s="1">
        <f>L73-L100</f>
        <v>19.765000000000001</v>
      </c>
      <c r="N73" s="1">
        <v>35.61</v>
      </c>
      <c r="O73" s="1">
        <f>N73-N100</f>
        <v>14.184999999999999</v>
      </c>
      <c r="P73" s="3">
        <f t="shared" si="6"/>
        <v>18.795000000000002</v>
      </c>
      <c r="Q73" s="3"/>
      <c r="R73" s="3">
        <f t="shared" si="4"/>
        <v>8.2675000000000018</v>
      </c>
    </row>
    <row r="74" spans="1:18" ht="11.25" customHeight="1" x14ac:dyDescent="0.25">
      <c r="A74" s="6" t="s">
        <v>71</v>
      </c>
      <c r="B74" s="9" t="s">
        <v>241</v>
      </c>
      <c r="C74" s="9" t="s">
        <v>242</v>
      </c>
      <c r="D74" s="8">
        <v>29.83</v>
      </c>
      <c r="E74" s="8">
        <f>D74-D100</f>
        <v>9.93</v>
      </c>
      <c r="F74" s="8">
        <v>31.44</v>
      </c>
      <c r="G74" s="8">
        <f>F74-F100</f>
        <v>11.595000000000002</v>
      </c>
      <c r="H74" s="10">
        <f t="shared" si="5"/>
        <v>10.762500000000001</v>
      </c>
      <c r="I74" s="3"/>
      <c r="J74" s="1">
        <v>45</v>
      </c>
      <c r="K74" s="1">
        <f>J74-J100</f>
        <v>22.434999999999999</v>
      </c>
      <c r="L74" s="1">
        <v>38.44</v>
      </c>
      <c r="M74" s="1">
        <f>L74-L100</f>
        <v>13.204999999999998</v>
      </c>
      <c r="N74" s="1">
        <v>32.159999999999997</v>
      </c>
      <c r="O74" s="1">
        <f>N74-N100</f>
        <v>10.734999999999996</v>
      </c>
      <c r="P74" s="3">
        <f t="shared" si="6"/>
        <v>15.458333333333334</v>
      </c>
      <c r="Q74" s="3"/>
      <c r="R74" s="3">
        <f t="shared" si="4"/>
        <v>4.6958333333333329</v>
      </c>
    </row>
    <row r="75" spans="1:18" ht="11.25" customHeight="1" x14ac:dyDescent="0.25">
      <c r="A75" s="6" t="s">
        <v>84</v>
      </c>
      <c r="B75" s="9" t="s">
        <v>243</v>
      </c>
      <c r="C75" s="9" t="s">
        <v>244</v>
      </c>
      <c r="D75" s="8">
        <v>24.11</v>
      </c>
      <c r="E75" s="8">
        <f>D75-D100</f>
        <v>4.2100000000000009</v>
      </c>
      <c r="F75" s="8">
        <v>24.47</v>
      </c>
      <c r="G75" s="8">
        <f>F75-F100</f>
        <v>4.625</v>
      </c>
      <c r="H75" s="10">
        <f t="shared" si="5"/>
        <v>4.4175000000000004</v>
      </c>
      <c r="I75" s="3"/>
      <c r="J75" s="1">
        <v>30.64</v>
      </c>
      <c r="K75" s="1">
        <f>J75-J100</f>
        <v>8.0749999999999993</v>
      </c>
      <c r="L75" s="1">
        <v>34.29</v>
      </c>
      <c r="M75" s="1">
        <f>L75-L100</f>
        <v>9.0549999999999997</v>
      </c>
      <c r="N75" s="1">
        <v>26.05</v>
      </c>
      <c r="O75" s="1">
        <f>N75-N100</f>
        <v>4.625</v>
      </c>
      <c r="P75" s="3">
        <f t="shared" si="6"/>
        <v>7.251666666666666</v>
      </c>
      <c r="Q75" s="3"/>
      <c r="R75" s="3">
        <f t="shared" si="4"/>
        <v>2.8341666666666656</v>
      </c>
    </row>
    <row r="76" spans="1:18" ht="11.25" customHeight="1" x14ac:dyDescent="0.25">
      <c r="A76" s="6" t="s">
        <v>73</v>
      </c>
      <c r="B76" s="9" t="s">
        <v>245</v>
      </c>
      <c r="C76" s="9" t="s">
        <v>246</v>
      </c>
      <c r="D76" s="8">
        <v>21.68</v>
      </c>
      <c r="E76" s="8">
        <f>D76-D100</f>
        <v>1.7800000000000011</v>
      </c>
      <c r="F76" s="8">
        <v>24.87</v>
      </c>
      <c r="G76" s="8">
        <f>F76-F100</f>
        <v>5.0250000000000021</v>
      </c>
      <c r="H76" s="10">
        <f t="shared" si="5"/>
        <v>3.4025000000000016</v>
      </c>
      <c r="I76" s="3"/>
      <c r="J76" s="1">
        <v>28.37</v>
      </c>
      <c r="K76" s="1">
        <f>J76-J100</f>
        <v>5.8049999999999997</v>
      </c>
      <c r="L76" s="1">
        <v>32.159999999999997</v>
      </c>
      <c r="M76" s="1">
        <f>L76-L100</f>
        <v>6.9249999999999972</v>
      </c>
      <c r="N76" s="1">
        <v>25.69</v>
      </c>
      <c r="O76" s="1">
        <f>N76-N100</f>
        <v>4.2650000000000006</v>
      </c>
      <c r="P76" s="3">
        <f t="shared" si="6"/>
        <v>5.6649999999999991</v>
      </c>
      <c r="Q76" s="3"/>
      <c r="R76" s="3">
        <f t="shared" si="4"/>
        <v>2.2624999999999975</v>
      </c>
    </row>
    <row r="77" spans="1:18" ht="11.25" customHeight="1" x14ac:dyDescent="0.25">
      <c r="A77" s="6" t="s">
        <v>74</v>
      </c>
      <c r="B77" s="9" t="s">
        <v>247</v>
      </c>
      <c r="C77" s="9" t="s">
        <v>248</v>
      </c>
      <c r="D77" s="8">
        <v>31.17</v>
      </c>
      <c r="E77" s="8">
        <f>D77-D100</f>
        <v>11.270000000000003</v>
      </c>
      <c r="F77" s="8">
        <v>32.950000000000003</v>
      </c>
      <c r="G77" s="8">
        <f>F77-F100</f>
        <v>13.105000000000004</v>
      </c>
      <c r="H77" s="10">
        <f t="shared" si="5"/>
        <v>12.187500000000004</v>
      </c>
      <c r="I77" s="3"/>
      <c r="J77" s="1">
        <v>45</v>
      </c>
      <c r="K77" s="1">
        <f>J77-J100</f>
        <v>22.434999999999999</v>
      </c>
      <c r="L77" s="1">
        <v>45</v>
      </c>
      <c r="M77" s="1">
        <f>L77-L100</f>
        <v>19.765000000000001</v>
      </c>
      <c r="N77" s="1">
        <v>35.71</v>
      </c>
      <c r="O77" s="1">
        <f>N77-N100</f>
        <v>14.285</v>
      </c>
      <c r="P77" s="3">
        <f t="shared" si="6"/>
        <v>18.828333333333333</v>
      </c>
      <c r="Q77" s="3"/>
      <c r="R77" s="3">
        <f t="shared" si="4"/>
        <v>6.6408333333333296</v>
      </c>
    </row>
    <row r="78" spans="1:18" ht="11.25" customHeight="1" x14ac:dyDescent="0.25">
      <c r="A78" s="6" t="s">
        <v>75</v>
      </c>
      <c r="B78" s="9" t="s">
        <v>249</v>
      </c>
      <c r="C78" s="9" t="s">
        <v>250</v>
      </c>
      <c r="D78" s="8">
        <v>27.42</v>
      </c>
      <c r="E78" s="8">
        <f>D78-D100</f>
        <v>7.5200000000000031</v>
      </c>
      <c r="F78" s="8">
        <v>24.51</v>
      </c>
      <c r="G78" s="8">
        <f>F78-F100</f>
        <v>4.6650000000000027</v>
      </c>
      <c r="H78" s="10">
        <f t="shared" si="5"/>
        <v>6.0925000000000029</v>
      </c>
      <c r="I78" s="3"/>
      <c r="J78" s="1">
        <v>31.18</v>
      </c>
      <c r="K78" s="1">
        <f>J78-J100</f>
        <v>8.6149999999999984</v>
      </c>
      <c r="L78" s="1">
        <v>38.46</v>
      </c>
      <c r="M78" s="1">
        <f>L78-L100</f>
        <v>13.225000000000001</v>
      </c>
      <c r="N78" s="1">
        <v>26.22</v>
      </c>
      <c r="O78" s="1">
        <f>N78-N100</f>
        <v>4.7949999999999982</v>
      </c>
      <c r="P78" s="3">
        <f t="shared" si="6"/>
        <v>8.8783333333333321</v>
      </c>
      <c r="Q78" s="3"/>
      <c r="R78" s="3">
        <f t="shared" si="4"/>
        <v>2.7858333333333292</v>
      </c>
    </row>
    <row r="79" spans="1:18" ht="11.25" customHeight="1" x14ac:dyDescent="0.25">
      <c r="A79" s="6" t="s">
        <v>76</v>
      </c>
      <c r="B79" s="9" t="s">
        <v>251</v>
      </c>
      <c r="C79" s="9" t="s">
        <v>252</v>
      </c>
      <c r="D79" s="8">
        <v>23.87</v>
      </c>
      <c r="E79" s="8">
        <f>D79-D100</f>
        <v>3.9700000000000024</v>
      </c>
      <c r="F79" s="8">
        <v>23.44</v>
      </c>
      <c r="G79" s="8">
        <f>F79-F100</f>
        <v>3.5950000000000024</v>
      </c>
      <c r="H79" s="10">
        <f t="shared" si="5"/>
        <v>3.7825000000000024</v>
      </c>
      <c r="I79" s="3"/>
      <c r="J79" s="1">
        <v>25.74</v>
      </c>
      <c r="K79" s="1">
        <f>J79-J100</f>
        <v>3.1749999999999972</v>
      </c>
      <c r="L79" s="1">
        <v>27.6</v>
      </c>
      <c r="M79" s="1">
        <f>L79-L100</f>
        <v>2.365000000000002</v>
      </c>
      <c r="N79" s="1">
        <v>25.15</v>
      </c>
      <c r="O79" s="1">
        <f>N79-N100</f>
        <v>3.7249999999999979</v>
      </c>
      <c r="P79" s="3">
        <f t="shared" si="6"/>
        <v>3.0883333333333325</v>
      </c>
      <c r="Q79" s="3"/>
      <c r="R79" s="3">
        <f t="shared" si="4"/>
        <v>-0.69416666666666993</v>
      </c>
    </row>
    <row r="80" spans="1:18" ht="11.25" customHeight="1" x14ac:dyDescent="0.25">
      <c r="A80" s="6" t="s">
        <v>77</v>
      </c>
      <c r="B80" s="9" t="s">
        <v>253</v>
      </c>
      <c r="C80" s="9" t="s">
        <v>254</v>
      </c>
      <c r="D80" s="8">
        <v>22.05</v>
      </c>
      <c r="E80" s="8">
        <f>D80-D100</f>
        <v>2.1500000000000021</v>
      </c>
      <c r="F80" s="8">
        <v>21.83</v>
      </c>
      <c r="G80" s="8">
        <f>F80-F100</f>
        <v>1.9849999999999994</v>
      </c>
      <c r="H80" s="10">
        <f t="shared" si="5"/>
        <v>2.0675000000000008</v>
      </c>
      <c r="I80" s="3"/>
      <c r="J80" s="1">
        <v>22.61</v>
      </c>
      <c r="K80" s="1">
        <f>J80-J100</f>
        <v>4.4999999999998153E-2</v>
      </c>
      <c r="L80" s="1">
        <v>22.67</v>
      </c>
      <c r="M80" s="1">
        <f>L80-L100</f>
        <v>-2.5649999999999977</v>
      </c>
      <c r="N80" s="1">
        <v>45</v>
      </c>
      <c r="O80" s="1">
        <f>N80-N100</f>
        <v>23.574999999999999</v>
      </c>
      <c r="P80" s="3">
        <f t="shared" si="6"/>
        <v>7.0183333333333335</v>
      </c>
      <c r="Q80" s="3"/>
      <c r="R80" s="3">
        <f t="shared" si="4"/>
        <v>4.9508333333333328</v>
      </c>
    </row>
    <row r="81" spans="1:18" ht="11.25" customHeight="1" x14ac:dyDescent="0.25">
      <c r="A81" s="6" t="s">
        <v>78</v>
      </c>
      <c r="B81" s="9" t="s">
        <v>255</v>
      </c>
      <c r="C81" s="9" t="s">
        <v>256</v>
      </c>
      <c r="D81" s="8">
        <v>28.16</v>
      </c>
      <c r="E81" s="8">
        <f>D81-D100</f>
        <v>8.2600000000000016</v>
      </c>
      <c r="F81" s="8">
        <v>29.8</v>
      </c>
      <c r="G81" s="8">
        <f>F81-F100</f>
        <v>9.9550000000000018</v>
      </c>
      <c r="H81" s="10">
        <f t="shared" si="5"/>
        <v>9.1075000000000017</v>
      </c>
      <c r="I81" s="3"/>
      <c r="J81" s="1">
        <v>27.76</v>
      </c>
      <c r="K81" s="1">
        <f>J81-J100</f>
        <v>5.1950000000000003</v>
      </c>
      <c r="L81" s="1">
        <v>30.64</v>
      </c>
      <c r="M81" s="1">
        <f>L81-L100</f>
        <v>5.4050000000000011</v>
      </c>
      <c r="N81" s="1">
        <v>30.52</v>
      </c>
      <c r="O81" s="1">
        <f>N81-N100</f>
        <v>9.0949999999999989</v>
      </c>
      <c r="P81" s="3">
        <f t="shared" si="6"/>
        <v>6.5650000000000004</v>
      </c>
      <c r="Q81" s="3"/>
      <c r="R81" s="3">
        <f t="shared" si="4"/>
        <v>-2.5425000000000013</v>
      </c>
    </row>
    <row r="82" spans="1:18" ht="11.25" customHeight="1" x14ac:dyDescent="0.25">
      <c r="A82" s="6" t="s">
        <v>79</v>
      </c>
      <c r="B82" s="9" t="s">
        <v>257</v>
      </c>
      <c r="C82" s="9" t="s">
        <v>258</v>
      </c>
      <c r="D82" s="8">
        <v>26.06</v>
      </c>
      <c r="E82" s="8">
        <f>D82-D100</f>
        <v>6.16</v>
      </c>
      <c r="F82" s="8">
        <v>25.06</v>
      </c>
      <c r="G82" s="8">
        <f>F82-F100</f>
        <v>5.2149999999999999</v>
      </c>
      <c r="H82" s="10">
        <f t="shared" si="5"/>
        <v>5.6875</v>
      </c>
      <c r="I82" s="3"/>
      <c r="J82" s="1">
        <v>25.17</v>
      </c>
      <c r="K82" s="1">
        <f>J82-J100</f>
        <v>2.6050000000000004</v>
      </c>
      <c r="L82" s="1">
        <v>27.2</v>
      </c>
      <c r="M82" s="1">
        <f>L82-L100</f>
        <v>1.9649999999999999</v>
      </c>
      <c r="N82" s="1">
        <v>26.66</v>
      </c>
      <c r="O82" s="1">
        <f>N82-N100</f>
        <v>5.2349999999999994</v>
      </c>
      <c r="P82" s="3">
        <f t="shared" si="6"/>
        <v>3.2683333333333331</v>
      </c>
      <c r="Q82" s="3"/>
      <c r="R82" s="3">
        <f t="shared" si="4"/>
        <v>-2.4191666666666669</v>
      </c>
    </row>
    <row r="83" spans="1:18" ht="11.25" customHeight="1" x14ac:dyDescent="0.25">
      <c r="A83" s="6" t="s">
        <v>80</v>
      </c>
      <c r="B83" s="9" t="s">
        <v>259</v>
      </c>
      <c r="C83" s="9" t="s">
        <v>260</v>
      </c>
      <c r="D83" s="8">
        <v>33.78</v>
      </c>
      <c r="E83" s="8">
        <f>D83-D100</f>
        <v>13.880000000000003</v>
      </c>
      <c r="F83" s="8">
        <v>35.299999999999997</v>
      </c>
      <c r="G83" s="8">
        <f>F83-F100</f>
        <v>15.454999999999998</v>
      </c>
      <c r="H83" s="10">
        <f t="shared" si="5"/>
        <v>14.6675</v>
      </c>
      <c r="I83" s="3"/>
      <c r="J83" s="1">
        <v>36.97</v>
      </c>
      <c r="K83" s="1">
        <f>J83-J100</f>
        <v>14.404999999999998</v>
      </c>
      <c r="L83" s="1">
        <v>45</v>
      </c>
      <c r="M83" s="1">
        <f>L83-L100</f>
        <v>19.765000000000001</v>
      </c>
      <c r="N83" s="1">
        <v>37.630000000000003</v>
      </c>
      <c r="O83" s="1">
        <f>N83-N100</f>
        <v>16.205000000000002</v>
      </c>
      <c r="P83" s="3">
        <f t="shared" si="6"/>
        <v>16.791666666666668</v>
      </c>
      <c r="Q83" s="3"/>
      <c r="R83" s="3">
        <f t="shared" si="4"/>
        <v>2.1241666666666674</v>
      </c>
    </row>
    <row r="84" spans="1:18" ht="11.25" customHeight="1" x14ac:dyDescent="0.25">
      <c r="A84" s="6" t="s">
        <v>81</v>
      </c>
      <c r="B84" s="9" t="s">
        <v>261</v>
      </c>
      <c r="C84" s="9" t="s">
        <v>262</v>
      </c>
      <c r="D84" s="8">
        <v>33.130000000000003</v>
      </c>
      <c r="E84" s="8">
        <f>D84-D100</f>
        <v>13.230000000000004</v>
      </c>
      <c r="F84" s="8">
        <v>36.03</v>
      </c>
      <c r="G84" s="8">
        <f>F84-F100</f>
        <v>16.185000000000002</v>
      </c>
      <c r="H84" s="10">
        <f t="shared" si="5"/>
        <v>14.707500000000003</v>
      </c>
      <c r="I84" s="3"/>
      <c r="J84" s="1">
        <v>45</v>
      </c>
      <c r="K84" s="1">
        <f>J84-J100</f>
        <v>22.434999999999999</v>
      </c>
      <c r="L84" s="1">
        <v>45</v>
      </c>
      <c r="M84" s="1">
        <f>L84-L100</f>
        <v>19.765000000000001</v>
      </c>
      <c r="N84" s="1">
        <v>35.61</v>
      </c>
      <c r="O84" s="1">
        <f>N84-N100</f>
        <v>14.184999999999999</v>
      </c>
      <c r="P84" s="3">
        <f t="shared" si="6"/>
        <v>18.795000000000002</v>
      </c>
      <c r="Q84" s="3"/>
      <c r="R84" s="3">
        <f t="shared" si="4"/>
        <v>4.0874999999999986</v>
      </c>
    </row>
    <row r="85" spans="1:18" ht="11.25" customHeight="1" x14ac:dyDescent="0.25">
      <c r="A85" s="6" t="s">
        <v>82</v>
      </c>
      <c r="B85" s="9" t="s">
        <v>263</v>
      </c>
      <c r="C85" s="9" t="s">
        <v>264</v>
      </c>
      <c r="D85" s="8">
        <v>27.65</v>
      </c>
      <c r="E85" s="8">
        <f>D85-D100</f>
        <v>7.75</v>
      </c>
      <c r="F85" s="8">
        <v>28.98</v>
      </c>
      <c r="G85" s="8">
        <f>F85-F100</f>
        <v>9.1350000000000016</v>
      </c>
      <c r="H85" s="10">
        <f t="shared" si="5"/>
        <v>8.4425000000000008</v>
      </c>
      <c r="I85" s="3"/>
      <c r="J85" s="1">
        <v>36.69</v>
      </c>
      <c r="K85" s="1">
        <f>J85-J100</f>
        <v>14.124999999999996</v>
      </c>
      <c r="L85" s="1">
        <v>34.229999999999997</v>
      </c>
      <c r="M85" s="1">
        <f>L85-L100</f>
        <v>8.9949999999999974</v>
      </c>
      <c r="N85" s="1">
        <v>30.63</v>
      </c>
      <c r="O85" s="1">
        <f>N85-N100</f>
        <v>9.2049999999999983</v>
      </c>
      <c r="P85" s="3">
        <f t="shared" si="6"/>
        <v>10.774999999999997</v>
      </c>
      <c r="Q85" s="3"/>
      <c r="R85" s="3">
        <f t="shared" si="4"/>
        <v>2.332499999999996</v>
      </c>
    </row>
    <row r="86" spans="1:18" ht="11.25" customHeight="1" x14ac:dyDescent="0.25">
      <c r="A86" s="6" t="s">
        <v>83</v>
      </c>
      <c r="B86" s="9" t="s">
        <v>265</v>
      </c>
      <c r="C86" s="9" t="s">
        <v>266</v>
      </c>
      <c r="D86" s="8">
        <v>28.22</v>
      </c>
      <c r="E86" s="8">
        <f>D86-D100</f>
        <v>8.32</v>
      </c>
      <c r="F86" s="8">
        <v>30.57</v>
      </c>
      <c r="G86" s="8">
        <f>F86-F100</f>
        <v>10.725000000000001</v>
      </c>
      <c r="H86" s="10">
        <f t="shared" si="5"/>
        <v>9.5225000000000009</v>
      </c>
      <c r="I86" s="3"/>
      <c r="J86" s="1">
        <v>45</v>
      </c>
      <c r="K86" s="1">
        <f>J86-J100</f>
        <v>22.434999999999999</v>
      </c>
      <c r="L86" s="1">
        <v>34.15</v>
      </c>
      <c r="M86" s="1">
        <f>L86-L100</f>
        <v>8.9149999999999991</v>
      </c>
      <c r="N86" s="1">
        <v>31.12</v>
      </c>
      <c r="O86" s="1">
        <f>N86-N100</f>
        <v>9.6950000000000003</v>
      </c>
      <c r="P86" s="3">
        <f t="shared" si="6"/>
        <v>13.681666666666667</v>
      </c>
      <c r="Q86" s="3"/>
      <c r="R86" s="3">
        <f t="shared" si="4"/>
        <v>4.1591666666666658</v>
      </c>
    </row>
    <row r="87" spans="1:18" ht="11.25" customHeight="1" x14ac:dyDescent="0.25">
      <c r="A87" s="6" t="s">
        <v>96</v>
      </c>
      <c r="B87" s="9" t="s">
        <v>267</v>
      </c>
      <c r="C87" s="9" t="s">
        <v>268</v>
      </c>
      <c r="D87" s="8">
        <v>24.84</v>
      </c>
      <c r="E87" s="8">
        <f>D87-D100</f>
        <v>4.9400000000000013</v>
      </c>
      <c r="F87" s="8">
        <v>25.68</v>
      </c>
      <c r="G87" s="8">
        <f>F87-F100</f>
        <v>5.8350000000000009</v>
      </c>
      <c r="H87" s="10">
        <f t="shared" si="5"/>
        <v>5.3875000000000011</v>
      </c>
      <c r="I87" s="3"/>
      <c r="J87" s="1">
        <v>27.03</v>
      </c>
      <c r="K87" s="1">
        <f>J87-J100</f>
        <v>4.4649999999999999</v>
      </c>
      <c r="L87" s="1">
        <v>29.33</v>
      </c>
      <c r="M87" s="1">
        <f>L87-L100</f>
        <v>4.0949999999999989</v>
      </c>
      <c r="N87" s="1">
        <v>26.19</v>
      </c>
      <c r="O87" s="1">
        <f>N87-N100</f>
        <v>4.7650000000000006</v>
      </c>
      <c r="P87" s="3">
        <f t="shared" si="6"/>
        <v>4.4416666666666664</v>
      </c>
      <c r="Q87" s="3"/>
      <c r="R87" s="3">
        <f t="shared" si="4"/>
        <v>-0.94583333333333464</v>
      </c>
    </row>
    <row r="88" spans="1:18" ht="11.25" customHeight="1" x14ac:dyDescent="0.25">
      <c r="A88" s="6" t="s">
        <v>85</v>
      </c>
      <c r="B88" s="9" t="s">
        <v>269</v>
      </c>
      <c r="C88" s="9" t="s">
        <v>270</v>
      </c>
      <c r="D88" s="8">
        <v>26.61</v>
      </c>
      <c r="E88" s="8">
        <f>D88-D100</f>
        <v>6.7100000000000009</v>
      </c>
      <c r="F88" s="8">
        <v>28.87</v>
      </c>
      <c r="G88" s="8">
        <f>F88-F100</f>
        <v>9.0250000000000021</v>
      </c>
      <c r="H88" s="10">
        <f t="shared" si="5"/>
        <v>7.8675000000000015</v>
      </c>
      <c r="I88" s="3"/>
      <c r="J88" s="1">
        <v>28.75</v>
      </c>
      <c r="K88" s="1">
        <f>J88-J100</f>
        <v>6.1849999999999987</v>
      </c>
      <c r="L88" s="1">
        <v>34.03</v>
      </c>
      <c r="M88" s="1">
        <f>L88-L100</f>
        <v>8.7950000000000017</v>
      </c>
      <c r="N88" s="1">
        <v>28.57</v>
      </c>
      <c r="O88" s="1">
        <f>N88-N100</f>
        <v>7.1449999999999996</v>
      </c>
      <c r="P88" s="3">
        <f t="shared" si="6"/>
        <v>7.375</v>
      </c>
      <c r="Q88" s="3"/>
      <c r="R88" s="3">
        <f t="shared" si="4"/>
        <v>-0.49250000000000149</v>
      </c>
    </row>
    <row r="89" spans="1:18" ht="11.25" customHeight="1" x14ac:dyDescent="0.25">
      <c r="A89" s="6" t="s">
        <v>86</v>
      </c>
      <c r="B89" s="9" t="s">
        <v>271</v>
      </c>
      <c r="C89" s="9" t="s">
        <v>272</v>
      </c>
      <c r="D89" s="8">
        <v>38.06</v>
      </c>
      <c r="E89" s="8">
        <f>D89-D100</f>
        <v>18.160000000000004</v>
      </c>
      <c r="F89" s="8">
        <v>45</v>
      </c>
      <c r="G89" s="8">
        <f>F89-F100</f>
        <v>25.155000000000001</v>
      </c>
      <c r="H89" s="10">
        <f t="shared" si="5"/>
        <v>21.657500000000002</v>
      </c>
      <c r="I89" s="3"/>
      <c r="J89" s="1">
        <v>45</v>
      </c>
      <c r="K89" s="1">
        <f>J89-J100</f>
        <v>22.434999999999999</v>
      </c>
      <c r="L89" s="1">
        <v>45</v>
      </c>
      <c r="M89" s="1">
        <f>L89-L100</f>
        <v>19.765000000000001</v>
      </c>
      <c r="N89" s="1">
        <v>45</v>
      </c>
      <c r="O89" s="1">
        <f>N89-N100</f>
        <v>23.574999999999999</v>
      </c>
      <c r="P89" s="3">
        <f t="shared" si="6"/>
        <v>21.925000000000001</v>
      </c>
      <c r="Q89" s="3"/>
      <c r="R89" s="3">
        <f t="shared" si="4"/>
        <v>0.26749999999999829</v>
      </c>
    </row>
    <row r="90" spans="1:18" ht="11.25" customHeight="1" x14ac:dyDescent="0.25">
      <c r="A90" s="6" t="s">
        <v>87</v>
      </c>
      <c r="B90" s="9" t="s">
        <v>273</v>
      </c>
      <c r="C90" s="9" t="s">
        <v>274</v>
      </c>
      <c r="D90" s="8">
        <v>25.52</v>
      </c>
      <c r="E90" s="8">
        <f>D90-D100</f>
        <v>5.620000000000001</v>
      </c>
      <c r="F90" s="8">
        <v>25.68</v>
      </c>
      <c r="G90" s="8">
        <f>F90-F100</f>
        <v>5.8350000000000009</v>
      </c>
      <c r="H90" s="10">
        <f t="shared" si="5"/>
        <v>5.7275000000000009</v>
      </c>
      <c r="I90" s="3"/>
      <c r="J90" s="1">
        <v>27.13</v>
      </c>
      <c r="K90" s="1">
        <f>J90-J100</f>
        <v>4.5649999999999977</v>
      </c>
      <c r="L90" s="1">
        <v>30.93</v>
      </c>
      <c r="M90" s="1">
        <f>L90-L100</f>
        <v>5.6950000000000003</v>
      </c>
      <c r="N90" s="1">
        <v>26.39</v>
      </c>
      <c r="O90" s="1">
        <f>N90-N100</f>
        <v>4.9649999999999999</v>
      </c>
      <c r="P90" s="3">
        <f t="shared" si="6"/>
        <v>5.0749999999999993</v>
      </c>
      <c r="Q90" s="3"/>
      <c r="R90" s="3">
        <f t="shared" si="4"/>
        <v>-0.65250000000000163</v>
      </c>
    </row>
    <row r="91" spans="1:18" ht="11.25" customHeight="1" x14ac:dyDescent="0.25">
      <c r="A91" s="6" t="s">
        <v>88</v>
      </c>
      <c r="B91" s="9" t="s">
        <v>275</v>
      </c>
      <c r="C91" s="9" t="s">
        <v>276</v>
      </c>
      <c r="D91" s="8">
        <v>20.67</v>
      </c>
      <c r="E91" s="8"/>
      <c r="F91" s="8">
        <v>20.3</v>
      </c>
      <c r="G91" s="8"/>
      <c r="H91" s="8"/>
      <c r="J91" s="1">
        <v>22.01</v>
      </c>
      <c r="L91" s="1">
        <v>28.16</v>
      </c>
      <c r="N91" s="1">
        <v>21.26</v>
      </c>
    </row>
    <row r="92" spans="1:18" ht="11.25" customHeight="1" x14ac:dyDescent="0.25">
      <c r="A92" s="6" t="s">
        <v>89</v>
      </c>
      <c r="B92" s="9" t="s">
        <v>277</v>
      </c>
      <c r="C92" s="9" t="s">
        <v>278</v>
      </c>
      <c r="D92" s="8">
        <v>20.420000000000002</v>
      </c>
      <c r="E92" s="8"/>
      <c r="F92" s="8">
        <v>20.28</v>
      </c>
      <c r="G92" s="8"/>
      <c r="H92" s="8"/>
      <c r="J92" s="1">
        <v>20.65</v>
      </c>
      <c r="L92" s="1">
        <v>25.36</v>
      </c>
      <c r="N92" s="1">
        <v>23.3</v>
      </c>
    </row>
    <row r="93" spans="1:18" ht="11.25" customHeight="1" x14ac:dyDescent="0.25">
      <c r="A93" s="6" t="s">
        <v>90</v>
      </c>
      <c r="B93" s="9" t="s">
        <v>279</v>
      </c>
      <c r="C93" s="9" t="s">
        <v>280</v>
      </c>
      <c r="D93" s="8">
        <v>18.11</v>
      </c>
      <c r="E93" s="8"/>
      <c r="F93" s="8">
        <v>17.899999999999999</v>
      </c>
      <c r="G93" s="8"/>
      <c r="H93" s="8"/>
      <c r="J93" s="1">
        <v>18.12</v>
      </c>
      <c r="L93" s="1">
        <v>20.72</v>
      </c>
      <c r="N93" s="1">
        <v>20.36</v>
      </c>
    </row>
    <row r="94" spans="1:18" ht="11.25" customHeight="1" x14ac:dyDescent="0.25">
      <c r="A94" s="6" t="s">
        <v>91</v>
      </c>
      <c r="B94" s="9" t="s">
        <v>281</v>
      </c>
      <c r="C94" s="9" t="s">
        <v>282</v>
      </c>
      <c r="D94" s="8">
        <v>22.23</v>
      </c>
      <c r="E94" s="8"/>
      <c r="F94" s="8">
        <v>23.58</v>
      </c>
      <c r="G94" s="8"/>
      <c r="H94" s="8"/>
      <c r="J94" s="1">
        <v>23.65</v>
      </c>
      <c r="L94" s="1">
        <v>29.16</v>
      </c>
      <c r="N94" s="1">
        <v>24.76</v>
      </c>
    </row>
    <row r="95" spans="1:18" ht="11.25" customHeight="1" x14ac:dyDescent="0.25">
      <c r="A95" s="6" t="s">
        <v>92</v>
      </c>
      <c r="B95" s="9" t="s">
        <v>283</v>
      </c>
      <c r="C95" s="9" t="s">
        <v>284</v>
      </c>
      <c r="D95" s="8">
        <v>24.66</v>
      </c>
      <c r="E95" s="8"/>
      <c r="F95" s="8">
        <v>24.81</v>
      </c>
      <c r="G95" s="8"/>
      <c r="H95" s="8"/>
      <c r="J95" s="1">
        <v>26.92</v>
      </c>
      <c r="L95" s="1">
        <v>30.59</v>
      </c>
      <c r="N95" s="1">
        <v>27.71</v>
      </c>
    </row>
    <row r="96" spans="1:18" ht="11.25" customHeight="1" x14ac:dyDescent="0.25">
      <c r="A96" s="6" t="s">
        <v>93</v>
      </c>
      <c r="B96" s="9" t="s">
        <v>285</v>
      </c>
      <c r="C96" s="9" t="s">
        <v>286</v>
      </c>
      <c r="D96" s="8">
        <v>19.38</v>
      </c>
      <c r="E96" s="8"/>
      <c r="F96" s="8">
        <v>19.41</v>
      </c>
      <c r="G96" s="8"/>
      <c r="H96" s="8"/>
      <c r="J96" s="1">
        <v>23.25</v>
      </c>
      <c r="L96" s="1">
        <v>24.85</v>
      </c>
      <c r="N96" s="1">
        <v>21.59</v>
      </c>
    </row>
    <row r="97" spans="1:14" ht="11.25" customHeight="1" x14ac:dyDescent="0.25">
      <c r="A97" s="6" t="s">
        <v>94</v>
      </c>
      <c r="B97" s="9" t="s">
        <v>287</v>
      </c>
      <c r="C97" s="9" t="s">
        <v>288</v>
      </c>
      <c r="D97" s="8">
        <v>16.78</v>
      </c>
      <c r="E97" s="8"/>
      <c r="F97" s="8">
        <v>18.61</v>
      </c>
      <c r="G97" s="8"/>
      <c r="H97" s="8"/>
      <c r="J97" s="1">
        <v>23.12</v>
      </c>
      <c r="L97" s="1">
        <v>25.11</v>
      </c>
      <c r="N97" s="1">
        <v>20.16</v>
      </c>
    </row>
    <row r="98" spans="1:14" ht="11.25" customHeight="1" x14ac:dyDescent="0.25">
      <c r="A98" s="6" t="s">
        <v>95</v>
      </c>
      <c r="B98" s="9" t="s">
        <v>289</v>
      </c>
      <c r="C98" s="9" t="s">
        <v>290</v>
      </c>
      <c r="D98" s="8">
        <v>15.69</v>
      </c>
      <c r="E98" s="8"/>
      <c r="F98" s="8">
        <v>18.010000000000002</v>
      </c>
      <c r="G98" s="8"/>
      <c r="H98" s="8"/>
      <c r="J98" s="1">
        <v>21.87</v>
      </c>
      <c r="L98" s="1">
        <v>21.67</v>
      </c>
      <c r="N98" s="1">
        <v>18.25</v>
      </c>
    </row>
    <row r="99" spans="1:14" ht="11.25" customHeight="1" x14ac:dyDescent="0.25"/>
    <row r="100" spans="1:14" ht="11.25" customHeight="1" x14ac:dyDescent="0.25">
      <c r="D100" s="1">
        <f>MEDIAN(D91:D98)</f>
        <v>19.899999999999999</v>
      </c>
      <c r="F100" s="1">
        <f>MEDIAN(F91:F98)</f>
        <v>19.844999999999999</v>
      </c>
      <c r="J100" s="1">
        <f>MEDIAN(J91:J98)</f>
        <v>22.565000000000001</v>
      </c>
      <c r="L100" s="1">
        <f>MEDIAN(L91:L98)</f>
        <v>25.234999999999999</v>
      </c>
      <c r="N100" s="1">
        <f>MEDIAN(N91:N98)</f>
        <v>21.425000000000001</v>
      </c>
    </row>
    <row r="101" spans="1:14" ht="11.25" customHeight="1" x14ac:dyDescent="0.25"/>
    <row r="102" spans="1:14" ht="11.25" customHeight="1" x14ac:dyDescent="0.25"/>
    <row r="103" spans="1:14" ht="11.25" customHeight="1" x14ac:dyDescent="0.25"/>
    <row r="104" spans="1:14" ht="11.25" customHeight="1" x14ac:dyDescent="0.25"/>
    <row r="105" spans="1:14" ht="11.25" customHeight="1" x14ac:dyDescent="0.25"/>
    <row r="106" spans="1:14" ht="11.25" customHeight="1" x14ac:dyDescent="0.25"/>
  </sheetData>
  <phoneticPr fontId="2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11" defaultRowHeight="12.6" x14ac:dyDescent="0.2"/>
  <sheetData/>
  <phoneticPr fontId="2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11" defaultRowHeight="12.6" x14ac:dyDescent="0.2"/>
  <sheetData/>
  <phoneticPr fontId="2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eileen lynch</cp:lastModifiedBy>
  <dcterms:created xsi:type="dcterms:W3CDTF">2009-03-23T22:44:42Z</dcterms:created>
  <dcterms:modified xsi:type="dcterms:W3CDTF">2019-06-27T14:18:58Z</dcterms:modified>
</cp:coreProperties>
</file>