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C7EAE7-D02D-495E-8D73-CD839866B4B5}" xr6:coauthVersionLast="47" xr6:coauthVersionMax="47" xr10:uidLastSave="{00000000-0000-0000-0000-000000000000}"/>
  <bookViews>
    <workbookView xWindow="-120" yWindow="-120" windowWidth="29040" windowHeight="15840" xr2:uid="{7A4FC9E4-FE5A-437C-98F2-FB6D917F9E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1" i="1"/>
  <c r="Q12" i="1"/>
  <c r="Q13" i="1"/>
  <c r="Q14" i="1"/>
  <c r="Q15" i="1"/>
  <c r="Q16" i="1"/>
  <c r="Q17" i="1"/>
  <c r="Q18" i="1"/>
  <c r="Q10" i="1"/>
  <c r="H46" i="1"/>
  <c r="H45" i="1"/>
  <c r="H44" i="1"/>
  <c r="H43" i="1"/>
  <c r="H42" i="1"/>
  <c r="H41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0" i="1"/>
  <c r="H11" i="1"/>
  <c r="H12" i="1"/>
  <c r="H13" i="1"/>
  <c r="H14" i="1"/>
  <c r="H15" i="1"/>
  <c r="H16" i="1"/>
  <c r="H17" i="1"/>
  <c r="J7" i="1"/>
  <c r="L7" i="1"/>
  <c r="M7" i="1"/>
  <c r="N7" i="1"/>
  <c r="O7" i="1"/>
  <c r="P7" i="1"/>
  <c r="Q7" i="1"/>
  <c r="H9" i="1"/>
  <c r="Q52" i="1" l="1"/>
</calcChain>
</file>

<file path=xl/sharedStrings.xml><?xml version="1.0" encoding="utf-8"?>
<sst xmlns="http://schemas.openxmlformats.org/spreadsheetml/2006/main" count="355" uniqueCount="245">
  <si>
    <t>Size</t>
  </si>
  <si>
    <t>Price</t>
  </si>
  <si>
    <t>Qty</t>
  </si>
  <si>
    <t xml:space="preserve">Total </t>
  </si>
  <si>
    <t>BMG C/O LYNNE GOULET-SMITH</t>
  </si>
  <si>
    <t>608 LANGLAW DRIVE</t>
  </si>
  <si>
    <t>CAMBRIDGE, ONT, N1P 1H4</t>
  </si>
  <si>
    <t>SOUTHCOAST GARDENS, 1634 FRONT RD, ST. WILLIAMS, ONT</t>
  </si>
  <si>
    <t>LIZ STACEY - MG - 139 GRAND AVE S, CAMBRIDGE, ONT</t>
  </si>
  <si>
    <t>PICK UP DATES SAT SEPT 25TH OR SUN 26TH - 1-5 PM EACH DATE</t>
  </si>
  <si>
    <t>PICK UP DATE SAT SEPT 25TH - 1-5 PM</t>
  </si>
  <si>
    <t>NANCY LEE-COLIBABA - MG - 197 ST. GEORGE ST, BRANTFORD, ONT</t>
  </si>
  <si>
    <t>CHEQUES PAYABLE TO BRANTFORD MASTER GARDENERS CAN BE MAILED TO:</t>
  </si>
  <si>
    <t>FINAL TOTAL</t>
  </si>
  <si>
    <t xml:space="preserve">SAT SEPT 25TH </t>
  </si>
  <si>
    <t xml:space="preserve">SUN SEPT 26TH </t>
  </si>
  <si>
    <t>PICK UP LOCATIONS &amp; DATES - PLEASE SPECIFY WHICH LOCATION YOU WISH TO PICK UP FROM &amp; WHICH DATE FOR SOUTHCOAST GARDENS</t>
  </si>
  <si>
    <t>NAME:</t>
  </si>
  <si>
    <t>PLEASE PROVIDE YOUR NAME, PHONE &amp; EMAIL</t>
  </si>
  <si>
    <t>PHONE:</t>
  </si>
  <si>
    <t>EMAIL:</t>
  </si>
  <si>
    <t>BRANTFORD MASTER GARDENERS - 2021 NATIVE PLANT SALE ORDER FORM</t>
  </si>
  <si>
    <t>Please submit orders by Sept 20, 2021 to lynnegouletsmith.bmg@rogers.com</t>
  </si>
  <si>
    <t>Genus</t>
  </si>
  <si>
    <t>Species</t>
  </si>
  <si>
    <t>Shade Trees</t>
  </si>
  <si>
    <t>Common Name</t>
  </si>
  <si>
    <t>nigrum</t>
  </si>
  <si>
    <t>octandra</t>
  </si>
  <si>
    <t>ovata</t>
  </si>
  <si>
    <t>laricina</t>
  </si>
  <si>
    <t>tulipifera</t>
  </si>
  <si>
    <t>strobus</t>
  </si>
  <si>
    <t>bicolor</t>
  </si>
  <si>
    <t>americana</t>
  </si>
  <si>
    <t>canadensis</t>
  </si>
  <si>
    <t>Black Maple</t>
  </si>
  <si>
    <t>Ohio Buckeye</t>
  </si>
  <si>
    <t>Shagbark Hickory</t>
  </si>
  <si>
    <t>Larch or Tamarack</t>
  </si>
  <si>
    <t>Tulip Tree</t>
  </si>
  <si>
    <t>White Pine</t>
  </si>
  <si>
    <t>Swamp White Oak</t>
  </si>
  <si>
    <t>American Basswood</t>
  </si>
  <si>
    <t>Eastern Hemlock</t>
  </si>
  <si>
    <t>1 Gal</t>
  </si>
  <si>
    <t>2 Gal</t>
  </si>
  <si>
    <t>3 Gal</t>
  </si>
  <si>
    <t>Small Trees, Shrubs &amp; Woody Vines</t>
  </si>
  <si>
    <t xml:space="preserve">Amelanchier </t>
  </si>
  <si>
    <t>Asimina</t>
  </si>
  <si>
    <t>Ceanothus</t>
  </si>
  <si>
    <t>Cephalanthus</t>
  </si>
  <si>
    <t>Clematis</t>
  </si>
  <si>
    <t>Cornus</t>
  </si>
  <si>
    <t>Hamamelis</t>
  </si>
  <si>
    <t>Lindera</t>
  </si>
  <si>
    <t>Prunus</t>
  </si>
  <si>
    <t>Rhus</t>
  </si>
  <si>
    <t>Sambucus</t>
  </si>
  <si>
    <t>alnifolia</t>
  </si>
  <si>
    <t>triloba</t>
  </si>
  <si>
    <t>americanus</t>
  </si>
  <si>
    <t>occidentalis</t>
  </si>
  <si>
    <t>virginiana</t>
  </si>
  <si>
    <t>alternifolia</t>
  </si>
  <si>
    <t>racemosa</t>
  </si>
  <si>
    <t>kalmianum</t>
  </si>
  <si>
    <t>benzoin</t>
  </si>
  <si>
    <t>pensylvanica</t>
  </si>
  <si>
    <t>nigra</t>
  </si>
  <si>
    <t>aromatica</t>
  </si>
  <si>
    <t>lentago</t>
  </si>
  <si>
    <t>Saskatoonberry</t>
  </si>
  <si>
    <t>Paw Paw</t>
  </si>
  <si>
    <t>New Jersey Tea</t>
  </si>
  <si>
    <t>Buttonbush</t>
  </si>
  <si>
    <t>Virgin's Bower</t>
  </si>
  <si>
    <t>Gray Dogwood</t>
  </si>
  <si>
    <t>American Hazelnut</t>
  </si>
  <si>
    <t>Kalm's St. John's Wort</t>
  </si>
  <si>
    <t>Spicebush</t>
  </si>
  <si>
    <t>Northern Bayberry</t>
  </si>
  <si>
    <t>American Plum</t>
  </si>
  <si>
    <t>Canada Plum</t>
  </si>
  <si>
    <t>Fragrant Sumac</t>
  </si>
  <si>
    <t>Elderberry</t>
  </si>
  <si>
    <t>Nannyberry</t>
  </si>
  <si>
    <t>Ferns</t>
  </si>
  <si>
    <t>Dryopteris</t>
  </si>
  <si>
    <t>marginalis</t>
  </si>
  <si>
    <t>spinulosa</t>
  </si>
  <si>
    <t>Marginal Wood Fern</t>
  </si>
  <si>
    <t>Spinulose Wood Fern</t>
  </si>
  <si>
    <t>Native Grasses/Sedges</t>
  </si>
  <si>
    <t>Andropogon</t>
  </si>
  <si>
    <t>Carex</t>
  </si>
  <si>
    <t>Panicum</t>
  </si>
  <si>
    <t>Schizachyrium</t>
  </si>
  <si>
    <t>Sorgastrum</t>
  </si>
  <si>
    <t>gerardii</t>
  </si>
  <si>
    <t>pennsylvanica</t>
  </si>
  <si>
    <t>playphylla</t>
  </si>
  <si>
    <t>virgatum</t>
  </si>
  <si>
    <t>scoparium</t>
  </si>
  <si>
    <t>nutans</t>
  </si>
  <si>
    <t>Big Bluestem</t>
  </si>
  <si>
    <t>Switch Grass</t>
  </si>
  <si>
    <t>Little Blue Stem</t>
  </si>
  <si>
    <t>Indian Grass</t>
  </si>
  <si>
    <t>4" pots</t>
  </si>
  <si>
    <t>Woodland/Shade Perennials</t>
  </si>
  <si>
    <t>Actea</t>
  </si>
  <si>
    <t>Aquilegia</t>
  </si>
  <si>
    <t>Asarum</t>
  </si>
  <si>
    <t>Eurybia</t>
  </si>
  <si>
    <t>Fragaria</t>
  </si>
  <si>
    <t>Geranium</t>
  </si>
  <si>
    <t>Solidago</t>
  </si>
  <si>
    <t>Tiarella</t>
  </si>
  <si>
    <t>rubra</t>
  </si>
  <si>
    <t>canadense</t>
  </si>
  <si>
    <t>macrophyllus</t>
  </si>
  <si>
    <t>sp.</t>
  </si>
  <si>
    <t>maculatum</t>
  </si>
  <si>
    <t>siphilitica</t>
  </si>
  <si>
    <t>flexicaulis</t>
  </si>
  <si>
    <t>cordifolia</t>
  </si>
  <si>
    <t>Red Baneberry</t>
  </si>
  <si>
    <t>Canada Columbine</t>
  </si>
  <si>
    <t>Wild Ginger</t>
  </si>
  <si>
    <t>Wild Strawberry</t>
  </si>
  <si>
    <t>Wild Geranium</t>
  </si>
  <si>
    <t>Great Blue Lobelia</t>
  </si>
  <si>
    <t>Foamflower</t>
  </si>
  <si>
    <t>Perennials for Sun</t>
  </si>
  <si>
    <t>Allium</t>
  </si>
  <si>
    <t>Anemone</t>
  </si>
  <si>
    <t>Asclepias</t>
  </si>
  <si>
    <t>Chelone</t>
  </si>
  <si>
    <t>Echinacea</t>
  </si>
  <si>
    <t>Eupatorium</t>
  </si>
  <si>
    <t>Iris</t>
  </si>
  <si>
    <t>Liatris</t>
  </si>
  <si>
    <t>Monarda</t>
  </si>
  <si>
    <t>Penstemon</t>
  </si>
  <si>
    <t>Lobelia</t>
  </si>
  <si>
    <t>Corlyus</t>
  </si>
  <si>
    <t>Hypercium</t>
  </si>
  <si>
    <t>Morella (syn.Myrica)</t>
  </si>
  <si>
    <t>Vibernum</t>
  </si>
  <si>
    <t>Acer</t>
  </si>
  <si>
    <t>Aesculus</t>
  </si>
  <si>
    <t>Carya</t>
  </si>
  <si>
    <t>Larix</t>
  </si>
  <si>
    <t>Liriodendrom</t>
  </si>
  <si>
    <t>Pinus</t>
  </si>
  <si>
    <t>Quercus</t>
  </si>
  <si>
    <t>Tilia</t>
  </si>
  <si>
    <t>Tsuga</t>
  </si>
  <si>
    <t>Helliopsis</t>
  </si>
  <si>
    <t>Hibiscus</t>
  </si>
  <si>
    <t>Pycnanthemum</t>
  </si>
  <si>
    <t>Ratibida</t>
  </si>
  <si>
    <t>Rudbeckia</t>
  </si>
  <si>
    <t>Senna</t>
  </si>
  <si>
    <t>Silphium</t>
  </si>
  <si>
    <t>Symphyotrichum</t>
  </si>
  <si>
    <t>Verbena</t>
  </si>
  <si>
    <t>Veronicastrum</t>
  </si>
  <si>
    <t>Viola</t>
  </si>
  <si>
    <t>cernuum</t>
  </si>
  <si>
    <t>incarnata</t>
  </si>
  <si>
    <t>tuberosa</t>
  </si>
  <si>
    <t>verticillata</t>
  </si>
  <si>
    <t>glabra</t>
  </si>
  <si>
    <t>pallida</t>
  </si>
  <si>
    <t>perfoliatum</t>
  </si>
  <si>
    <t>helianthoides</t>
  </si>
  <si>
    <t>moscheutos</t>
  </si>
  <si>
    <t>virginica</t>
  </si>
  <si>
    <t>aspera</t>
  </si>
  <si>
    <t>cardinalis</t>
  </si>
  <si>
    <t>didyma</t>
  </si>
  <si>
    <t>fistulosa</t>
  </si>
  <si>
    <t>digitalis</t>
  </si>
  <si>
    <t>hirsutus</t>
  </si>
  <si>
    <t>virginianum</t>
  </si>
  <si>
    <t>pinnata</t>
  </si>
  <si>
    <t>hirta</t>
  </si>
  <si>
    <t>laciniata</t>
  </si>
  <si>
    <t>hebecarpa</t>
  </si>
  <si>
    <t>laciniatum</t>
  </si>
  <si>
    <t>rigida</t>
  </si>
  <si>
    <t>laeve</t>
  </si>
  <si>
    <t>novae-algliae</t>
  </si>
  <si>
    <t>oolentangiensis</t>
  </si>
  <si>
    <t>hastata</t>
  </si>
  <si>
    <t>gigantea</t>
  </si>
  <si>
    <t>virginicum</t>
  </si>
  <si>
    <t>Veronica</t>
  </si>
  <si>
    <t>Virginia Mountain Mint</t>
  </si>
  <si>
    <t>Green Coneflower</t>
  </si>
  <si>
    <t>Wild Senna</t>
  </si>
  <si>
    <t>Compass Plant</t>
  </si>
  <si>
    <t>Stiff Goldenrod</t>
  </si>
  <si>
    <t>Smooth Aster</t>
  </si>
  <si>
    <t>New England Aster</t>
  </si>
  <si>
    <t>Sky Blue Aster</t>
  </si>
  <si>
    <t>Blue Vervain</t>
  </si>
  <si>
    <t>Tall Ironweed</t>
  </si>
  <si>
    <t>Culver's Root</t>
  </si>
  <si>
    <t>Blue Violet</t>
  </si>
  <si>
    <t>Canada Anenome</t>
  </si>
  <si>
    <t>Swamp Milkweed</t>
  </si>
  <si>
    <t>Butterfly Milkweed</t>
  </si>
  <si>
    <t>Whorled Milkweed</t>
  </si>
  <si>
    <t>White Turtlehead</t>
  </si>
  <si>
    <t>Pale Coneflower</t>
  </si>
  <si>
    <t>Spotted Joe-Pye Weed</t>
  </si>
  <si>
    <t>Boneset</t>
  </si>
  <si>
    <t>Swamp Rose Mallow</t>
  </si>
  <si>
    <t>Southern Blue Flag Iris</t>
  </si>
  <si>
    <t>Rough Blazing Star</t>
  </si>
  <si>
    <t>Cardinal Flower</t>
  </si>
  <si>
    <t>Oswego Tea</t>
  </si>
  <si>
    <t>Wild Bergamot</t>
  </si>
  <si>
    <t>Foxglove Penstemon</t>
  </si>
  <si>
    <t>Hairy Beardtongue</t>
  </si>
  <si>
    <t>Nodding Onion</t>
  </si>
  <si>
    <t>PAYMENT METHOD (CIRCLE ONE): E-TRANSFER        CHEQUE</t>
  </si>
  <si>
    <t>Broad-Leaved Sedge</t>
  </si>
  <si>
    <t>Pennsylvania Sedge</t>
  </si>
  <si>
    <t>Witch Hazel</t>
  </si>
  <si>
    <t>Pagoda or Alternate-Leaved Dogwood</t>
  </si>
  <si>
    <t>Zig-Zag Goldenrod</t>
  </si>
  <si>
    <t>Sweet Ox-Eye</t>
  </si>
  <si>
    <t>Grey-Headed Coneflower</t>
  </si>
  <si>
    <t>Brown-Eyed Susan</t>
  </si>
  <si>
    <t xml:space="preserve">LIMITED QUANTITIES - PLEASE SUBMIT YOUR ORDER ASAP AS THEY WILL BE PROCESSED IN ORDER RECEIVED </t>
  </si>
  <si>
    <r>
      <t xml:space="preserve">PLEASE SEND COMPLETED ORDER FORM TO: </t>
    </r>
    <r>
      <rPr>
        <b/>
        <i/>
        <sz val="11"/>
        <color theme="4" tint="-0.249977111117893"/>
        <rFont val="Calibri"/>
        <family val="2"/>
        <scheme val="minor"/>
      </rPr>
      <t>lynnegouletsmith.bmg@rogers.com by Sept 20, 2021</t>
    </r>
  </si>
  <si>
    <r>
      <t>E-TRANSFERS TO BE SENT TO:</t>
    </r>
    <r>
      <rPr>
        <b/>
        <sz val="11"/>
        <color theme="4" tint="-0.249977111117893"/>
        <rFont val="Calibri"/>
        <family val="2"/>
        <scheme val="minor"/>
      </rPr>
      <t xml:space="preserve"> </t>
    </r>
    <r>
      <rPr>
        <b/>
        <i/>
        <sz val="11"/>
        <color theme="4" tint="-0.249977111117893"/>
        <rFont val="Calibri"/>
        <family val="2"/>
        <scheme val="minor"/>
      </rPr>
      <t>brantfordmgbank@gmail.com</t>
    </r>
  </si>
  <si>
    <r>
      <t xml:space="preserve">ORDERS CAN BE PLACED VIA OUR BMG WEBSITE @ </t>
    </r>
    <r>
      <rPr>
        <b/>
        <i/>
        <sz val="11"/>
        <color theme="4" tint="-0.249977111117893"/>
        <rFont val="Calibri"/>
        <family val="2"/>
        <scheme val="minor"/>
      </rPr>
      <t>brantfordmastergardeners.com</t>
    </r>
  </si>
  <si>
    <t>Large-Leaved Aster</t>
  </si>
  <si>
    <t>sororia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</si>
</sst>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i/>
      <sz val="11"/>
      <color rgb="FF293E1A"/>
      <name val="Calibri"/>
      <family val="2"/>
      <scheme val="minor"/>
    </font>
    <font>
      <b/>
      <sz val="11"/>
      <color rgb="FF293E1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293E1A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336600"/>
      <name val="Calibri"/>
      <family val="2"/>
      <scheme val="minor"/>
    </font>
    <font>
      <b/>
      <i/>
      <sz val="11"/>
      <color rgb="FF336600"/>
      <name val="Calibri"/>
      <family val="2"/>
      <scheme val="minor"/>
    </font>
    <font>
      <b/>
      <sz val="12"/>
      <color rgb="FF336600"/>
      <name val="Calibri"/>
      <family val="2"/>
      <scheme val="minor"/>
    </font>
    <font>
      <b/>
      <sz val="11"/>
      <color rgb="FF336600"/>
      <name val="Calibri"/>
      <family val="2"/>
      <scheme val="minor"/>
    </font>
    <font>
      <sz val="11"/>
      <color rgb="FF33660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1" applyFont="1"/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1" xfId="0" applyBorder="1"/>
    <xf numFmtId="44" fontId="0" fillId="0" borderId="1" xfId="1" applyFont="1" applyBorder="1"/>
    <xf numFmtId="44" fontId="6" fillId="0" borderId="1" xfId="1" applyFont="1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6" fillId="0" borderId="0" xfId="0" applyFont="1"/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44" fontId="1" fillId="0" borderId="1" xfId="1" applyFont="1" applyBorder="1"/>
    <xf numFmtId="44" fontId="6" fillId="0" borderId="0" xfId="1" applyFont="1" applyBorder="1"/>
    <xf numFmtId="0" fontId="2" fillId="0" borderId="0" xfId="0" applyFont="1"/>
    <xf numFmtId="0" fontId="6" fillId="0" borderId="0" xfId="0" applyFont="1"/>
    <xf numFmtId="0" fontId="5" fillId="0" borderId="0" xfId="0" applyFont="1"/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0" fillId="0" borderId="10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6" fillId="0" borderId="0" xfId="0" applyFont="1"/>
    <xf numFmtId="0" fontId="16" fillId="2" borderId="1" xfId="0" applyFont="1" applyFill="1" applyBorder="1"/>
    <xf numFmtId="0" fontId="13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2" borderId="1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5" fillId="2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0" fillId="0" borderId="0" xfId="0"/>
    <xf numFmtId="0" fontId="0" fillId="0" borderId="8" xfId="0" applyBorder="1"/>
    <xf numFmtId="0" fontId="12" fillId="0" borderId="0" xfId="0" applyFont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2" xfId="0" applyBorder="1"/>
    <xf numFmtId="0" fontId="0" fillId="0" borderId="3" xfId="0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0" fontId="10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6600"/>
      <color rgb="FF008000"/>
      <color rgb="FF339933"/>
      <color rgb="FF29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2</xdr:col>
      <xdr:colOff>504825</xdr:colOff>
      <xdr:row>5</xdr:row>
      <xdr:rowOff>158750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17F6331-1EED-44DC-B1FC-6A9CE2467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0"/>
          <a:ext cx="1666875" cy="11112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280440</xdr:colOff>
      <xdr:row>69</xdr:row>
      <xdr:rowOff>10685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A057A86-1DB2-4DA8-88D0-79F46615A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12954000"/>
          <a:ext cx="280440" cy="20118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280440</xdr:colOff>
      <xdr:row>70</xdr:row>
      <xdr:rowOff>10685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EAD5452-F414-4706-89AB-35FECA23D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13144500"/>
          <a:ext cx="280440" cy="20118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280440</xdr:colOff>
      <xdr:row>72</xdr:row>
      <xdr:rowOff>10685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0F69839-D3AB-48FF-BF27-0DE365FD0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2525" y="13525500"/>
          <a:ext cx="280440" cy="20118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280440</xdr:colOff>
      <xdr:row>75</xdr:row>
      <xdr:rowOff>10685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B3F08AB-442F-468D-AEBA-1BB722240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2525" y="14097000"/>
          <a:ext cx="280440" cy="201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6425-F9CE-4BF7-9704-3CF338299611}">
  <sheetPr>
    <pageSetUpPr fitToPage="1"/>
  </sheetPr>
  <dimension ref="A1:Q82"/>
  <sheetViews>
    <sheetView tabSelected="1" topLeftCell="A25" zoomScaleNormal="100" workbookViewId="0">
      <selection activeCell="P50" sqref="P50"/>
    </sheetView>
  </sheetViews>
  <sheetFormatPr defaultRowHeight="15" x14ac:dyDescent="0.25"/>
  <cols>
    <col min="1" max="1" width="13.42578125" customWidth="1"/>
    <col min="2" max="2" width="7.85546875" customWidth="1"/>
    <col min="3" max="3" width="19" style="17" bestFit="1" customWidth="1"/>
    <col min="4" max="4" width="34.140625" style="18" customWidth="1"/>
    <col min="5" max="5" width="9.140625" style="11" customWidth="1"/>
    <col min="6" max="6" width="9.28515625" customWidth="1"/>
    <col min="7" max="8" width="9.140625" customWidth="1"/>
    <col min="9" max="9" width="3.28515625" customWidth="1"/>
    <col min="11" max="11" width="11.7109375" customWidth="1"/>
    <col min="12" max="12" width="15.28515625" style="17" bestFit="1" customWidth="1"/>
    <col min="13" max="13" width="23.85546875" bestFit="1" customWidth="1"/>
    <col min="17" max="17" width="10.7109375" customWidth="1"/>
  </cols>
  <sheetData>
    <row r="1" spans="1:17" x14ac:dyDescent="0.25">
      <c r="A1" s="64"/>
      <c r="B1" s="64"/>
      <c r="C1" s="64"/>
      <c r="D1" s="17"/>
      <c r="E1" s="17"/>
    </row>
    <row r="2" spans="1:17" x14ac:dyDescent="0.25">
      <c r="A2" s="64"/>
      <c r="B2" s="64"/>
      <c r="C2" s="64"/>
      <c r="D2" s="17"/>
      <c r="E2" s="17"/>
    </row>
    <row r="3" spans="1:17" ht="15" customHeight="1" x14ac:dyDescent="0.25">
      <c r="A3" s="64"/>
      <c r="B3" s="64"/>
      <c r="C3" s="64"/>
      <c r="D3" s="66" t="s">
        <v>21</v>
      </c>
      <c r="E3" s="66"/>
      <c r="F3" s="66"/>
      <c r="G3" s="66"/>
      <c r="H3" s="66"/>
      <c r="I3" s="66"/>
      <c r="J3" s="66"/>
      <c r="K3" s="41"/>
      <c r="L3" s="20"/>
      <c r="M3" s="20"/>
      <c r="N3" s="20"/>
      <c r="O3" s="20"/>
      <c r="P3" s="20"/>
    </row>
    <row r="4" spans="1:17" ht="15" customHeight="1" x14ac:dyDescent="0.25">
      <c r="A4" s="64"/>
      <c r="B4" s="64"/>
      <c r="C4" s="64"/>
      <c r="D4" s="47" t="s">
        <v>22</v>
      </c>
      <c r="E4" s="47"/>
      <c r="F4" s="47"/>
      <c r="G4" s="47"/>
      <c r="H4" s="47"/>
      <c r="I4" s="47"/>
      <c r="J4" s="47"/>
      <c r="K4" s="42"/>
      <c r="L4" s="1"/>
      <c r="M4" s="1"/>
      <c r="N4" s="1"/>
      <c r="O4" s="1"/>
      <c r="P4" s="17"/>
    </row>
    <row r="5" spans="1:17" ht="15" customHeight="1" x14ac:dyDescent="0.25">
      <c r="A5" s="64"/>
      <c r="B5" s="64"/>
      <c r="C5" s="64"/>
      <c r="D5" s="48" t="s">
        <v>239</v>
      </c>
      <c r="E5" s="48"/>
      <c r="F5" s="48"/>
      <c r="G5" s="48"/>
      <c r="H5" s="48"/>
      <c r="I5" s="48"/>
      <c r="J5" s="48"/>
      <c r="K5" s="48"/>
      <c r="L5" s="40"/>
      <c r="M5" s="19"/>
      <c r="N5" s="19"/>
      <c r="O5" s="1"/>
      <c r="P5" s="17"/>
    </row>
    <row r="6" spans="1:17" ht="15" customHeight="1" x14ac:dyDescent="0.25">
      <c r="A6" s="65"/>
      <c r="B6" s="65"/>
      <c r="C6" s="65"/>
      <c r="D6" s="17"/>
      <c r="E6" s="17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x14ac:dyDescent="0.25">
      <c r="A7" s="67" t="s">
        <v>23</v>
      </c>
      <c r="B7" s="67"/>
      <c r="C7" s="43" t="s">
        <v>24</v>
      </c>
      <c r="D7" s="43" t="s">
        <v>26</v>
      </c>
      <c r="E7" s="44" t="s">
        <v>0</v>
      </c>
      <c r="F7" s="43" t="s">
        <v>1</v>
      </c>
      <c r="G7" s="43" t="s">
        <v>2</v>
      </c>
      <c r="H7" s="43" t="s">
        <v>3</v>
      </c>
      <c r="I7" s="45"/>
      <c r="J7" s="67" t="str">
        <f t="shared" ref="J7:Q7" si="0">A7</f>
        <v>Genus</v>
      </c>
      <c r="K7" s="67"/>
      <c r="L7" s="43" t="str">
        <f t="shared" si="0"/>
        <v>Species</v>
      </c>
      <c r="M7" s="43" t="str">
        <f t="shared" si="0"/>
        <v>Common Name</v>
      </c>
      <c r="N7" s="43" t="str">
        <f t="shared" si="0"/>
        <v>Size</v>
      </c>
      <c r="O7" s="43" t="str">
        <f t="shared" si="0"/>
        <v>Price</v>
      </c>
      <c r="P7" s="43" t="str">
        <f t="shared" si="0"/>
        <v>Qty</v>
      </c>
      <c r="Q7" s="46" t="str">
        <f t="shared" si="0"/>
        <v xml:space="preserve">Total </v>
      </c>
    </row>
    <row r="8" spans="1:17" x14ac:dyDescent="0.25">
      <c r="A8" s="70" t="s">
        <v>25</v>
      </c>
      <c r="B8" s="70"/>
      <c r="C8" s="15"/>
      <c r="D8" s="15"/>
      <c r="E8" s="21"/>
      <c r="F8" s="8"/>
      <c r="G8" s="8"/>
      <c r="H8" s="9"/>
      <c r="J8" s="49" t="s">
        <v>111</v>
      </c>
      <c r="K8" s="50" t="s">
        <v>111</v>
      </c>
      <c r="L8" s="13"/>
      <c r="M8" s="13"/>
      <c r="N8" s="13"/>
      <c r="O8" s="8"/>
      <c r="P8" s="13"/>
      <c r="Q8" s="9"/>
    </row>
    <row r="9" spans="1:17" x14ac:dyDescent="0.25">
      <c r="A9" s="57" t="s">
        <v>151</v>
      </c>
      <c r="B9" s="57"/>
      <c r="C9" s="26" t="s">
        <v>27</v>
      </c>
      <c r="D9" s="24" t="s">
        <v>36</v>
      </c>
      <c r="E9" s="21" t="s">
        <v>45</v>
      </c>
      <c r="F9" s="9">
        <v>15</v>
      </c>
      <c r="G9" s="25"/>
      <c r="H9" s="9">
        <f>SUM(F9*G9)</f>
        <v>0</v>
      </c>
      <c r="J9" s="49" t="s">
        <v>111</v>
      </c>
      <c r="K9" s="50" t="s">
        <v>111</v>
      </c>
      <c r="L9" s="13"/>
      <c r="M9" s="13"/>
      <c r="N9" s="13"/>
      <c r="O9" s="8"/>
      <c r="P9" s="13"/>
      <c r="Q9" s="9"/>
    </row>
    <row r="10" spans="1:17" x14ac:dyDescent="0.25">
      <c r="A10" s="57" t="s">
        <v>152</v>
      </c>
      <c r="B10" s="57"/>
      <c r="C10" s="26" t="s">
        <v>28</v>
      </c>
      <c r="D10" s="24" t="s">
        <v>37</v>
      </c>
      <c r="E10" s="21" t="s">
        <v>45</v>
      </c>
      <c r="F10" s="9">
        <v>15</v>
      </c>
      <c r="G10" s="25"/>
      <c r="H10" s="9">
        <f t="shared" ref="H10:H17" si="1">SUM(F10*G10)</f>
        <v>0</v>
      </c>
      <c r="J10" s="58" t="s">
        <v>112</v>
      </c>
      <c r="K10" s="59"/>
      <c r="L10" s="23" t="s">
        <v>120</v>
      </c>
      <c r="M10" s="13" t="s">
        <v>128</v>
      </c>
      <c r="N10" s="15" t="s">
        <v>45</v>
      </c>
      <c r="O10" s="9">
        <v>16</v>
      </c>
      <c r="P10" s="13"/>
      <c r="Q10" s="9">
        <f>SUM(O10*P10)</f>
        <v>0</v>
      </c>
    </row>
    <row r="11" spans="1:17" x14ac:dyDescent="0.25">
      <c r="A11" s="57" t="s">
        <v>153</v>
      </c>
      <c r="B11" s="57"/>
      <c r="C11" s="26" t="s">
        <v>29</v>
      </c>
      <c r="D11" s="24" t="s">
        <v>38</v>
      </c>
      <c r="E11" s="21" t="s">
        <v>46</v>
      </c>
      <c r="F11" s="9">
        <v>12</v>
      </c>
      <c r="G11" s="25"/>
      <c r="H11" s="9">
        <f t="shared" si="1"/>
        <v>0</v>
      </c>
      <c r="J11" s="58" t="s">
        <v>113</v>
      </c>
      <c r="K11" s="59"/>
      <c r="L11" s="23" t="s">
        <v>35</v>
      </c>
      <c r="M11" s="13" t="s">
        <v>129</v>
      </c>
      <c r="N11" s="15" t="s">
        <v>45</v>
      </c>
      <c r="O11" s="9">
        <v>9</v>
      </c>
      <c r="P11" s="13"/>
      <c r="Q11" s="9">
        <f t="shared" ref="Q11:Q51" si="2">SUM(O11*P11)</f>
        <v>0</v>
      </c>
    </row>
    <row r="12" spans="1:17" x14ac:dyDescent="0.25">
      <c r="A12" s="57" t="s">
        <v>154</v>
      </c>
      <c r="B12" s="57"/>
      <c r="C12" s="26" t="s">
        <v>30</v>
      </c>
      <c r="D12" s="24" t="s">
        <v>39</v>
      </c>
      <c r="E12" s="21" t="s">
        <v>45</v>
      </c>
      <c r="F12" s="9">
        <v>15</v>
      </c>
      <c r="G12" s="25"/>
      <c r="H12" s="9">
        <f t="shared" si="1"/>
        <v>0</v>
      </c>
      <c r="J12" s="58" t="s">
        <v>114</v>
      </c>
      <c r="K12" s="59"/>
      <c r="L12" s="23" t="s">
        <v>121</v>
      </c>
      <c r="M12" s="13" t="s">
        <v>130</v>
      </c>
      <c r="N12" s="15" t="s">
        <v>110</v>
      </c>
      <c r="O12" s="9">
        <v>7</v>
      </c>
      <c r="P12" s="13"/>
      <c r="Q12" s="9">
        <f t="shared" si="2"/>
        <v>0</v>
      </c>
    </row>
    <row r="13" spans="1:17" x14ac:dyDescent="0.25">
      <c r="A13" s="57" t="s">
        <v>155</v>
      </c>
      <c r="B13" s="57"/>
      <c r="C13" s="26" t="s">
        <v>31</v>
      </c>
      <c r="D13" s="24" t="s">
        <v>40</v>
      </c>
      <c r="E13" s="21" t="s">
        <v>46</v>
      </c>
      <c r="F13" s="9">
        <v>27</v>
      </c>
      <c r="G13" s="25"/>
      <c r="H13" s="9">
        <f t="shared" si="1"/>
        <v>0</v>
      </c>
      <c r="J13" s="58" t="s">
        <v>115</v>
      </c>
      <c r="K13" s="59"/>
      <c r="L13" s="23" t="s">
        <v>122</v>
      </c>
      <c r="M13" s="13" t="s">
        <v>243</v>
      </c>
      <c r="N13" s="15" t="s">
        <v>45</v>
      </c>
      <c r="O13" s="9">
        <v>12</v>
      </c>
      <c r="P13" s="13"/>
      <c r="Q13" s="9">
        <f t="shared" si="2"/>
        <v>0</v>
      </c>
    </row>
    <row r="14" spans="1:17" x14ac:dyDescent="0.25">
      <c r="A14" s="57" t="s">
        <v>156</v>
      </c>
      <c r="B14" s="57"/>
      <c r="C14" s="26" t="s">
        <v>32</v>
      </c>
      <c r="D14" s="24" t="s">
        <v>41</v>
      </c>
      <c r="E14" s="21" t="s">
        <v>46</v>
      </c>
      <c r="F14" s="9">
        <v>20</v>
      </c>
      <c r="G14" s="25"/>
      <c r="H14" s="9">
        <f t="shared" si="1"/>
        <v>0</v>
      </c>
      <c r="J14" s="58" t="s">
        <v>116</v>
      </c>
      <c r="K14" s="59"/>
      <c r="L14" s="23" t="s">
        <v>123</v>
      </c>
      <c r="M14" s="13" t="s">
        <v>131</v>
      </c>
      <c r="N14" s="15" t="s">
        <v>110</v>
      </c>
      <c r="O14" s="9">
        <v>6</v>
      </c>
      <c r="P14" s="13"/>
      <c r="Q14" s="9">
        <f t="shared" si="2"/>
        <v>0</v>
      </c>
    </row>
    <row r="15" spans="1:17" ht="15" customHeight="1" x14ac:dyDescent="0.25">
      <c r="A15" s="57" t="s">
        <v>157</v>
      </c>
      <c r="B15" s="57"/>
      <c r="C15" s="26" t="s">
        <v>33</v>
      </c>
      <c r="D15" s="24" t="s">
        <v>42</v>
      </c>
      <c r="E15" s="21" t="s">
        <v>46</v>
      </c>
      <c r="F15" s="9">
        <v>24</v>
      </c>
      <c r="G15" s="25"/>
      <c r="H15" s="9">
        <f t="shared" si="1"/>
        <v>0</v>
      </c>
      <c r="J15" s="58" t="s">
        <v>117</v>
      </c>
      <c r="K15" s="59"/>
      <c r="L15" s="23" t="s">
        <v>124</v>
      </c>
      <c r="M15" s="13" t="s">
        <v>132</v>
      </c>
      <c r="N15" s="15" t="s">
        <v>110</v>
      </c>
      <c r="O15" s="9">
        <v>6</v>
      </c>
      <c r="P15" s="13"/>
      <c r="Q15" s="9">
        <f t="shared" si="2"/>
        <v>0</v>
      </c>
    </row>
    <row r="16" spans="1:17" ht="15" customHeight="1" x14ac:dyDescent="0.25">
      <c r="A16" s="57" t="s">
        <v>158</v>
      </c>
      <c r="B16" s="57"/>
      <c r="C16" s="26" t="s">
        <v>34</v>
      </c>
      <c r="D16" s="24" t="s">
        <v>43</v>
      </c>
      <c r="E16" s="21" t="s">
        <v>46</v>
      </c>
      <c r="F16" s="9">
        <v>24</v>
      </c>
      <c r="G16" s="25"/>
      <c r="H16" s="9">
        <f t="shared" si="1"/>
        <v>0</v>
      </c>
      <c r="J16" s="58" t="s">
        <v>146</v>
      </c>
      <c r="K16" s="59"/>
      <c r="L16" s="23" t="s">
        <v>125</v>
      </c>
      <c r="M16" s="13" t="s">
        <v>133</v>
      </c>
      <c r="N16" s="15" t="s">
        <v>110</v>
      </c>
      <c r="O16" s="9">
        <v>6</v>
      </c>
      <c r="P16" s="13"/>
      <c r="Q16" s="9">
        <f t="shared" si="2"/>
        <v>0</v>
      </c>
    </row>
    <row r="17" spans="1:17" x14ac:dyDescent="0.25">
      <c r="A17" s="57" t="s">
        <v>159</v>
      </c>
      <c r="B17" s="57"/>
      <c r="C17" s="26" t="s">
        <v>35</v>
      </c>
      <c r="D17" s="24" t="s">
        <v>44</v>
      </c>
      <c r="E17" s="21" t="s">
        <v>47</v>
      </c>
      <c r="F17" s="9">
        <v>29</v>
      </c>
      <c r="G17" s="25"/>
      <c r="H17" s="9">
        <f t="shared" si="1"/>
        <v>0</v>
      </c>
      <c r="J17" s="58" t="s">
        <v>118</v>
      </c>
      <c r="K17" s="59"/>
      <c r="L17" s="23" t="s">
        <v>126</v>
      </c>
      <c r="M17" s="24" t="s">
        <v>235</v>
      </c>
      <c r="N17" s="15" t="s">
        <v>110</v>
      </c>
      <c r="O17" s="9">
        <v>6</v>
      </c>
      <c r="P17" s="13"/>
      <c r="Q17" s="9">
        <f t="shared" si="2"/>
        <v>0</v>
      </c>
    </row>
    <row r="18" spans="1:17" x14ac:dyDescent="0.25">
      <c r="A18" s="60" t="s">
        <v>48</v>
      </c>
      <c r="B18" s="61"/>
      <c r="C18" s="15"/>
      <c r="D18" s="15"/>
      <c r="E18" s="21"/>
      <c r="F18" s="8"/>
      <c r="G18" s="8"/>
      <c r="H18" s="9"/>
      <c r="J18" s="58" t="s">
        <v>119</v>
      </c>
      <c r="K18" s="59"/>
      <c r="L18" s="23" t="s">
        <v>127</v>
      </c>
      <c r="M18" s="24" t="s">
        <v>134</v>
      </c>
      <c r="N18" s="15" t="s">
        <v>45</v>
      </c>
      <c r="O18" s="9">
        <v>13</v>
      </c>
      <c r="P18" s="13"/>
      <c r="Q18" s="9">
        <f t="shared" si="2"/>
        <v>0</v>
      </c>
    </row>
    <row r="19" spans="1:17" x14ac:dyDescent="0.25">
      <c r="A19" s="62"/>
      <c r="B19" s="63"/>
      <c r="C19" s="15"/>
      <c r="D19" s="15"/>
      <c r="E19" s="21"/>
      <c r="F19" s="8"/>
      <c r="G19" s="8"/>
      <c r="H19" s="9"/>
      <c r="J19" s="68" t="s">
        <v>135</v>
      </c>
      <c r="K19" s="69"/>
      <c r="L19" s="23"/>
      <c r="M19" s="24"/>
      <c r="N19" s="8"/>
      <c r="O19" s="8"/>
      <c r="P19" s="13"/>
      <c r="Q19" s="9"/>
    </row>
    <row r="20" spans="1:17" x14ac:dyDescent="0.25">
      <c r="A20" s="58" t="s">
        <v>49</v>
      </c>
      <c r="B20" s="59" t="s">
        <v>49</v>
      </c>
      <c r="C20" s="23" t="s">
        <v>60</v>
      </c>
      <c r="D20" s="24" t="s">
        <v>73</v>
      </c>
      <c r="E20" s="21" t="s">
        <v>45</v>
      </c>
      <c r="F20" s="9">
        <v>19</v>
      </c>
      <c r="G20" s="8"/>
      <c r="H20" s="9">
        <f t="shared" ref="H20:H36" si="3">SUM(F20*G20)</f>
        <v>0</v>
      </c>
      <c r="J20" s="58" t="s">
        <v>136</v>
      </c>
      <c r="K20" s="59"/>
      <c r="L20" s="23" t="s">
        <v>171</v>
      </c>
      <c r="M20" s="24" t="s">
        <v>229</v>
      </c>
      <c r="N20" s="15" t="s">
        <v>110</v>
      </c>
      <c r="O20" s="9">
        <v>6</v>
      </c>
      <c r="P20" s="13"/>
      <c r="Q20" s="9">
        <f t="shared" si="2"/>
        <v>0</v>
      </c>
    </row>
    <row r="21" spans="1:17" x14ac:dyDescent="0.25">
      <c r="A21" s="58" t="s">
        <v>50</v>
      </c>
      <c r="B21" s="59" t="s">
        <v>50</v>
      </c>
      <c r="C21" s="23" t="s">
        <v>61</v>
      </c>
      <c r="D21" s="24" t="s">
        <v>74</v>
      </c>
      <c r="E21" s="21" t="s">
        <v>45</v>
      </c>
      <c r="F21" s="9">
        <v>19</v>
      </c>
      <c r="G21" s="8"/>
      <c r="H21" s="9">
        <f t="shared" si="3"/>
        <v>0</v>
      </c>
      <c r="J21" s="58" t="s">
        <v>137</v>
      </c>
      <c r="K21" s="59"/>
      <c r="L21" s="23" t="s">
        <v>35</v>
      </c>
      <c r="M21" s="24" t="s">
        <v>213</v>
      </c>
      <c r="N21" s="15" t="s">
        <v>45</v>
      </c>
      <c r="O21" s="9">
        <v>10</v>
      </c>
      <c r="P21" s="13"/>
      <c r="Q21" s="9">
        <f t="shared" si="2"/>
        <v>0</v>
      </c>
    </row>
    <row r="22" spans="1:17" x14ac:dyDescent="0.25">
      <c r="A22" s="58" t="s">
        <v>51</v>
      </c>
      <c r="B22" s="59" t="s">
        <v>51</v>
      </c>
      <c r="C22" s="23" t="s">
        <v>62</v>
      </c>
      <c r="D22" s="24" t="s">
        <v>75</v>
      </c>
      <c r="E22" s="21" t="s">
        <v>45</v>
      </c>
      <c r="F22" s="9">
        <v>8</v>
      </c>
      <c r="G22" s="8"/>
      <c r="H22" s="9">
        <f t="shared" si="3"/>
        <v>0</v>
      </c>
      <c r="J22" s="58" t="s">
        <v>138</v>
      </c>
      <c r="K22" s="59"/>
      <c r="L22" s="23" t="s">
        <v>172</v>
      </c>
      <c r="M22" s="24" t="s">
        <v>214</v>
      </c>
      <c r="N22" s="15" t="s">
        <v>45</v>
      </c>
      <c r="O22" s="9">
        <v>10</v>
      </c>
      <c r="P22" s="13"/>
      <c r="Q22" s="9">
        <f t="shared" si="2"/>
        <v>0</v>
      </c>
    </row>
    <row r="23" spans="1:17" x14ac:dyDescent="0.25">
      <c r="A23" s="58" t="s">
        <v>52</v>
      </c>
      <c r="B23" s="59" t="s">
        <v>52</v>
      </c>
      <c r="C23" s="23" t="s">
        <v>63</v>
      </c>
      <c r="D23" s="24" t="s">
        <v>76</v>
      </c>
      <c r="E23" s="21" t="s">
        <v>45</v>
      </c>
      <c r="F23" s="9">
        <v>12</v>
      </c>
      <c r="G23" s="8"/>
      <c r="H23" s="9">
        <f t="shared" si="3"/>
        <v>0</v>
      </c>
      <c r="J23" s="58" t="s">
        <v>138</v>
      </c>
      <c r="K23" s="59"/>
      <c r="L23" s="23" t="s">
        <v>173</v>
      </c>
      <c r="M23" s="24" t="s">
        <v>215</v>
      </c>
      <c r="N23" s="15" t="s">
        <v>110</v>
      </c>
      <c r="O23" s="9">
        <v>6</v>
      </c>
      <c r="P23" s="13"/>
      <c r="Q23" s="9">
        <f t="shared" si="2"/>
        <v>0</v>
      </c>
    </row>
    <row r="24" spans="1:17" x14ac:dyDescent="0.25">
      <c r="A24" s="58" t="s">
        <v>53</v>
      </c>
      <c r="B24" s="59" t="s">
        <v>53</v>
      </c>
      <c r="C24" s="23" t="s">
        <v>64</v>
      </c>
      <c r="D24" s="24" t="s">
        <v>77</v>
      </c>
      <c r="E24" s="21" t="s">
        <v>45</v>
      </c>
      <c r="F24" s="9">
        <v>10</v>
      </c>
      <c r="G24" s="8"/>
      <c r="H24" s="9">
        <f t="shared" si="3"/>
        <v>0</v>
      </c>
      <c r="J24" s="58" t="s">
        <v>138</v>
      </c>
      <c r="K24" s="59"/>
      <c r="L24" s="23" t="s">
        <v>174</v>
      </c>
      <c r="M24" s="24" t="s">
        <v>216</v>
      </c>
      <c r="N24" s="15" t="s">
        <v>110</v>
      </c>
      <c r="O24" s="9">
        <v>6</v>
      </c>
      <c r="P24" s="13"/>
      <c r="Q24" s="9">
        <f t="shared" si="2"/>
        <v>0</v>
      </c>
    </row>
    <row r="25" spans="1:17" x14ac:dyDescent="0.25">
      <c r="A25" s="58" t="s">
        <v>54</v>
      </c>
      <c r="B25" s="59"/>
      <c r="C25" s="23" t="s">
        <v>65</v>
      </c>
      <c r="D25" s="24" t="s">
        <v>234</v>
      </c>
      <c r="E25" s="21" t="s">
        <v>45</v>
      </c>
      <c r="F25" s="9">
        <v>16</v>
      </c>
      <c r="G25" s="13"/>
      <c r="H25" s="9">
        <f t="shared" si="3"/>
        <v>0</v>
      </c>
      <c r="I25" s="17"/>
      <c r="J25" s="58" t="s">
        <v>139</v>
      </c>
      <c r="K25" s="59"/>
      <c r="L25" s="23" t="s">
        <v>175</v>
      </c>
      <c r="M25" s="24" t="s">
        <v>217</v>
      </c>
      <c r="N25" s="15" t="s">
        <v>45</v>
      </c>
      <c r="O25" s="9">
        <v>7</v>
      </c>
      <c r="P25" s="13"/>
      <c r="Q25" s="9">
        <f t="shared" si="2"/>
        <v>0</v>
      </c>
    </row>
    <row r="26" spans="1:17" x14ac:dyDescent="0.25">
      <c r="A26" s="58" t="s">
        <v>54</v>
      </c>
      <c r="B26" s="59"/>
      <c r="C26" s="23" t="s">
        <v>66</v>
      </c>
      <c r="D26" s="24" t="s">
        <v>78</v>
      </c>
      <c r="E26" s="21" t="s">
        <v>46</v>
      </c>
      <c r="F26" s="9">
        <v>16</v>
      </c>
      <c r="G26" s="8"/>
      <c r="H26" s="9">
        <f t="shared" si="3"/>
        <v>0</v>
      </c>
      <c r="J26" s="58" t="s">
        <v>140</v>
      </c>
      <c r="K26" s="59"/>
      <c r="L26" s="13" t="s">
        <v>176</v>
      </c>
      <c r="M26" s="8" t="s">
        <v>218</v>
      </c>
      <c r="N26" s="15" t="s">
        <v>45</v>
      </c>
      <c r="O26" s="9">
        <v>7</v>
      </c>
      <c r="P26" s="13"/>
      <c r="Q26" s="9">
        <f t="shared" si="2"/>
        <v>0</v>
      </c>
    </row>
    <row r="27" spans="1:17" x14ac:dyDescent="0.25">
      <c r="A27" s="58" t="s">
        <v>147</v>
      </c>
      <c r="B27" s="59"/>
      <c r="C27" s="23" t="s">
        <v>34</v>
      </c>
      <c r="D27" s="24" t="s">
        <v>79</v>
      </c>
      <c r="E27" s="21" t="s">
        <v>45</v>
      </c>
      <c r="F27" s="9">
        <v>16</v>
      </c>
      <c r="G27" s="8"/>
      <c r="H27" s="9">
        <f t="shared" si="3"/>
        <v>0</v>
      </c>
      <c r="J27" s="54" t="s">
        <v>141</v>
      </c>
      <c r="K27" s="55"/>
      <c r="L27" s="27" t="s">
        <v>124</v>
      </c>
      <c r="M27" s="13" t="s">
        <v>219</v>
      </c>
      <c r="N27" s="15" t="s">
        <v>110</v>
      </c>
      <c r="O27" s="9">
        <v>6</v>
      </c>
      <c r="P27" s="13"/>
      <c r="Q27" s="9">
        <f t="shared" si="2"/>
        <v>0</v>
      </c>
    </row>
    <row r="28" spans="1:17" x14ac:dyDescent="0.25">
      <c r="A28" s="58" t="s">
        <v>55</v>
      </c>
      <c r="B28" s="59"/>
      <c r="C28" s="23" t="s">
        <v>64</v>
      </c>
      <c r="D28" s="24" t="s">
        <v>233</v>
      </c>
      <c r="E28" s="21" t="s">
        <v>45</v>
      </c>
      <c r="F28" s="9">
        <v>16</v>
      </c>
      <c r="G28" s="8"/>
      <c r="H28" s="9">
        <f t="shared" si="3"/>
        <v>0</v>
      </c>
      <c r="J28" s="54" t="s">
        <v>141</v>
      </c>
      <c r="K28" s="55"/>
      <c r="L28" s="27" t="s">
        <v>177</v>
      </c>
      <c r="M28" s="8" t="s">
        <v>220</v>
      </c>
      <c r="N28" s="15" t="s">
        <v>45</v>
      </c>
      <c r="O28" s="9">
        <v>9</v>
      </c>
      <c r="P28" s="13"/>
      <c r="Q28" s="9">
        <f t="shared" si="2"/>
        <v>0</v>
      </c>
    </row>
    <row r="29" spans="1:17" s="17" customFormat="1" x14ac:dyDescent="0.25">
      <c r="A29" s="58" t="s">
        <v>148</v>
      </c>
      <c r="B29" s="59"/>
      <c r="C29" s="23" t="s">
        <v>67</v>
      </c>
      <c r="D29" s="24" t="s">
        <v>80</v>
      </c>
      <c r="E29" s="21" t="s">
        <v>46</v>
      </c>
      <c r="F29" s="9">
        <v>15</v>
      </c>
      <c r="G29" s="13"/>
      <c r="H29" s="9">
        <f t="shared" si="3"/>
        <v>0</v>
      </c>
      <c r="J29" s="54" t="s">
        <v>160</v>
      </c>
      <c r="K29" s="55"/>
      <c r="L29" s="27" t="s">
        <v>178</v>
      </c>
      <c r="M29" s="13" t="s">
        <v>236</v>
      </c>
      <c r="N29" s="15" t="s">
        <v>45</v>
      </c>
      <c r="O29" s="9">
        <v>8</v>
      </c>
      <c r="P29" s="13"/>
      <c r="Q29" s="9">
        <f t="shared" si="2"/>
        <v>0</v>
      </c>
    </row>
    <row r="30" spans="1:17" s="17" customFormat="1" x14ac:dyDescent="0.25">
      <c r="A30" s="58" t="s">
        <v>56</v>
      </c>
      <c r="B30" s="59"/>
      <c r="C30" s="23" t="s">
        <v>68</v>
      </c>
      <c r="D30" s="24" t="s">
        <v>81</v>
      </c>
      <c r="E30" s="21" t="s">
        <v>47</v>
      </c>
      <c r="F30" s="9">
        <v>29</v>
      </c>
      <c r="G30" s="13"/>
      <c r="H30" s="9">
        <f t="shared" si="3"/>
        <v>0</v>
      </c>
      <c r="J30" s="54" t="s">
        <v>161</v>
      </c>
      <c r="K30" s="55"/>
      <c r="L30" s="27" t="s">
        <v>179</v>
      </c>
      <c r="M30" s="13" t="s">
        <v>221</v>
      </c>
      <c r="N30" s="15" t="s">
        <v>45</v>
      </c>
      <c r="O30" s="9">
        <v>10</v>
      </c>
      <c r="P30" s="13"/>
      <c r="Q30" s="9">
        <f t="shared" si="2"/>
        <v>0</v>
      </c>
    </row>
    <row r="31" spans="1:17" s="17" customFormat="1" x14ac:dyDescent="0.25">
      <c r="A31" s="58" t="s">
        <v>149</v>
      </c>
      <c r="B31" s="59"/>
      <c r="C31" s="23" t="s">
        <v>69</v>
      </c>
      <c r="D31" s="24" t="s">
        <v>82</v>
      </c>
      <c r="E31" s="21" t="s">
        <v>45</v>
      </c>
      <c r="F31" s="9">
        <v>15</v>
      </c>
      <c r="G31" s="13"/>
      <c r="H31" s="9">
        <f t="shared" si="3"/>
        <v>0</v>
      </c>
      <c r="J31" s="54" t="s">
        <v>142</v>
      </c>
      <c r="K31" s="55"/>
      <c r="L31" s="27" t="s">
        <v>180</v>
      </c>
      <c r="M31" s="13" t="s">
        <v>222</v>
      </c>
      <c r="N31" s="15" t="s">
        <v>110</v>
      </c>
      <c r="O31" s="9">
        <v>6</v>
      </c>
      <c r="P31" s="13"/>
      <c r="Q31" s="9">
        <f t="shared" si="2"/>
        <v>0</v>
      </c>
    </row>
    <row r="32" spans="1:17" s="17" customFormat="1" x14ac:dyDescent="0.25">
      <c r="A32" s="58" t="s">
        <v>57</v>
      </c>
      <c r="B32" s="59"/>
      <c r="C32" s="23" t="s">
        <v>34</v>
      </c>
      <c r="D32" s="24" t="s">
        <v>83</v>
      </c>
      <c r="E32" s="21" t="s">
        <v>45</v>
      </c>
      <c r="F32" s="9">
        <v>15</v>
      </c>
      <c r="G32" s="13"/>
      <c r="H32" s="9">
        <f t="shared" si="3"/>
        <v>0</v>
      </c>
      <c r="J32" s="54" t="s">
        <v>143</v>
      </c>
      <c r="K32" s="55"/>
      <c r="L32" s="27" t="s">
        <v>181</v>
      </c>
      <c r="M32" s="13" t="s">
        <v>223</v>
      </c>
      <c r="N32" s="15" t="s">
        <v>110</v>
      </c>
      <c r="O32" s="9">
        <v>6</v>
      </c>
      <c r="P32" s="13"/>
      <c r="Q32" s="9">
        <f t="shared" si="2"/>
        <v>0</v>
      </c>
    </row>
    <row r="33" spans="1:17" s="17" customFormat="1" x14ac:dyDescent="0.25">
      <c r="A33" s="58" t="s">
        <v>57</v>
      </c>
      <c r="B33" s="59"/>
      <c r="C33" s="23" t="s">
        <v>70</v>
      </c>
      <c r="D33" s="24" t="s">
        <v>84</v>
      </c>
      <c r="E33" s="21" t="s">
        <v>45</v>
      </c>
      <c r="F33" s="9">
        <v>15</v>
      </c>
      <c r="G33" s="13"/>
      <c r="H33" s="9">
        <f t="shared" si="3"/>
        <v>0</v>
      </c>
      <c r="J33" s="54" t="s">
        <v>146</v>
      </c>
      <c r="K33" s="55"/>
      <c r="L33" s="27" t="s">
        <v>182</v>
      </c>
      <c r="M33" s="13" t="s">
        <v>224</v>
      </c>
      <c r="N33" s="15" t="s">
        <v>45</v>
      </c>
      <c r="O33" s="9">
        <v>9</v>
      </c>
      <c r="P33" s="13"/>
      <c r="Q33" s="9">
        <f t="shared" si="2"/>
        <v>0</v>
      </c>
    </row>
    <row r="34" spans="1:17" s="17" customFormat="1" x14ac:dyDescent="0.25">
      <c r="A34" s="58" t="s">
        <v>58</v>
      </c>
      <c r="B34" s="59"/>
      <c r="C34" s="23" t="s">
        <v>71</v>
      </c>
      <c r="D34" s="24" t="s">
        <v>85</v>
      </c>
      <c r="E34" s="21" t="s">
        <v>46</v>
      </c>
      <c r="F34" s="9">
        <v>19</v>
      </c>
      <c r="G34" s="13"/>
      <c r="H34" s="9">
        <f t="shared" si="3"/>
        <v>0</v>
      </c>
      <c r="J34" s="54" t="s">
        <v>144</v>
      </c>
      <c r="K34" s="55"/>
      <c r="L34" s="27" t="s">
        <v>183</v>
      </c>
      <c r="M34" s="13" t="s">
        <v>225</v>
      </c>
      <c r="N34" s="15" t="s">
        <v>45</v>
      </c>
      <c r="O34" s="9">
        <v>8</v>
      </c>
      <c r="P34" s="13"/>
      <c r="Q34" s="9">
        <f t="shared" si="2"/>
        <v>0</v>
      </c>
    </row>
    <row r="35" spans="1:17" x14ac:dyDescent="0.25">
      <c r="A35" s="58" t="s">
        <v>59</v>
      </c>
      <c r="B35" s="59"/>
      <c r="C35" s="23" t="s">
        <v>34</v>
      </c>
      <c r="D35" s="24" t="s">
        <v>86</v>
      </c>
      <c r="E35" s="21" t="s">
        <v>45</v>
      </c>
      <c r="F35" s="9">
        <v>15</v>
      </c>
      <c r="G35" s="8"/>
      <c r="H35" s="9">
        <f t="shared" si="3"/>
        <v>0</v>
      </c>
      <c r="J35" s="54" t="s">
        <v>144</v>
      </c>
      <c r="K35" s="55"/>
      <c r="L35" s="27" t="s">
        <v>184</v>
      </c>
      <c r="M35" s="8" t="s">
        <v>226</v>
      </c>
      <c r="N35" s="15" t="s">
        <v>110</v>
      </c>
      <c r="O35" s="9">
        <v>6</v>
      </c>
      <c r="P35" s="13"/>
      <c r="Q35" s="9">
        <f t="shared" si="2"/>
        <v>0</v>
      </c>
    </row>
    <row r="36" spans="1:17" x14ac:dyDescent="0.25">
      <c r="A36" s="58" t="s">
        <v>150</v>
      </c>
      <c r="B36" s="59"/>
      <c r="C36" s="23" t="s">
        <v>72</v>
      </c>
      <c r="D36" s="24" t="s">
        <v>87</v>
      </c>
      <c r="E36" s="21" t="s">
        <v>46</v>
      </c>
      <c r="F36" s="9">
        <v>19</v>
      </c>
      <c r="G36" s="8"/>
      <c r="H36" s="9">
        <f t="shared" si="3"/>
        <v>0</v>
      </c>
      <c r="J36" s="54" t="s">
        <v>145</v>
      </c>
      <c r="K36" s="55"/>
      <c r="L36" s="27" t="s">
        <v>185</v>
      </c>
      <c r="M36" s="8" t="s">
        <v>227</v>
      </c>
      <c r="N36" s="15" t="s">
        <v>110</v>
      </c>
      <c r="O36" s="9">
        <v>6</v>
      </c>
      <c r="P36" s="13"/>
      <c r="Q36" s="9">
        <f t="shared" si="2"/>
        <v>0</v>
      </c>
    </row>
    <row r="37" spans="1:17" x14ac:dyDescent="0.25">
      <c r="A37" s="68" t="s">
        <v>88</v>
      </c>
      <c r="B37" s="69"/>
      <c r="C37" s="15"/>
      <c r="D37" s="15"/>
      <c r="E37" s="21"/>
      <c r="F37" s="8"/>
      <c r="G37" s="8"/>
      <c r="H37" s="9"/>
      <c r="J37" s="54" t="s">
        <v>145</v>
      </c>
      <c r="K37" s="55"/>
      <c r="L37" s="27" t="s">
        <v>186</v>
      </c>
      <c r="M37" s="8" t="s">
        <v>228</v>
      </c>
      <c r="N37" s="15" t="s">
        <v>110</v>
      </c>
      <c r="O37" s="9">
        <v>6</v>
      </c>
      <c r="P37" s="13"/>
      <c r="Q37" s="9">
        <f t="shared" si="2"/>
        <v>0</v>
      </c>
    </row>
    <row r="38" spans="1:17" x14ac:dyDescent="0.25">
      <c r="A38" s="58" t="s">
        <v>89</v>
      </c>
      <c r="B38" s="59" t="s">
        <v>89</v>
      </c>
      <c r="C38" s="23" t="s">
        <v>90</v>
      </c>
      <c r="D38" s="24" t="s">
        <v>92</v>
      </c>
      <c r="E38" s="21" t="s">
        <v>45</v>
      </c>
      <c r="F38" s="9">
        <v>14</v>
      </c>
      <c r="G38" s="8"/>
      <c r="H38" s="9">
        <f>SUM(F38*G38)</f>
        <v>0</v>
      </c>
      <c r="J38" s="54" t="s">
        <v>162</v>
      </c>
      <c r="K38" s="55"/>
      <c r="L38" s="27" t="s">
        <v>187</v>
      </c>
      <c r="M38" s="8" t="s">
        <v>201</v>
      </c>
      <c r="N38" s="15" t="s">
        <v>45</v>
      </c>
      <c r="O38" s="9">
        <v>8</v>
      </c>
      <c r="P38" s="13"/>
      <c r="Q38" s="9">
        <f t="shared" si="2"/>
        <v>0</v>
      </c>
    </row>
    <row r="39" spans="1:17" x14ac:dyDescent="0.25">
      <c r="A39" s="58" t="s">
        <v>89</v>
      </c>
      <c r="B39" s="59" t="s">
        <v>89</v>
      </c>
      <c r="C39" s="23" t="s">
        <v>91</v>
      </c>
      <c r="D39" s="24" t="s">
        <v>93</v>
      </c>
      <c r="E39" s="21" t="s">
        <v>45</v>
      </c>
      <c r="F39" s="9">
        <v>14</v>
      </c>
      <c r="G39" s="8"/>
      <c r="H39" s="9">
        <f>SUM(F39*G39)</f>
        <v>0</v>
      </c>
      <c r="J39" s="54" t="s">
        <v>163</v>
      </c>
      <c r="K39" s="55"/>
      <c r="L39" s="27" t="s">
        <v>188</v>
      </c>
      <c r="M39" s="8" t="s">
        <v>237</v>
      </c>
      <c r="N39" s="15" t="s">
        <v>110</v>
      </c>
      <c r="O39" s="9">
        <v>6</v>
      </c>
      <c r="P39" s="13"/>
      <c r="Q39" s="9">
        <f t="shared" si="2"/>
        <v>0</v>
      </c>
    </row>
    <row r="40" spans="1:17" x14ac:dyDescent="0.25">
      <c r="A40" s="56" t="s">
        <v>94</v>
      </c>
      <c r="B40" s="56" t="s">
        <v>94</v>
      </c>
      <c r="C40" s="13"/>
      <c r="D40" s="8"/>
      <c r="E40" s="8"/>
      <c r="F40" s="8"/>
      <c r="G40" s="8"/>
      <c r="H40" s="9"/>
      <c r="J40" s="54" t="s">
        <v>164</v>
      </c>
      <c r="K40" s="55"/>
      <c r="L40" s="27" t="s">
        <v>189</v>
      </c>
      <c r="M40" s="8" t="s">
        <v>238</v>
      </c>
      <c r="N40" s="15" t="s">
        <v>110</v>
      </c>
      <c r="O40" s="9">
        <v>6</v>
      </c>
      <c r="P40" s="13"/>
      <c r="Q40" s="9">
        <f t="shared" si="2"/>
        <v>0</v>
      </c>
    </row>
    <row r="41" spans="1:17" s="17" customFormat="1" x14ac:dyDescent="0.25">
      <c r="A41" s="57" t="s">
        <v>95</v>
      </c>
      <c r="B41" s="57" t="s">
        <v>95</v>
      </c>
      <c r="C41" s="23" t="s">
        <v>100</v>
      </c>
      <c r="D41" s="8" t="s">
        <v>106</v>
      </c>
      <c r="E41" s="15" t="s">
        <v>45</v>
      </c>
      <c r="F41" s="9">
        <v>9</v>
      </c>
      <c r="G41" s="13"/>
      <c r="H41" s="28">
        <f t="shared" ref="H41:H46" si="4">SUM(F41*G41)</f>
        <v>0</v>
      </c>
      <c r="J41" s="53" t="s">
        <v>164</v>
      </c>
      <c r="K41" s="53"/>
      <c r="L41" s="27" t="s">
        <v>190</v>
      </c>
      <c r="M41" s="13" t="s">
        <v>202</v>
      </c>
      <c r="N41" s="15" t="s">
        <v>45</v>
      </c>
      <c r="O41" s="9">
        <v>10</v>
      </c>
      <c r="P41" s="13"/>
      <c r="Q41" s="9">
        <f t="shared" si="2"/>
        <v>0</v>
      </c>
    </row>
    <row r="42" spans="1:17" s="17" customFormat="1" x14ac:dyDescent="0.25">
      <c r="A42" s="57" t="s">
        <v>96</v>
      </c>
      <c r="B42" s="57" t="s">
        <v>96</v>
      </c>
      <c r="C42" s="23" t="s">
        <v>101</v>
      </c>
      <c r="D42" s="8" t="s">
        <v>232</v>
      </c>
      <c r="E42" s="15" t="s">
        <v>45</v>
      </c>
      <c r="F42" s="9">
        <v>9</v>
      </c>
      <c r="G42" s="13"/>
      <c r="H42" s="28">
        <f t="shared" si="4"/>
        <v>0</v>
      </c>
      <c r="J42" s="53" t="s">
        <v>165</v>
      </c>
      <c r="K42" s="53"/>
      <c r="L42" s="27" t="s">
        <v>191</v>
      </c>
      <c r="M42" s="13" t="s">
        <v>203</v>
      </c>
      <c r="N42" s="15" t="s">
        <v>110</v>
      </c>
      <c r="O42" s="9">
        <v>6</v>
      </c>
      <c r="P42" s="13"/>
      <c r="Q42" s="9">
        <f t="shared" si="2"/>
        <v>0</v>
      </c>
    </row>
    <row r="43" spans="1:17" s="17" customFormat="1" x14ac:dyDescent="0.25">
      <c r="A43" s="57" t="s">
        <v>96</v>
      </c>
      <c r="B43" s="57" t="s">
        <v>96</v>
      </c>
      <c r="C43" s="23" t="s">
        <v>102</v>
      </c>
      <c r="D43" s="8" t="s">
        <v>231</v>
      </c>
      <c r="E43" s="15" t="s">
        <v>45</v>
      </c>
      <c r="F43" s="9">
        <v>14</v>
      </c>
      <c r="G43" s="13"/>
      <c r="H43" s="28">
        <f t="shared" si="4"/>
        <v>0</v>
      </c>
      <c r="J43" s="53" t="s">
        <v>166</v>
      </c>
      <c r="K43" s="53"/>
      <c r="L43" s="27" t="s">
        <v>192</v>
      </c>
      <c r="M43" s="13" t="s">
        <v>204</v>
      </c>
      <c r="N43" s="15" t="s">
        <v>110</v>
      </c>
      <c r="O43" s="9">
        <v>6</v>
      </c>
      <c r="P43" s="13"/>
      <c r="Q43" s="9">
        <f t="shared" si="2"/>
        <v>0</v>
      </c>
    </row>
    <row r="44" spans="1:17" s="17" customFormat="1" x14ac:dyDescent="0.25">
      <c r="A44" s="57" t="s">
        <v>97</v>
      </c>
      <c r="B44" s="57" t="s">
        <v>97</v>
      </c>
      <c r="C44" s="23" t="s">
        <v>103</v>
      </c>
      <c r="D44" s="8" t="s">
        <v>107</v>
      </c>
      <c r="E44" s="15" t="s">
        <v>45</v>
      </c>
      <c r="F44" s="9">
        <v>9</v>
      </c>
      <c r="G44" s="13"/>
      <c r="H44" s="28">
        <f t="shared" si="4"/>
        <v>0</v>
      </c>
      <c r="J44" s="53" t="s">
        <v>118</v>
      </c>
      <c r="K44" s="53"/>
      <c r="L44" s="27" t="s">
        <v>193</v>
      </c>
      <c r="M44" s="13" t="s">
        <v>205</v>
      </c>
      <c r="N44" s="15" t="s">
        <v>110</v>
      </c>
      <c r="O44" s="9">
        <v>6</v>
      </c>
      <c r="P44" s="13"/>
      <c r="Q44" s="9">
        <f t="shared" si="2"/>
        <v>0</v>
      </c>
    </row>
    <row r="45" spans="1:17" s="17" customFormat="1" x14ac:dyDescent="0.25">
      <c r="A45" s="57" t="s">
        <v>98</v>
      </c>
      <c r="B45" s="57" t="s">
        <v>98</v>
      </c>
      <c r="C45" s="23" t="s">
        <v>104</v>
      </c>
      <c r="D45" s="8" t="s">
        <v>108</v>
      </c>
      <c r="E45" s="15" t="s">
        <v>110</v>
      </c>
      <c r="F45" s="9">
        <v>7</v>
      </c>
      <c r="G45" s="13"/>
      <c r="H45" s="28">
        <f t="shared" si="4"/>
        <v>0</v>
      </c>
      <c r="J45" s="53" t="s">
        <v>167</v>
      </c>
      <c r="K45" s="53"/>
      <c r="L45" s="27" t="s">
        <v>194</v>
      </c>
      <c r="M45" s="13" t="s">
        <v>206</v>
      </c>
      <c r="N45" s="15" t="s">
        <v>110</v>
      </c>
      <c r="O45" s="9">
        <v>6</v>
      </c>
      <c r="P45" s="13"/>
      <c r="Q45" s="9">
        <f t="shared" si="2"/>
        <v>0</v>
      </c>
    </row>
    <row r="46" spans="1:17" s="17" customFormat="1" x14ac:dyDescent="0.25">
      <c r="A46" s="57" t="s">
        <v>99</v>
      </c>
      <c r="B46" s="57" t="s">
        <v>99</v>
      </c>
      <c r="C46" s="23" t="s">
        <v>105</v>
      </c>
      <c r="D46" s="8" t="s">
        <v>109</v>
      </c>
      <c r="E46" s="15" t="s">
        <v>45</v>
      </c>
      <c r="F46" s="9">
        <v>14</v>
      </c>
      <c r="G46" s="13"/>
      <c r="H46" s="28">
        <f t="shared" si="4"/>
        <v>0</v>
      </c>
      <c r="J46" s="54" t="s">
        <v>167</v>
      </c>
      <c r="K46" s="55"/>
      <c r="L46" s="27" t="s">
        <v>195</v>
      </c>
      <c r="M46" s="13" t="s">
        <v>207</v>
      </c>
      <c r="N46" s="15" t="s">
        <v>110</v>
      </c>
      <c r="O46" s="9">
        <v>6</v>
      </c>
      <c r="P46" s="13"/>
      <c r="Q46" s="9">
        <f t="shared" si="2"/>
        <v>0</v>
      </c>
    </row>
    <row r="47" spans="1:17" s="17" customFormat="1" x14ac:dyDescent="0.25">
      <c r="A47" s="51"/>
      <c r="B47" s="52"/>
      <c r="C47" s="15"/>
      <c r="D47" s="15"/>
      <c r="E47" s="21"/>
      <c r="F47" s="13"/>
      <c r="G47" s="13"/>
      <c r="H47" s="9"/>
      <c r="J47" s="54" t="s">
        <v>167</v>
      </c>
      <c r="K47" s="55"/>
      <c r="L47" s="27" t="s">
        <v>196</v>
      </c>
      <c r="M47" s="13" t="s">
        <v>208</v>
      </c>
      <c r="N47" s="15" t="s">
        <v>45</v>
      </c>
      <c r="O47" s="9">
        <v>10</v>
      </c>
      <c r="P47" s="13"/>
      <c r="Q47" s="9">
        <f t="shared" si="2"/>
        <v>0</v>
      </c>
    </row>
    <row r="48" spans="1:17" s="17" customFormat="1" x14ac:dyDescent="0.25">
      <c r="A48" s="51"/>
      <c r="B48" s="52"/>
      <c r="C48" s="15"/>
      <c r="D48" s="15"/>
      <c r="E48" s="21"/>
      <c r="F48" s="13"/>
      <c r="G48" s="13"/>
      <c r="H48" s="9"/>
      <c r="J48" s="54" t="s">
        <v>168</v>
      </c>
      <c r="K48" s="55"/>
      <c r="L48" s="27" t="s">
        <v>197</v>
      </c>
      <c r="M48" s="13" t="s">
        <v>209</v>
      </c>
      <c r="N48" s="15" t="s">
        <v>110</v>
      </c>
      <c r="O48" s="9">
        <v>6</v>
      </c>
      <c r="P48" s="13"/>
      <c r="Q48" s="9">
        <f t="shared" si="2"/>
        <v>0</v>
      </c>
    </row>
    <row r="49" spans="1:17" s="17" customFormat="1" x14ac:dyDescent="0.25">
      <c r="A49" s="51"/>
      <c r="B49" s="52"/>
      <c r="C49" s="15"/>
      <c r="D49" s="15"/>
      <c r="E49" s="21"/>
      <c r="F49" s="13"/>
      <c r="G49" s="13"/>
      <c r="H49" s="9"/>
      <c r="J49" s="54" t="s">
        <v>200</v>
      </c>
      <c r="K49" s="55"/>
      <c r="L49" s="27" t="s">
        <v>198</v>
      </c>
      <c r="M49" s="13" t="s">
        <v>210</v>
      </c>
      <c r="N49" s="15" t="s">
        <v>45</v>
      </c>
      <c r="O49" s="9">
        <v>7</v>
      </c>
      <c r="P49" s="13"/>
      <c r="Q49" s="9">
        <f t="shared" si="2"/>
        <v>0</v>
      </c>
    </row>
    <row r="50" spans="1:17" s="17" customFormat="1" x14ac:dyDescent="0.25">
      <c r="A50" s="51"/>
      <c r="B50" s="52"/>
      <c r="C50" s="15"/>
      <c r="D50" s="15"/>
      <c r="E50" s="21"/>
      <c r="F50" s="13"/>
      <c r="G50" s="13"/>
      <c r="H50" s="9"/>
      <c r="J50" s="54" t="s">
        <v>169</v>
      </c>
      <c r="K50" s="55"/>
      <c r="L50" s="27" t="s">
        <v>199</v>
      </c>
      <c r="M50" s="13" t="s">
        <v>211</v>
      </c>
      <c r="N50" s="15" t="s">
        <v>45</v>
      </c>
      <c r="O50" s="9">
        <v>10</v>
      </c>
      <c r="P50" s="13"/>
      <c r="Q50" s="9">
        <f t="shared" si="2"/>
        <v>0</v>
      </c>
    </row>
    <row r="51" spans="1:17" x14ac:dyDescent="0.25">
      <c r="A51" s="51"/>
      <c r="B51" s="52"/>
      <c r="C51" s="15"/>
      <c r="D51" s="15"/>
      <c r="E51" s="21"/>
      <c r="F51" s="8"/>
      <c r="G51" s="8"/>
      <c r="H51" s="9"/>
      <c r="J51" s="54" t="s">
        <v>170</v>
      </c>
      <c r="K51" s="55"/>
      <c r="L51" s="27" t="s">
        <v>244</v>
      </c>
      <c r="M51" s="8" t="s">
        <v>212</v>
      </c>
      <c r="N51" s="15" t="s">
        <v>110</v>
      </c>
      <c r="O51" s="9">
        <v>6</v>
      </c>
      <c r="P51" s="13"/>
      <c r="Q51" s="9">
        <f t="shared" si="2"/>
        <v>0</v>
      </c>
    </row>
    <row r="52" spans="1:17" x14ac:dyDescent="0.25">
      <c r="A52" s="77" t="s">
        <v>13</v>
      </c>
      <c r="B52" s="78"/>
      <c r="C52" s="15"/>
      <c r="D52" s="15"/>
      <c r="E52" s="21"/>
      <c r="F52" s="8"/>
      <c r="G52" s="8"/>
      <c r="H52" s="9"/>
      <c r="J52" s="75"/>
      <c r="K52" s="76"/>
      <c r="L52" s="13"/>
      <c r="M52" s="8"/>
      <c r="N52" s="15"/>
      <c r="O52" s="8"/>
      <c r="P52" s="13"/>
      <c r="Q52" s="10">
        <f>SUM(Q10:Q51)+SUM(H9:H46)</f>
        <v>0</v>
      </c>
    </row>
    <row r="53" spans="1:17" x14ac:dyDescent="0.25">
      <c r="A53" s="6"/>
      <c r="B53" s="2"/>
      <c r="C53" s="18"/>
      <c r="H53" s="5"/>
      <c r="J53" s="17"/>
      <c r="K53" s="17"/>
      <c r="Q53" s="29"/>
    </row>
    <row r="54" spans="1:17" x14ac:dyDescent="0.25">
      <c r="A54" s="80"/>
      <c r="B54" s="80"/>
      <c r="C54" s="18"/>
    </row>
    <row r="55" spans="1:17" x14ac:dyDescent="0.25">
      <c r="A55" s="34" t="s">
        <v>240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16"/>
      <c r="M55" s="16"/>
    </row>
    <row r="56" spans="1:17" s="33" customFormat="1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2"/>
      <c r="M56" s="32"/>
    </row>
    <row r="57" spans="1:17" x14ac:dyDescent="0.25">
      <c r="A57" s="79" t="s">
        <v>12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16"/>
    </row>
    <row r="58" spans="1:17" x14ac:dyDescent="0.25">
      <c r="A58" s="79" t="s">
        <v>4</v>
      </c>
      <c r="B58" s="79"/>
      <c r="C58" s="79"/>
      <c r="D58" s="79"/>
      <c r="E58" s="79"/>
      <c r="F58" s="79"/>
      <c r="G58" s="34"/>
      <c r="H58" s="34"/>
      <c r="I58" s="34"/>
      <c r="J58" s="34"/>
      <c r="K58" s="35"/>
    </row>
    <row r="59" spans="1:17" x14ac:dyDescent="0.25">
      <c r="A59" s="79" t="s">
        <v>5</v>
      </c>
      <c r="B59" s="79"/>
      <c r="C59" s="79"/>
      <c r="D59" s="79"/>
      <c r="E59" s="79"/>
      <c r="F59" s="34"/>
      <c r="G59" s="34"/>
      <c r="H59" s="34"/>
      <c r="I59" s="34"/>
      <c r="J59" s="34"/>
      <c r="K59" s="35"/>
    </row>
    <row r="60" spans="1:17" x14ac:dyDescent="0.25">
      <c r="A60" s="79" t="s">
        <v>6</v>
      </c>
      <c r="B60" s="79"/>
      <c r="C60" s="79"/>
      <c r="D60" s="79"/>
      <c r="E60" s="79"/>
      <c r="F60" s="34"/>
      <c r="G60" s="34"/>
      <c r="H60" s="34"/>
      <c r="I60" s="34"/>
      <c r="J60" s="34"/>
      <c r="K60" s="35"/>
    </row>
    <row r="61" spans="1:17" s="33" customForma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5"/>
    </row>
    <row r="62" spans="1:17" x14ac:dyDescent="0.25">
      <c r="A62" s="79" t="s">
        <v>241</v>
      </c>
      <c r="B62" s="79"/>
      <c r="C62" s="79"/>
      <c r="D62" s="79"/>
      <c r="E62" s="36"/>
      <c r="F62" s="34"/>
      <c r="G62" s="34"/>
      <c r="H62" s="34"/>
      <c r="I62" s="34"/>
      <c r="J62" s="34"/>
      <c r="K62" s="35"/>
    </row>
    <row r="63" spans="1:17" s="33" customFormat="1" x14ac:dyDescent="0.25">
      <c r="A63" s="34"/>
      <c r="B63" s="34"/>
      <c r="C63" s="34"/>
      <c r="D63" s="34"/>
      <c r="E63" s="36"/>
      <c r="F63" s="34"/>
      <c r="G63" s="34"/>
      <c r="H63" s="34"/>
      <c r="I63" s="34"/>
      <c r="J63" s="34"/>
      <c r="K63" s="35"/>
    </row>
    <row r="64" spans="1:17" s="33" customFormat="1" x14ac:dyDescent="0.25">
      <c r="A64" s="81" t="s">
        <v>230</v>
      </c>
      <c r="B64" s="81"/>
      <c r="C64" s="81"/>
      <c r="D64" s="81"/>
      <c r="E64" s="36"/>
      <c r="F64" s="34"/>
      <c r="G64" s="34"/>
      <c r="H64" s="34"/>
      <c r="I64" s="34"/>
      <c r="J64" s="34"/>
      <c r="K64" s="35"/>
    </row>
    <row r="65" spans="1:17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0"/>
      <c r="M65" s="30"/>
      <c r="N65" s="30"/>
    </row>
    <row r="66" spans="1:17" x14ac:dyDescent="0.25">
      <c r="A66" s="34" t="s">
        <v>242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1"/>
      <c r="M66" s="31"/>
      <c r="N66" s="31"/>
      <c r="O66" s="31"/>
      <c r="P66" s="31"/>
      <c r="Q66" s="31"/>
    </row>
    <row r="67" spans="1:17" x14ac:dyDescent="0.25">
      <c r="A67" s="31" t="s">
        <v>16</v>
      </c>
      <c r="B67" s="31"/>
      <c r="C67" s="31"/>
      <c r="D67" s="31"/>
      <c r="E67" s="22"/>
      <c r="F67" s="3"/>
      <c r="G67" s="3"/>
      <c r="H67" s="3"/>
      <c r="I67" s="3"/>
      <c r="J67" s="3"/>
      <c r="K67" s="3"/>
      <c r="L67" s="14"/>
    </row>
    <row r="68" spans="1:17" x14ac:dyDescent="0.25">
      <c r="A68" s="3"/>
      <c r="B68" s="3"/>
      <c r="C68" s="14"/>
      <c r="D68" s="4"/>
      <c r="E68" s="31"/>
      <c r="F68" s="31"/>
      <c r="G68" s="31"/>
      <c r="H68" s="31"/>
      <c r="I68" s="3"/>
      <c r="L68" s="14"/>
      <c r="M68" s="11"/>
    </row>
    <row r="69" spans="1:17" x14ac:dyDescent="0.25">
      <c r="A69" s="31" t="s">
        <v>7</v>
      </c>
      <c r="B69" s="31"/>
      <c r="C69" s="31"/>
      <c r="D69" s="31"/>
      <c r="E69" s="7" t="s">
        <v>14</v>
      </c>
      <c r="F69" s="3"/>
      <c r="G69" s="31"/>
      <c r="H69" s="4"/>
      <c r="I69" s="3"/>
      <c r="L69" s="14"/>
      <c r="M69" s="11"/>
    </row>
    <row r="70" spans="1:17" x14ac:dyDescent="0.25">
      <c r="A70" s="31" t="s">
        <v>9</v>
      </c>
      <c r="B70" s="31"/>
      <c r="C70" s="31"/>
      <c r="D70" s="31"/>
      <c r="E70" s="7" t="s">
        <v>15</v>
      </c>
      <c r="F70" s="3"/>
      <c r="G70" s="3"/>
      <c r="H70" s="3"/>
      <c r="I70" s="3"/>
      <c r="J70" s="3"/>
      <c r="K70" s="3"/>
      <c r="L70" s="14"/>
      <c r="M70" s="11"/>
    </row>
    <row r="71" spans="1:17" x14ac:dyDescent="0.25">
      <c r="A71" s="3"/>
      <c r="B71" s="3"/>
      <c r="C71" s="14"/>
      <c r="D71" s="4"/>
      <c r="E71" s="31"/>
      <c r="F71" s="31"/>
      <c r="G71" s="31"/>
      <c r="H71" s="31"/>
      <c r="I71" s="3"/>
      <c r="J71" s="7"/>
      <c r="K71" s="3"/>
      <c r="L71" s="14"/>
      <c r="M71" s="11"/>
    </row>
    <row r="72" spans="1:17" x14ac:dyDescent="0.25">
      <c r="A72" s="31" t="s">
        <v>8</v>
      </c>
      <c r="B72" s="31"/>
      <c r="C72" s="31"/>
      <c r="D72" s="31"/>
      <c r="E72" s="31"/>
      <c r="F72" s="31"/>
      <c r="G72" s="3"/>
      <c r="H72" s="4"/>
      <c r="I72" s="3"/>
      <c r="J72" s="7"/>
      <c r="K72" s="3"/>
      <c r="L72" s="14"/>
      <c r="M72" s="11"/>
    </row>
    <row r="73" spans="1:17" x14ac:dyDescent="0.25">
      <c r="A73" s="31" t="s">
        <v>10</v>
      </c>
      <c r="B73" s="31"/>
      <c r="C73" s="31"/>
      <c r="D73" s="31"/>
      <c r="E73" s="22"/>
      <c r="F73" s="3"/>
      <c r="G73" s="3"/>
      <c r="H73" s="3"/>
      <c r="I73" s="3"/>
      <c r="J73" s="3"/>
      <c r="K73" s="3"/>
      <c r="L73" s="14"/>
      <c r="M73" s="11"/>
    </row>
    <row r="74" spans="1:17" x14ac:dyDescent="0.25">
      <c r="A74" s="3"/>
      <c r="B74" s="3"/>
      <c r="C74" s="14"/>
      <c r="D74" s="4"/>
      <c r="E74" s="31"/>
      <c r="F74" s="31"/>
      <c r="G74" s="31"/>
      <c r="H74" s="31"/>
      <c r="I74" s="31"/>
      <c r="J74" s="7"/>
      <c r="K74" s="3"/>
      <c r="L74" s="14"/>
      <c r="M74" s="11"/>
    </row>
    <row r="75" spans="1:17" x14ac:dyDescent="0.25">
      <c r="A75" s="31" t="s">
        <v>11</v>
      </c>
      <c r="B75" s="31"/>
      <c r="C75" s="31"/>
      <c r="D75" s="31"/>
      <c r="E75" s="31"/>
      <c r="F75" s="31"/>
      <c r="G75" s="3"/>
      <c r="H75" s="3"/>
      <c r="I75" s="3"/>
      <c r="J75" s="7"/>
      <c r="K75" s="3"/>
      <c r="L75" s="14"/>
    </row>
    <row r="76" spans="1:17" x14ac:dyDescent="0.25">
      <c r="A76" s="31" t="s">
        <v>10</v>
      </c>
      <c r="B76" s="31"/>
      <c r="C76" s="31"/>
      <c r="D76" s="31"/>
      <c r="E76" s="22"/>
      <c r="F76" s="3"/>
      <c r="G76" s="3"/>
      <c r="H76" s="3"/>
      <c r="I76" s="3"/>
      <c r="J76" s="3"/>
      <c r="K76" s="3"/>
      <c r="L76" s="14"/>
    </row>
    <row r="77" spans="1:17" x14ac:dyDescent="0.25">
      <c r="A77" s="3"/>
      <c r="B77" s="3"/>
      <c r="C77" s="14"/>
      <c r="D77" s="4"/>
      <c r="E77" s="30"/>
      <c r="F77" s="30"/>
      <c r="G77" s="30"/>
    </row>
    <row r="78" spans="1:17" x14ac:dyDescent="0.25">
      <c r="A78" s="30" t="s">
        <v>18</v>
      </c>
      <c r="B78" s="30"/>
      <c r="C78" s="30"/>
      <c r="D78" s="30"/>
      <c r="E78" s="37"/>
      <c r="F78" s="37"/>
      <c r="G78" s="37"/>
    </row>
    <row r="79" spans="1:17" x14ac:dyDescent="0.25">
      <c r="A79" s="12" t="s">
        <v>17</v>
      </c>
      <c r="B79" s="71"/>
      <c r="C79" s="72"/>
      <c r="D79" s="73"/>
      <c r="E79" s="37"/>
      <c r="F79" s="37"/>
      <c r="G79" s="37"/>
    </row>
    <row r="80" spans="1:17" x14ac:dyDescent="0.25">
      <c r="A80" s="12" t="s">
        <v>19</v>
      </c>
      <c r="B80" s="71"/>
      <c r="C80" s="72"/>
      <c r="D80" s="73"/>
      <c r="E80" s="38"/>
      <c r="F80" s="38"/>
      <c r="G80" s="38"/>
    </row>
    <row r="81" spans="1:4" x14ac:dyDescent="0.25">
      <c r="A81" s="12" t="s">
        <v>20</v>
      </c>
      <c r="B81" s="71"/>
      <c r="C81" s="72"/>
      <c r="D81" s="74"/>
    </row>
    <row r="82" spans="1:4" x14ac:dyDescent="0.25">
      <c r="B82" s="38"/>
      <c r="C82" s="38"/>
      <c r="D82" s="39"/>
    </row>
  </sheetData>
  <sheetProtection selectLockedCells="1" selectUnlockedCells="1"/>
  <mergeCells count="104">
    <mergeCell ref="B80:D80"/>
    <mergeCell ref="B81:D81"/>
    <mergeCell ref="A16:B16"/>
    <mergeCell ref="J15:K15"/>
    <mergeCell ref="J16:K16"/>
    <mergeCell ref="J17:K17"/>
    <mergeCell ref="J18:K18"/>
    <mergeCell ref="J10:K10"/>
    <mergeCell ref="J11:K11"/>
    <mergeCell ref="J12:K12"/>
    <mergeCell ref="J13:K13"/>
    <mergeCell ref="J14:K14"/>
    <mergeCell ref="J52:K52"/>
    <mergeCell ref="A52:B52"/>
    <mergeCell ref="A57:K57"/>
    <mergeCell ref="A58:F58"/>
    <mergeCell ref="A54:B54"/>
    <mergeCell ref="A59:E59"/>
    <mergeCell ref="A60:E60"/>
    <mergeCell ref="A62:D62"/>
    <mergeCell ref="A64:D64"/>
    <mergeCell ref="B79:D79"/>
    <mergeCell ref="J24:K24"/>
    <mergeCell ref="J23:K23"/>
    <mergeCell ref="J30:K30"/>
    <mergeCell ref="J29:K29"/>
    <mergeCell ref="J26:K26"/>
    <mergeCell ref="J19:K19"/>
    <mergeCell ref="J25:K2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42:B42"/>
    <mergeCell ref="A43:B43"/>
    <mergeCell ref="A44:B44"/>
    <mergeCell ref="A51:B51"/>
    <mergeCell ref="J38:K38"/>
    <mergeCell ref="J39:K39"/>
    <mergeCell ref="J40:K40"/>
    <mergeCell ref="J51:K51"/>
    <mergeCell ref="A35:B35"/>
    <mergeCell ref="A36:B36"/>
    <mergeCell ref="A37:B37"/>
    <mergeCell ref="A38:B38"/>
    <mergeCell ref="A39:B39"/>
    <mergeCell ref="A47:B47"/>
    <mergeCell ref="A48:B48"/>
    <mergeCell ref="A49:B49"/>
    <mergeCell ref="A45:B45"/>
    <mergeCell ref="A46:B46"/>
    <mergeCell ref="A1:C6"/>
    <mergeCell ref="D3:J3"/>
    <mergeCell ref="A34:B34"/>
    <mergeCell ref="J32:K32"/>
    <mergeCell ref="J33:K33"/>
    <mergeCell ref="J34:K34"/>
    <mergeCell ref="A29:B29"/>
    <mergeCell ref="A30:B30"/>
    <mergeCell ref="A31:B31"/>
    <mergeCell ref="A32:B32"/>
    <mergeCell ref="A33:B33"/>
    <mergeCell ref="J28:K28"/>
    <mergeCell ref="A28:B28"/>
    <mergeCell ref="J20:K20"/>
    <mergeCell ref="J21:K21"/>
    <mergeCell ref="J22:K22"/>
    <mergeCell ref="A17:B17"/>
    <mergeCell ref="A23:B23"/>
    <mergeCell ref="A24:B24"/>
    <mergeCell ref="A25:B25"/>
    <mergeCell ref="A26:B26"/>
    <mergeCell ref="A27:B27"/>
    <mergeCell ref="A20:B20"/>
    <mergeCell ref="J7:K7"/>
    <mergeCell ref="D4:J4"/>
    <mergeCell ref="D5:K5"/>
    <mergeCell ref="J8:K9"/>
    <mergeCell ref="A50:B5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35:K35"/>
    <mergeCell ref="J36:K36"/>
    <mergeCell ref="J37:K37"/>
    <mergeCell ref="A40:B40"/>
    <mergeCell ref="A41:B41"/>
    <mergeCell ref="J31:K31"/>
    <mergeCell ref="A21:B21"/>
    <mergeCell ref="A22:B22"/>
    <mergeCell ref="J27:K27"/>
    <mergeCell ref="A18:B19"/>
  </mergeCells>
  <phoneticPr fontId="9" type="noConversion"/>
  <printOptions gridLines="1"/>
  <pageMargins left="0.25" right="0.25" top="0.75" bottom="0.75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2021-08-18T20:01:58Z</cp:lastPrinted>
  <dcterms:created xsi:type="dcterms:W3CDTF">2021-08-18T01:56:28Z</dcterms:created>
  <dcterms:modified xsi:type="dcterms:W3CDTF">2021-08-28T23:54:43Z</dcterms:modified>
</cp:coreProperties>
</file>