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els\Dropbox\Arion Consultants\Projects\Oliver Lake\Data\Current Data\"/>
    </mc:Choice>
  </mc:AlternateContent>
  <xr:revisionPtr revIDLastSave="0" documentId="13_ncr:1_{4C412CCA-C22F-4D13-A61E-744AD21AC40A}" xr6:coauthVersionLast="47" xr6:coauthVersionMax="47" xr10:uidLastSave="{00000000-0000-0000-0000-000000000000}"/>
  <bookViews>
    <workbookView xWindow="525" yWindow="750" windowWidth="24150" windowHeight="14400" activeTab="1" xr2:uid="{D2B0AFDD-B346-4EB9-A03B-2F8A4224793E}"/>
  </bookViews>
  <sheets>
    <sheet name="Sheet1" sheetId="1" r:id="rId1"/>
    <sheet name="Graph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E32" i="2"/>
  <c r="C32" i="2"/>
  <c r="I7" i="1"/>
  <c r="I8" i="1"/>
  <c r="I6" i="1"/>
</calcChain>
</file>

<file path=xl/sharedStrings.xml><?xml version="1.0" encoding="utf-8"?>
<sst xmlns="http://schemas.openxmlformats.org/spreadsheetml/2006/main" count="233" uniqueCount="218">
  <si>
    <t>Lake Name</t>
  </si>
  <si>
    <t>Lake ID</t>
  </si>
  <si>
    <t>Sample Date</t>
  </si>
  <si>
    <t>Sample Time</t>
  </si>
  <si>
    <t>Sonde used</t>
  </si>
  <si>
    <t>Temp (°C) - 0m</t>
  </si>
  <si>
    <t>DO (mg/L) - 0m</t>
  </si>
  <si>
    <t>DO (% Saturation) - 0m</t>
  </si>
  <si>
    <t>pH - 0m</t>
  </si>
  <si>
    <t>Specific Conductivity (μS/cm) - 0m</t>
  </si>
  <si>
    <t>Turbidity (NTU) - 0m</t>
  </si>
  <si>
    <t>Light Transmittance (μmol) - 0m</t>
  </si>
  <si>
    <t>Temp (°C) - 1m</t>
  </si>
  <si>
    <t>DO (mg/L) - 1m</t>
  </si>
  <si>
    <t>DO (% Saturation) - 1m</t>
  </si>
  <si>
    <t>pH - 1m</t>
  </si>
  <si>
    <t>Specific Conductivity (μS/cm) - 1m</t>
  </si>
  <si>
    <t>Turbidity (NTU) - 1m</t>
  </si>
  <si>
    <t>Light Transmittance (μmol) - 1m</t>
  </si>
  <si>
    <t>Temp (Deg. C) - 2m</t>
  </si>
  <si>
    <t>DO (mg/L) - 2m</t>
  </si>
  <si>
    <t>DO (% Saturation) - 2m</t>
  </si>
  <si>
    <t>pH - 2m</t>
  </si>
  <si>
    <t>Specific Conductivity (uS/cm) - 2m</t>
  </si>
  <si>
    <t>Turbidity (NTU) - 2m</t>
  </si>
  <si>
    <t>Light Transmittance (umol) - 2m</t>
  </si>
  <si>
    <t>Temp (Deg. C) - 3m</t>
  </si>
  <si>
    <t>DO (mg/L) - 3m</t>
  </si>
  <si>
    <t>DO (% Saturation) - 3m</t>
  </si>
  <si>
    <t>pH - 3m</t>
  </si>
  <si>
    <t>Specific Conductivity (uS/cm) - 3m</t>
  </si>
  <si>
    <t>Turbidity (NTU) - 3m</t>
  </si>
  <si>
    <t>Light Transmittance (umol) - 3m</t>
  </si>
  <si>
    <t>Temp (Deg. C) - 4m</t>
  </si>
  <si>
    <t>DO (mg/L) - 4m</t>
  </si>
  <si>
    <t>DO (% Saturation) - 4m</t>
  </si>
  <si>
    <t>pH - 4m</t>
  </si>
  <si>
    <t>Specific Conductivity (uS/cm) - 4m</t>
  </si>
  <si>
    <t>Turbidity (NTU) - 4m</t>
  </si>
  <si>
    <t>Light Transmittance (umol) - 4m</t>
  </si>
  <si>
    <t>Temp (Deg. C) - 5m</t>
  </si>
  <si>
    <t>DO (mg/L) - 5m</t>
  </si>
  <si>
    <t>DO (% Saturation) - 5m</t>
  </si>
  <si>
    <t>pH - 5m</t>
  </si>
  <si>
    <t>Specific Conductivity (uS/cm) - 5m</t>
  </si>
  <si>
    <t>Turbidity (NTU) - 5m</t>
  </si>
  <si>
    <t>Light Transmittance (umol) - 5m</t>
  </si>
  <si>
    <t>Temp (Deg. C) - 6m</t>
  </si>
  <si>
    <t>DO (mg/L) - 6m</t>
  </si>
  <si>
    <t>DO (% Saturation) - 6m</t>
  </si>
  <si>
    <t>pH - 6m</t>
  </si>
  <si>
    <t>Specific Conductivity (uS/cm) - 6m</t>
  </si>
  <si>
    <t>Turbidity (NTU) - 6m</t>
  </si>
  <si>
    <t>Light Transmittance (umol) - 6m</t>
  </si>
  <si>
    <t>Temp (Deg. C) - 7m</t>
  </si>
  <si>
    <t>DO (mg/L) - 7m</t>
  </si>
  <si>
    <t>DO (% Saturation) - 7m</t>
  </si>
  <si>
    <t>pH - 7m</t>
  </si>
  <si>
    <t>Specific Conductivity (uS/cm) - 7m</t>
  </si>
  <si>
    <t>Turbidity (NTU) - 7m</t>
  </si>
  <si>
    <t>Light Transmittance (umol) - 7m</t>
  </si>
  <si>
    <t>Hypo sample depth (m)</t>
  </si>
  <si>
    <t>County</t>
  </si>
  <si>
    <t>Temp (Deg. C) - 8m</t>
  </si>
  <si>
    <t>DO (mg/L) - 8m</t>
  </si>
  <si>
    <t>DO (% Saturation) - 8m</t>
  </si>
  <si>
    <t>pH - 8m</t>
  </si>
  <si>
    <t>Specific Conductivity (uS/cm) - 8m</t>
  </si>
  <si>
    <t>Turbidity (NTU) - 8m</t>
  </si>
  <si>
    <t>Light Transmittance (umol) - 8m</t>
  </si>
  <si>
    <t>Temp (Deg. C) - 9m</t>
  </si>
  <si>
    <t>DO (mg/L) - 9m</t>
  </si>
  <si>
    <t>DO (% Saturation) - 9m</t>
  </si>
  <si>
    <t>pH - 9m</t>
  </si>
  <si>
    <t>Specific Conductivity (uS/cm) - 9m</t>
  </si>
  <si>
    <t>Turbidity (NTU) - 9m</t>
  </si>
  <si>
    <t>Light Transmittance (umol) - 9m</t>
  </si>
  <si>
    <t>Temp (Deg. C) - 10m</t>
  </si>
  <si>
    <t>DO (mg/L) - 10m</t>
  </si>
  <si>
    <t>DO (% Saturation) - 10m</t>
  </si>
  <si>
    <t>pH - 10m</t>
  </si>
  <si>
    <t>Specific Conductivity (uS/cm) - 10m</t>
  </si>
  <si>
    <t>Turbidity (NTU) - 10m</t>
  </si>
  <si>
    <t>Light Transmittance (umol) - 10m</t>
  </si>
  <si>
    <t>Temp (Deg. C) - 11m</t>
  </si>
  <si>
    <t>DO (mg/L) - 11m</t>
  </si>
  <si>
    <t>DO (% Saturation) - 11m</t>
  </si>
  <si>
    <t>pH - 11m</t>
  </si>
  <si>
    <t>Specific Conductivity (uS/cm) - 11m</t>
  </si>
  <si>
    <t>Turbidity (NTU) - 11m</t>
  </si>
  <si>
    <t>Light Transmittance (umol) - 11m</t>
  </si>
  <si>
    <t>Temp (Deg. C) - 12m</t>
  </si>
  <si>
    <t>DO (mg/L) - 12m</t>
  </si>
  <si>
    <t>DO (% Saturation) - 12m</t>
  </si>
  <si>
    <t>pH - 12m</t>
  </si>
  <si>
    <t>Specific Conductivity (uS/cm) - 12m</t>
  </si>
  <si>
    <t>Turbidity (NTU) - 12m</t>
  </si>
  <si>
    <t>Light Transmittance (umol) - 12m</t>
  </si>
  <si>
    <t>Temp (Deg. C) - 13m</t>
  </si>
  <si>
    <t>DO (mg/L) - 13m</t>
  </si>
  <si>
    <t>DO (% Saturation) - 13m</t>
  </si>
  <si>
    <t>pH - 13m</t>
  </si>
  <si>
    <t>Specific Conductivity (uS/cm) - 13m</t>
  </si>
  <si>
    <t>Turbidity (NTU) - 13m</t>
  </si>
  <si>
    <t>Light Transmittance (umol) - 13m</t>
  </si>
  <si>
    <t>Temp (Deg. C) - 14m</t>
  </si>
  <si>
    <t>DO (mg/L) - 14m</t>
  </si>
  <si>
    <t>DO (% Saturation) - 14m</t>
  </si>
  <si>
    <t>pH - 14m</t>
  </si>
  <si>
    <t>Specific Conductivity (uS/cm) - 14m</t>
  </si>
  <si>
    <t>Turbidity (NTU) - 14m</t>
  </si>
  <si>
    <t>Light Transmittance (umol) - 14m</t>
  </si>
  <si>
    <t>Temp (Deg. C) - 15m</t>
  </si>
  <si>
    <t>DO (mg/L) - 15m</t>
  </si>
  <si>
    <t>DO (% Saturation) - 15m</t>
  </si>
  <si>
    <t>pH - 15m</t>
  </si>
  <si>
    <t>Specific Conductivity (uS/cm) - 15m</t>
  </si>
  <si>
    <t>Turbidity (NTU) - 15m</t>
  </si>
  <si>
    <t>Light Transmittance (umol) - 15m</t>
  </si>
  <si>
    <t>Temp (Deg. C) - 16m</t>
  </si>
  <si>
    <t>DO (mg/L) - 16m</t>
  </si>
  <si>
    <t>DO (% Saturation) - 16m</t>
  </si>
  <si>
    <t>pH - 16m</t>
  </si>
  <si>
    <t>Specific Conductivity (uS/cm) - 16m</t>
  </si>
  <si>
    <t>Turbidity (NTU) - 16m</t>
  </si>
  <si>
    <t>Light Transmittance (umol) - 16m</t>
  </si>
  <si>
    <t>Temp (Deg. C) - 17m</t>
  </si>
  <si>
    <t>DO (mg/L) - 17m</t>
  </si>
  <si>
    <t>DO (% Saturation) - 17m</t>
  </si>
  <si>
    <t>pH - 17m</t>
  </si>
  <si>
    <t>Specific Conductivity (uS/cm) - 17m</t>
  </si>
  <si>
    <t>Turbidity (NTU) - 17m</t>
  </si>
  <si>
    <t>Light Transmittance (umol) - 17m</t>
  </si>
  <si>
    <t>Temp (Deg. C) - 18m</t>
  </si>
  <si>
    <t>DO (mg/L) - 18m</t>
  </si>
  <si>
    <t>DO (% Saturation) - 18m</t>
  </si>
  <si>
    <t>pH - 18m</t>
  </si>
  <si>
    <t>Specific Conductivity (uS/cm) - 18m</t>
  </si>
  <si>
    <t>Turbidity (NTU) - 18m</t>
  </si>
  <si>
    <t>Light Transmittance (umol) - 18m</t>
  </si>
  <si>
    <t>Temp (Deg. C) - 19m</t>
  </si>
  <si>
    <t>DO (mg/L) - 19m</t>
  </si>
  <si>
    <t>DO (% Saturation) - 19m</t>
  </si>
  <si>
    <t>pH - 19m</t>
  </si>
  <si>
    <t>Specific Conductivity (uS/cm) - 19m</t>
  </si>
  <si>
    <t>Turbidity (NTU) - 19m</t>
  </si>
  <si>
    <t>Light Transmittance (umol) - 19m</t>
  </si>
  <si>
    <t>Temp (Deg. C) - 20m</t>
  </si>
  <si>
    <t>DO (mg/L) - 20m</t>
  </si>
  <si>
    <t>DO (% Saturation) - 20m</t>
  </si>
  <si>
    <t>pH - 20m</t>
  </si>
  <si>
    <t>Specific Conductivity (uS/cm) - 20m</t>
  </si>
  <si>
    <t>Turbidity (NTU) - 20m</t>
  </si>
  <si>
    <t>Light Transmittance (umol) - 20m</t>
  </si>
  <si>
    <t>Temp (Deg. C) - 21m</t>
  </si>
  <si>
    <t>DO (mg/L) - 21m</t>
  </si>
  <si>
    <t>DO (% Saturation) - 21m</t>
  </si>
  <si>
    <t>pH - 21m</t>
  </si>
  <si>
    <t>Specific Conductivity (uS/cm) - 21m</t>
  </si>
  <si>
    <t>Turbidity (NTU) - 21m</t>
  </si>
  <si>
    <t>Light Transmittance (umol) - 21m</t>
  </si>
  <si>
    <t>Temp (Deg. C) - 22m</t>
  </si>
  <si>
    <t>DO (mg/L) - 22m</t>
  </si>
  <si>
    <t>DO (% Saturation) - 22m</t>
  </si>
  <si>
    <t>pH - 22m</t>
  </si>
  <si>
    <t>Specific Conductivity (uS/cm) - 22m</t>
  </si>
  <si>
    <t>Turbidity (NTU) - 22m</t>
  </si>
  <si>
    <t>Light Transmittance (umol) - 22m</t>
  </si>
  <si>
    <t>Temp (Deg. C) - 23m</t>
  </si>
  <si>
    <t>DO (mg/L) - 23m</t>
  </si>
  <si>
    <t>DO (% Saturation) - 23m</t>
  </si>
  <si>
    <t>pH - 23m</t>
  </si>
  <si>
    <t>Specific Conductivity (uS/cm) - 23m</t>
  </si>
  <si>
    <t>Turbidity (NTU) - 23m</t>
  </si>
  <si>
    <t>Light Transmittance (umol) - 23m</t>
  </si>
  <si>
    <t>Temp (Deg. C) - 24m</t>
  </si>
  <si>
    <t>DO (mg/L) - 24m</t>
  </si>
  <si>
    <t>DO (% Saturation) - 24m</t>
  </si>
  <si>
    <t>pH - 24m</t>
  </si>
  <si>
    <t>Specific Conductivity (uS/cm) - 24m</t>
  </si>
  <si>
    <t>Turbidity (NTU) - 24m</t>
  </si>
  <si>
    <t>Light Transmittance (umol) - 24m</t>
  </si>
  <si>
    <t>Temp (Deg. C) - 25m</t>
  </si>
  <si>
    <t>DO (mg/L) - 25m</t>
  </si>
  <si>
    <t>DO (% Saturation) - 25m</t>
  </si>
  <si>
    <t>pH - 25m</t>
  </si>
  <si>
    <t>Specific Conductivity (uS/cm) - 25m</t>
  </si>
  <si>
    <t>Turbidity (NTU) - 25m</t>
  </si>
  <si>
    <t>Light Transmittance (umol) - 25m</t>
  </si>
  <si>
    <t>Temp (Deg. C) - 26m</t>
  </si>
  <si>
    <t>DO (mg/L) - 26m</t>
  </si>
  <si>
    <t>DO (% Saturation) - 26m</t>
  </si>
  <si>
    <t>pH - 26m</t>
  </si>
  <si>
    <t>Specific Conductivity (uS/cm) - 26m</t>
  </si>
  <si>
    <t>Turbidity (NTU) - 26m</t>
  </si>
  <si>
    <t>Light Transmittance (umol) - 26m</t>
  </si>
  <si>
    <t>Temp (Deg. C) - 27m</t>
  </si>
  <si>
    <t>DO (mg/L) - 27m</t>
  </si>
  <si>
    <t>DO (% Saturation) - 27m</t>
  </si>
  <si>
    <t>pH - 27m</t>
  </si>
  <si>
    <t>Specific Conductivity (uS/cm) - 27m</t>
  </si>
  <si>
    <t>Turbidity (NTU) - 27m</t>
  </si>
  <si>
    <t>Light Transmittance (umol) - 27m</t>
  </si>
  <si>
    <t>Hypolimnion Present?</t>
  </si>
  <si>
    <t>x</t>
  </si>
  <si>
    <t>y</t>
  </si>
  <si>
    <t>Oliver</t>
  </si>
  <si>
    <t>Ysi</t>
  </si>
  <si>
    <t>LaGrange</t>
  </si>
  <si>
    <t>Yes</t>
  </si>
  <si>
    <t>Olin</t>
  </si>
  <si>
    <t>Martin</t>
  </si>
  <si>
    <t>Weather</t>
  </si>
  <si>
    <t>Sunny warm</t>
  </si>
  <si>
    <t>Secchi Result (m)</t>
  </si>
  <si>
    <t>Depth</t>
  </si>
  <si>
    <t>Temp</t>
  </si>
  <si>
    <t>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</si>
</sst>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DO-Temp</a:t>
            </a:r>
            <a:r>
              <a:rPr lang="en-US" baseline="0"/>
              <a:t> Profiles - Martin Lake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v>Martin DO</c:v>
          </c:tx>
          <c:xVal>
            <c:numRef>
              <c:f>Graphic!$G$3:$G$19</c:f>
              <c:numCache>
                <c:formatCode>General</c:formatCode>
                <c:ptCount val="17"/>
                <c:pt idx="0">
                  <c:v>11.37</c:v>
                </c:pt>
                <c:pt idx="1">
                  <c:v>12.83</c:v>
                </c:pt>
                <c:pt idx="2">
                  <c:v>13.43</c:v>
                </c:pt>
                <c:pt idx="3">
                  <c:v>7.19</c:v>
                </c:pt>
                <c:pt idx="4">
                  <c:v>6.5</c:v>
                </c:pt>
                <c:pt idx="5">
                  <c:v>8.91</c:v>
                </c:pt>
                <c:pt idx="6">
                  <c:v>8.58</c:v>
                </c:pt>
                <c:pt idx="7">
                  <c:v>5.76</c:v>
                </c:pt>
                <c:pt idx="8">
                  <c:v>5.44</c:v>
                </c:pt>
                <c:pt idx="9">
                  <c:v>5.24</c:v>
                </c:pt>
                <c:pt idx="10">
                  <c:v>3.82</c:v>
                </c:pt>
                <c:pt idx="11">
                  <c:v>3.55</c:v>
                </c:pt>
                <c:pt idx="12">
                  <c:v>1.65</c:v>
                </c:pt>
                <c:pt idx="13">
                  <c:v>0.78</c:v>
                </c:pt>
                <c:pt idx="14">
                  <c:v>0.56999999999999995</c:v>
                </c:pt>
                <c:pt idx="15">
                  <c:v>0.43</c:v>
                </c:pt>
                <c:pt idx="16">
                  <c:v>0.36</c:v>
                </c:pt>
              </c:numCache>
            </c:numRef>
          </c:xVal>
          <c:yVal>
            <c:numRef>
              <c:f>Graphic!$A$3:$A$19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395-49D2-BF80-32603BB5352B}"/>
            </c:ext>
          </c:extLst>
        </c:ser>
        <c:ser>
          <c:idx val="5"/>
          <c:order val="1"/>
          <c:tx>
            <c:v>Martin Temp</c:v>
          </c:tx>
          <c:xVal>
            <c:numRef>
              <c:f>Graphic!$F$3:$F$19</c:f>
              <c:numCache>
                <c:formatCode>General</c:formatCode>
                <c:ptCount val="17"/>
                <c:pt idx="0">
                  <c:v>25.2</c:v>
                </c:pt>
                <c:pt idx="1">
                  <c:v>25</c:v>
                </c:pt>
                <c:pt idx="2">
                  <c:v>22.8</c:v>
                </c:pt>
                <c:pt idx="3">
                  <c:v>21.4</c:v>
                </c:pt>
                <c:pt idx="4">
                  <c:v>18.600000000000001</c:v>
                </c:pt>
                <c:pt idx="5">
                  <c:v>14.3</c:v>
                </c:pt>
                <c:pt idx="6">
                  <c:v>10</c:v>
                </c:pt>
                <c:pt idx="7">
                  <c:v>8.3000000000000007</c:v>
                </c:pt>
                <c:pt idx="8">
                  <c:v>7.1</c:v>
                </c:pt>
                <c:pt idx="9">
                  <c:v>6.7</c:v>
                </c:pt>
                <c:pt idx="10">
                  <c:v>6.2</c:v>
                </c:pt>
                <c:pt idx="11">
                  <c:v>5.9</c:v>
                </c:pt>
                <c:pt idx="12">
                  <c:v>5.6</c:v>
                </c:pt>
                <c:pt idx="13">
                  <c:v>5.4</c:v>
                </c:pt>
                <c:pt idx="14">
                  <c:v>5.2</c:v>
                </c:pt>
                <c:pt idx="15">
                  <c:v>4.9000000000000004</c:v>
                </c:pt>
                <c:pt idx="16">
                  <c:v>4.8</c:v>
                </c:pt>
              </c:numCache>
            </c:numRef>
          </c:xVal>
          <c:yVal>
            <c:numRef>
              <c:f>Graphic!$A$3:$A$19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395-49D2-BF80-32603BB53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4768"/>
        <c:axId val="162710656"/>
        <c:extLst/>
      </c:scatterChart>
      <c:valAx>
        <c:axId val="16270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Temp (deg C), DO (mg/L)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0656"/>
        <c:crosses val="max"/>
        <c:crossBetween val="midCat"/>
      </c:valAx>
      <c:valAx>
        <c:axId val="1627106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Depth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DO-Temp</a:t>
            </a:r>
            <a:r>
              <a:rPr lang="en-US" baseline="0"/>
              <a:t> Profiles - Oliver Lake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Oliver DO</c:v>
          </c:tx>
          <c:xVal>
            <c:numRef>
              <c:f>Graphic!$C$3:$C$30</c:f>
              <c:numCache>
                <c:formatCode>General</c:formatCode>
                <c:ptCount val="28"/>
                <c:pt idx="0">
                  <c:v>9.32</c:v>
                </c:pt>
                <c:pt idx="1">
                  <c:v>9.4</c:v>
                </c:pt>
                <c:pt idx="2">
                  <c:v>9.42</c:v>
                </c:pt>
                <c:pt idx="3">
                  <c:v>9.58</c:v>
                </c:pt>
                <c:pt idx="4">
                  <c:v>9.19</c:v>
                </c:pt>
                <c:pt idx="5">
                  <c:v>8.27</c:v>
                </c:pt>
                <c:pt idx="6">
                  <c:v>6.11</c:v>
                </c:pt>
                <c:pt idx="7">
                  <c:v>4.97</c:v>
                </c:pt>
                <c:pt idx="8">
                  <c:v>4.0199999999999996</c:v>
                </c:pt>
                <c:pt idx="9">
                  <c:v>3.51</c:v>
                </c:pt>
                <c:pt idx="10">
                  <c:v>3.11</c:v>
                </c:pt>
                <c:pt idx="11">
                  <c:v>2.68</c:v>
                </c:pt>
                <c:pt idx="12">
                  <c:v>2.4900000000000002</c:v>
                </c:pt>
                <c:pt idx="13">
                  <c:v>2.2599999999999998</c:v>
                </c:pt>
                <c:pt idx="14">
                  <c:v>2.02</c:v>
                </c:pt>
                <c:pt idx="15">
                  <c:v>1.33</c:v>
                </c:pt>
                <c:pt idx="16">
                  <c:v>0.63</c:v>
                </c:pt>
                <c:pt idx="17">
                  <c:v>0.38</c:v>
                </c:pt>
                <c:pt idx="18">
                  <c:v>0.3</c:v>
                </c:pt>
                <c:pt idx="19">
                  <c:v>0.26</c:v>
                </c:pt>
                <c:pt idx="20">
                  <c:v>0.23</c:v>
                </c:pt>
                <c:pt idx="21">
                  <c:v>0.21</c:v>
                </c:pt>
                <c:pt idx="22">
                  <c:v>0.19</c:v>
                </c:pt>
                <c:pt idx="23">
                  <c:v>0.18</c:v>
                </c:pt>
                <c:pt idx="24">
                  <c:v>0.16</c:v>
                </c:pt>
                <c:pt idx="25">
                  <c:v>0.16</c:v>
                </c:pt>
                <c:pt idx="26">
                  <c:v>0.15</c:v>
                </c:pt>
                <c:pt idx="27">
                  <c:v>0.14000000000000001</c:v>
                </c:pt>
              </c:numCache>
            </c:numRef>
          </c:xVal>
          <c:yVal>
            <c:numRef>
              <c:f>Graphic!$A$3:$A$30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78-44A6-B669-FCC90EE3F56F}"/>
            </c:ext>
          </c:extLst>
        </c:ser>
        <c:ser>
          <c:idx val="0"/>
          <c:order val="1"/>
          <c:tx>
            <c:v>Oliver Temp</c:v>
          </c:tx>
          <c:xVal>
            <c:numRef>
              <c:f>Graphic!$B$3:$B$30</c:f>
              <c:numCache>
                <c:formatCode>General</c:formatCode>
                <c:ptCount val="28"/>
                <c:pt idx="0">
                  <c:v>26.9</c:v>
                </c:pt>
                <c:pt idx="1">
                  <c:v>26.8</c:v>
                </c:pt>
                <c:pt idx="2">
                  <c:v>26.7</c:v>
                </c:pt>
                <c:pt idx="3">
                  <c:v>26</c:v>
                </c:pt>
                <c:pt idx="4">
                  <c:v>25.1</c:v>
                </c:pt>
                <c:pt idx="5">
                  <c:v>24.2</c:v>
                </c:pt>
                <c:pt idx="6">
                  <c:v>21.9</c:v>
                </c:pt>
                <c:pt idx="7">
                  <c:v>17.5</c:v>
                </c:pt>
                <c:pt idx="8">
                  <c:v>14.7</c:v>
                </c:pt>
                <c:pt idx="9">
                  <c:v>12.2</c:v>
                </c:pt>
                <c:pt idx="10">
                  <c:v>11</c:v>
                </c:pt>
                <c:pt idx="11">
                  <c:v>9.9</c:v>
                </c:pt>
                <c:pt idx="12">
                  <c:v>9.4</c:v>
                </c:pt>
                <c:pt idx="13">
                  <c:v>9</c:v>
                </c:pt>
                <c:pt idx="14">
                  <c:v>8.6</c:v>
                </c:pt>
                <c:pt idx="15">
                  <c:v>8</c:v>
                </c:pt>
                <c:pt idx="16">
                  <c:v>7.6</c:v>
                </c:pt>
                <c:pt idx="17">
                  <c:v>7.4</c:v>
                </c:pt>
                <c:pt idx="18">
                  <c:v>7.4</c:v>
                </c:pt>
                <c:pt idx="19">
                  <c:v>7.3</c:v>
                </c:pt>
                <c:pt idx="20">
                  <c:v>7.3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  <c:pt idx="24">
                  <c:v>7.1</c:v>
                </c:pt>
                <c:pt idx="25">
                  <c:v>7.1</c:v>
                </c:pt>
                <c:pt idx="26">
                  <c:v>7</c:v>
                </c:pt>
                <c:pt idx="27">
                  <c:v>7</c:v>
                </c:pt>
              </c:numCache>
            </c:numRef>
          </c:xVal>
          <c:yVal>
            <c:numRef>
              <c:f>Graphic!$A$3:$A$30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78-44A6-B669-FCC90EE3F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4768"/>
        <c:axId val="162710656"/>
        <c:extLst/>
      </c:scatterChart>
      <c:valAx>
        <c:axId val="16270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Temp (deg C), DO (mg/L)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0656"/>
        <c:crosses val="max"/>
        <c:crossBetween val="midCat"/>
      </c:valAx>
      <c:valAx>
        <c:axId val="1627106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Depth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DO-Temp</a:t>
            </a:r>
            <a:r>
              <a:rPr lang="en-US" baseline="0"/>
              <a:t> Profiles - Olin Lake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Olin DO</c:v>
          </c:tx>
          <c:xVal>
            <c:numRef>
              <c:f>Graphic!$E$3:$E$27</c:f>
              <c:numCache>
                <c:formatCode>General</c:formatCode>
                <c:ptCount val="25"/>
                <c:pt idx="0">
                  <c:v>9.98</c:v>
                </c:pt>
                <c:pt idx="1">
                  <c:v>10.050000000000001</c:v>
                </c:pt>
                <c:pt idx="2">
                  <c:v>10.14</c:v>
                </c:pt>
                <c:pt idx="3">
                  <c:v>10.11</c:v>
                </c:pt>
                <c:pt idx="4">
                  <c:v>10.1</c:v>
                </c:pt>
                <c:pt idx="5">
                  <c:v>11.75</c:v>
                </c:pt>
                <c:pt idx="6">
                  <c:v>10.54</c:v>
                </c:pt>
                <c:pt idx="7">
                  <c:v>8.7899999999999991</c:v>
                </c:pt>
                <c:pt idx="8">
                  <c:v>7.59</c:v>
                </c:pt>
                <c:pt idx="9">
                  <c:v>6.59</c:v>
                </c:pt>
                <c:pt idx="10">
                  <c:v>5.0599999999999996</c:v>
                </c:pt>
                <c:pt idx="11">
                  <c:v>3.37</c:v>
                </c:pt>
                <c:pt idx="12">
                  <c:v>2.78</c:v>
                </c:pt>
                <c:pt idx="13">
                  <c:v>2.15</c:v>
                </c:pt>
                <c:pt idx="14">
                  <c:v>1.47</c:v>
                </c:pt>
                <c:pt idx="15">
                  <c:v>1.02</c:v>
                </c:pt>
                <c:pt idx="16">
                  <c:v>0.76</c:v>
                </c:pt>
                <c:pt idx="17">
                  <c:v>0.6</c:v>
                </c:pt>
                <c:pt idx="18">
                  <c:v>0.49</c:v>
                </c:pt>
                <c:pt idx="19">
                  <c:v>0.4</c:v>
                </c:pt>
                <c:pt idx="20">
                  <c:v>0.37</c:v>
                </c:pt>
                <c:pt idx="21">
                  <c:v>0.32</c:v>
                </c:pt>
                <c:pt idx="22">
                  <c:v>0.31</c:v>
                </c:pt>
                <c:pt idx="23">
                  <c:v>0.28000000000000003</c:v>
                </c:pt>
                <c:pt idx="24">
                  <c:v>0.26</c:v>
                </c:pt>
              </c:numCache>
            </c:numRef>
          </c:xVal>
          <c:yVal>
            <c:numRef>
              <c:f>Graphic!$A$3:$A$27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9ECE-49D1-9EF2-1829906BA332}"/>
            </c:ext>
          </c:extLst>
        </c:ser>
        <c:ser>
          <c:idx val="3"/>
          <c:order val="1"/>
          <c:tx>
            <c:v>Olin Temp</c:v>
          </c:tx>
          <c:xVal>
            <c:numRef>
              <c:f>Graphic!$D$3:$D$27</c:f>
              <c:numCache>
                <c:formatCode>General</c:formatCode>
                <c:ptCount val="25"/>
                <c:pt idx="0">
                  <c:v>26.9</c:v>
                </c:pt>
                <c:pt idx="1">
                  <c:v>26.7</c:v>
                </c:pt>
                <c:pt idx="2">
                  <c:v>26.4</c:v>
                </c:pt>
                <c:pt idx="3">
                  <c:v>26.2</c:v>
                </c:pt>
                <c:pt idx="4">
                  <c:v>24.7</c:v>
                </c:pt>
                <c:pt idx="5">
                  <c:v>19</c:v>
                </c:pt>
                <c:pt idx="6">
                  <c:v>14.3</c:v>
                </c:pt>
                <c:pt idx="7">
                  <c:v>11.4</c:v>
                </c:pt>
                <c:pt idx="8">
                  <c:v>9.4</c:v>
                </c:pt>
                <c:pt idx="9">
                  <c:v>8.3000000000000007</c:v>
                </c:pt>
                <c:pt idx="10">
                  <c:v>7.8</c:v>
                </c:pt>
                <c:pt idx="11">
                  <c:v>7</c:v>
                </c:pt>
                <c:pt idx="12">
                  <c:v>6.7</c:v>
                </c:pt>
                <c:pt idx="13">
                  <c:v>6.5</c:v>
                </c:pt>
                <c:pt idx="14">
                  <c:v>6.4</c:v>
                </c:pt>
                <c:pt idx="15">
                  <c:v>6.3</c:v>
                </c:pt>
                <c:pt idx="16">
                  <c:v>6.2</c:v>
                </c:pt>
                <c:pt idx="17">
                  <c:v>6.2</c:v>
                </c:pt>
                <c:pt idx="18">
                  <c:v>6.1</c:v>
                </c:pt>
                <c:pt idx="19">
                  <c:v>6.1</c:v>
                </c:pt>
                <c:pt idx="20">
                  <c:v>6</c:v>
                </c:pt>
                <c:pt idx="21">
                  <c:v>6</c:v>
                </c:pt>
                <c:pt idx="22">
                  <c:v>5.9</c:v>
                </c:pt>
                <c:pt idx="23">
                  <c:v>5.9</c:v>
                </c:pt>
                <c:pt idx="24">
                  <c:v>5.8</c:v>
                </c:pt>
              </c:numCache>
            </c:numRef>
          </c:xVal>
          <c:yVal>
            <c:numRef>
              <c:f>Graphic!$A$3:$A$27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9ECE-49D1-9EF2-1829906BA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4768"/>
        <c:axId val="162710656"/>
        <c:extLst/>
      </c:scatterChart>
      <c:valAx>
        <c:axId val="16270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Temp (deg C), DO (mg/L)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0656"/>
        <c:crosses val="max"/>
        <c:crossBetween val="midCat"/>
      </c:valAx>
      <c:valAx>
        <c:axId val="1627106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Depth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DO-Temp</a:t>
            </a:r>
            <a:r>
              <a:rPr lang="en-US" baseline="0"/>
              <a:t> Profiles: 23 July 2024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Oliver DO</c:v>
          </c:tx>
          <c:xVal>
            <c:numRef>
              <c:f>Graphic!$C$3:$C$30</c:f>
              <c:numCache>
                <c:formatCode>General</c:formatCode>
                <c:ptCount val="28"/>
                <c:pt idx="0">
                  <c:v>9.32</c:v>
                </c:pt>
                <c:pt idx="1">
                  <c:v>9.4</c:v>
                </c:pt>
                <c:pt idx="2">
                  <c:v>9.42</c:v>
                </c:pt>
                <c:pt idx="3">
                  <c:v>9.58</c:v>
                </c:pt>
                <c:pt idx="4">
                  <c:v>9.19</c:v>
                </c:pt>
                <c:pt idx="5">
                  <c:v>8.27</c:v>
                </c:pt>
                <c:pt idx="6">
                  <c:v>6.11</c:v>
                </c:pt>
                <c:pt idx="7">
                  <c:v>4.97</c:v>
                </c:pt>
                <c:pt idx="8">
                  <c:v>4.0199999999999996</c:v>
                </c:pt>
                <c:pt idx="9">
                  <c:v>3.51</c:v>
                </c:pt>
                <c:pt idx="10">
                  <c:v>3.11</c:v>
                </c:pt>
                <c:pt idx="11">
                  <c:v>2.68</c:v>
                </c:pt>
                <c:pt idx="12">
                  <c:v>2.4900000000000002</c:v>
                </c:pt>
                <c:pt idx="13">
                  <c:v>2.2599999999999998</c:v>
                </c:pt>
                <c:pt idx="14">
                  <c:v>2.02</c:v>
                </c:pt>
                <c:pt idx="15">
                  <c:v>1.33</c:v>
                </c:pt>
                <c:pt idx="16">
                  <c:v>0.63</c:v>
                </c:pt>
                <c:pt idx="17">
                  <c:v>0.38</c:v>
                </c:pt>
                <c:pt idx="18">
                  <c:v>0.3</c:v>
                </c:pt>
                <c:pt idx="19">
                  <c:v>0.26</c:v>
                </c:pt>
                <c:pt idx="20">
                  <c:v>0.23</c:v>
                </c:pt>
                <c:pt idx="21">
                  <c:v>0.21</c:v>
                </c:pt>
                <c:pt idx="22">
                  <c:v>0.19</c:v>
                </c:pt>
                <c:pt idx="23">
                  <c:v>0.18</c:v>
                </c:pt>
                <c:pt idx="24">
                  <c:v>0.16</c:v>
                </c:pt>
                <c:pt idx="25">
                  <c:v>0.16</c:v>
                </c:pt>
                <c:pt idx="26">
                  <c:v>0.15</c:v>
                </c:pt>
                <c:pt idx="27">
                  <c:v>0.14000000000000001</c:v>
                </c:pt>
              </c:numCache>
            </c:numRef>
          </c:xVal>
          <c:yVal>
            <c:numRef>
              <c:f>Graphic!$A$3:$A$30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2C-4723-AF90-624407A48053}"/>
            </c:ext>
          </c:extLst>
        </c:ser>
        <c:ser>
          <c:idx val="0"/>
          <c:order val="1"/>
          <c:tx>
            <c:v>Oliver Temp</c:v>
          </c:tx>
          <c:xVal>
            <c:numRef>
              <c:f>Graphic!$B$3:$B$30</c:f>
              <c:numCache>
                <c:formatCode>General</c:formatCode>
                <c:ptCount val="28"/>
                <c:pt idx="0">
                  <c:v>26.9</c:v>
                </c:pt>
                <c:pt idx="1">
                  <c:v>26.8</c:v>
                </c:pt>
                <c:pt idx="2">
                  <c:v>26.7</c:v>
                </c:pt>
                <c:pt idx="3">
                  <c:v>26</c:v>
                </c:pt>
                <c:pt idx="4">
                  <c:v>25.1</c:v>
                </c:pt>
                <c:pt idx="5">
                  <c:v>24.2</c:v>
                </c:pt>
                <c:pt idx="6">
                  <c:v>21.9</c:v>
                </c:pt>
                <c:pt idx="7">
                  <c:v>17.5</c:v>
                </c:pt>
                <c:pt idx="8">
                  <c:v>14.7</c:v>
                </c:pt>
                <c:pt idx="9">
                  <c:v>12.2</c:v>
                </c:pt>
                <c:pt idx="10">
                  <c:v>11</c:v>
                </c:pt>
                <c:pt idx="11">
                  <c:v>9.9</c:v>
                </c:pt>
                <c:pt idx="12">
                  <c:v>9.4</c:v>
                </c:pt>
                <c:pt idx="13">
                  <c:v>9</c:v>
                </c:pt>
                <c:pt idx="14">
                  <c:v>8.6</c:v>
                </c:pt>
                <c:pt idx="15">
                  <c:v>8</c:v>
                </c:pt>
                <c:pt idx="16">
                  <c:v>7.6</c:v>
                </c:pt>
                <c:pt idx="17">
                  <c:v>7.4</c:v>
                </c:pt>
                <c:pt idx="18">
                  <c:v>7.4</c:v>
                </c:pt>
                <c:pt idx="19">
                  <c:v>7.3</c:v>
                </c:pt>
                <c:pt idx="20">
                  <c:v>7.3</c:v>
                </c:pt>
                <c:pt idx="21">
                  <c:v>7.2</c:v>
                </c:pt>
                <c:pt idx="22">
                  <c:v>7.2</c:v>
                </c:pt>
                <c:pt idx="23">
                  <c:v>7.2</c:v>
                </c:pt>
                <c:pt idx="24">
                  <c:v>7.1</c:v>
                </c:pt>
                <c:pt idx="25">
                  <c:v>7.1</c:v>
                </c:pt>
                <c:pt idx="26">
                  <c:v>7</c:v>
                </c:pt>
                <c:pt idx="27">
                  <c:v>7</c:v>
                </c:pt>
              </c:numCache>
            </c:numRef>
          </c:xVal>
          <c:yVal>
            <c:numRef>
              <c:f>Graphic!$A$3:$A$30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2C-4723-AF90-624407A48053}"/>
            </c:ext>
          </c:extLst>
        </c:ser>
        <c:ser>
          <c:idx val="2"/>
          <c:order val="2"/>
          <c:tx>
            <c:v>Olin DO</c:v>
          </c:tx>
          <c:xVal>
            <c:numRef>
              <c:f>Graphic!$E$3:$E$27</c:f>
              <c:numCache>
                <c:formatCode>General</c:formatCode>
                <c:ptCount val="25"/>
                <c:pt idx="0">
                  <c:v>9.98</c:v>
                </c:pt>
                <c:pt idx="1">
                  <c:v>10.050000000000001</c:v>
                </c:pt>
                <c:pt idx="2">
                  <c:v>10.14</c:v>
                </c:pt>
                <c:pt idx="3">
                  <c:v>10.11</c:v>
                </c:pt>
                <c:pt idx="4">
                  <c:v>10.1</c:v>
                </c:pt>
                <c:pt idx="5">
                  <c:v>11.75</c:v>
                </c:pt>
                <c:pt idx="6">
                  <c:v>10.54</c:v>
                </c:pt>
                <c:pt idx="7">
                  <c:v>8.7899999999999991</c:v>
                </c:pt>
                <c:pt idx="8">
                  <c:v>7.59</c:v>
                </c:pt>
                <c:pt idx="9">
                  <c:v>6.59</c:v>
                </c:pt>
                <c:pt idx="10">
                  <c:v>5.0599999999999996</c:v>
                </c:pt>
                <c:pt idx="11">
                  <c:v>3.37</c:v>
                </c:pt>
                <c:pt idx="12">
                  <c:v>2.78</c:v>
                </c:pt>
                <c:pt idx="13">
                  <c:v>2.15</c:v>
                </c:pt>
                <c:pt idx="14">
                  <c:v>1.47</c:v>
                </c:pt>
                <c:pt idx="15">
                  <c:v>1.02</c:v>
                </c:pt>
                <c:pt idx="16">
                  <c:v>0.76</c:v>
                </c:pt>
                <c:pt idx="17">
                  <c:v>0.6</c:v>
                </c:pt>
                <c:pt idx="18">
                  <c:v>0.49</c:v>
                </c:pt>
                <c:pt idx="19">
                  <c:v>0.4</c:v>
                </c:pt>
                <c:pt idx="20">
                  <c:v>0.37</c:v>
                </c:pt>
                <c:pt idx="21">
                  <c:v>0.32</c:v>
                </c:pt>
                <c:pt idx="22">
                  <c:v>0.31</c:v>
                </c:pt>
                <c:pt idx="23">
                  <c:v>0.28000000000000003</c:v>
                </c:pt>
                <c:pt idx="24">
                  <c:v>0.26</c:v>
                </c:pt>
              </c:numCache>
            </c:numRef>
          </c:xVal>
          <c:yVal>
            <c:numRef>
              <c:f>Graphic!$A$3:$A$27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652C-4723-AF90-624407A48053}"/>
            </c:ext>
          </c:extLst>
        </c:ser>
        <c:ser>
          <c:idx val="3"/>
          <c:order val="3"/>
          <c:tx>
            <c:v>Olin Temp</c:v>
          </c:tx>
          <c:xVal>
            <c:numRef>
              <c:f>Graphic!$D$3:$D$27</c:f>
              <c:numCache>
                <c:formatCode>General</c:formatCode>
                <c:ptCount val="25"/>
                <c:pt idx="0">
                  <c:v>26.9</c:v>
                </c:pt>
                <c:pt idx="1">
                  <c:v>26.7</c:v>
                </c:pt>
                <c:pt idx="2">
                  <c:v>26.4</c:v>
                </c:pt>
                <c:pt idx="3">
                  <c:v>26.2</c:v>
                </c:pt>
                <c:pt idx="4">
                  <c:v>24.7</c:v>
                </c:pt>
                <c:pt idx="5">
                  <c:v>19</c:v>
                </c:pt>
                <c:pt idx="6">
                  <c:v>14.3</c:v>
                </c:pt>
                <c:pt idx="7">
                  <c:v>11.4</c:v>
                </c:pt>
                <c:pt idx="8">
                  <c:v>9.4</c:v>
                </c:pt>
                <c:pt idx="9">
                  <c:v>8.3000000000000007</c:v>
                </c:pt>
                <c:pt idx="10">
                  <c:v>7.8</c:v>
                </c:pt>
                <c:pt idx="11">
                  <c:v>7</c:v>
                </c:pt>
                <c:pt idx="12">
                  <c:v>6.7</c:v>
                </c:pt>
                <c:pt idx="13">
                  <c:v>6.5</c:v>
                </c:pt>
                <c:pt idx="14">
                  <c:v>6.4</c:v>
                </c:pt>
                <c:pt idx="15">
                  <c:v>6.3</c:v>
                </c:pt>
                <c:pt idx="16">
                  <c:v>6.2</c:v>
                </c:pt>
                <c:pt idx="17">
                  <c:v>6.2</c:v>
                </c:pt>
                <c:pt idx="18">
                  <c:v>6.1</c:v>
                </c:pt>
                <c:pt idx="19">
                  <c:v>6.1</c:v>
                </c:pt>
                <c:pt idx="20">
                  <c:v>6</c:v>
                </c:pt>
                <c:pt idx="21">
                  <c:v>6</c:v>
                </c:pt>
                <c:pt idx="22">
                  <c:v>5.9</c:v>
                </c:pt>
                <c:pt idx="23">
                  <c:v>5.9</c:v>
                </c:pt>
                <c:pt idx="24">
                  <c:v>5.8</c:v>
                </c:pt>
              </c:numCache>
            </c:numRef>
          </c:xVal>
          <c:yVal>
            <c:numRef>
              <c:f>Graphic!$A$3:$A$27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652C-4723-AF90-624407A48053}"/>
            </c:ext>
          </c:extLst>
        </c:ser>
        <c:ser>
          <c:idx val="4"/>
          <c:order val="4"/>
          <c:tx>
            <c:v>Martin DO</c:v>
          </c:tx>
          <c:xVal>
            <c:numRef>
              <c:f>Graphic!$G$3:$G$19</c:f>
              <c:numCache>
                <c:formatCode>General</c:formatCode>
                <c:ptCount val="17"/>
                <c:pt idx="0">
                  <c:v>11.37</c:v>
                </c:pt>
                <c:pt idx="1">
                  <c:v>12.83</c:v>
                </c:pt>
                <c:pt idx="2">
                  <c:v>13.43</c:v>
                </c:pt>
                <c:pt idx="3">
                  <c:v>7.19</c:v>
                </c:pt>
                <c:pt idx="4">
                  <c:v>6.5</c:v>
                </c:pt>
                <c:pt idx="5">
                  <c:v>8.91</c:v>
                </c:pt>
                <c:pt idx="6">
                  <c:v>8.58</c:v>
                </c:pt>
                <c:pt idx="7">
                  <c:v>5.76</c:v>
                </c:pt>
                <c:pt idx="8">
                  <c:v>5.44</c:v>
                </c:pt>
                <c:pt idx="9">
                  <c:v>5.24</c:v>
                </c:pt>
                <c:pt idx="10">
                  <c:v>3.82</c:v>
                </c:pt>
                <c:pt idx="11">
                  <c:v>3.55</c:v>
                </c:pt>
                <c:pt idx="12">
                  <c:v>1.65</c:v>
                </c:pt>
                <c:pt idx="13">
                  <c:v>0.78</c:v>
                </c:pt>
                <c:pt idx="14">
                  <c:v>0.56999999999999995</c:v>
                </c:pt>
                <c:pt idx="15">
                  <c:v>0.43</c:v>
                </c:pt>
                <c:pt idx="16">
                  <c:v>0.36</c:v>
                </c:pt>
              </c:numCache>
            </c:numRef>
          </c:xVal>
          <c:yVal>
            <c:numRef>
              <c:f>Graphic!$A$3:$A$19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52C-4723-AF90-624407A48053}"/>
            </c:ext>
          </c:extLst>
        </c:ser>
        <c:ser>
          <c:idx val="5"/>
          <c:order val="5"/>
          <c:tx>
            <c:v>Martin Temp</c:v>
          </c:tx>
          <c:xVal>
            <c:numRef>
              <c:f>Graphic!$F$3:$F$19</c:f>
              <c:numCache>
                <c:formatCode>General</c:formatCode>
                <c:ptCount val="17"/>
                <c:pt idx="0">
                  <c:v>25.2</c:v>
                </c:pt>
                <c:pt idx="1">
                  <c:v>25</c:v>
                </c:pt>
                <c:pt idx="2">
                  <c:v>22.8</c:v>
                </c:pt>
                <c:pt idx="3">
                  <c:v>21.4</c:v>
                </c:pt>
                <c:pt idx="4">
                  <c:v>18.600000000000001</c:v>
                </c:pt>
                <c:pt idx="5">
                  <c:v>14.3</c:v>
                </c:pt>
                <c:pt idx="6">
                  <c:v>10</c:v>
                </c:pt>
                <c:pt idx="7">
                  <c:v>8.3000000000000007</c:v>
                </c:pt>
                <c:pt idx="8">
                  <c:v>7.1</c:v>
                </c:pt>
                <c:pt idx="9">
                  <c:v>6.7</c:v>
                </c:pt>
                <c:pt idx="10">
                  <c:v>6.2</c:v>
                </c:pt>
                <c:pt idx="11">
                  <c:v>5.9</c:v>
                </c:pt>
                <c:pt idx="12">
                  <c:v>5.6</c:v>
                </c:pt>
                <c:pt idx="13">
                  <c:v>5.4</c:v>
                </c:pt>
                <c:pt idx="14">
                  <c:v>5.2</c:v>
                </c:pt>
                <c:pt idx="15">
                  <c:v>4.9000000000000004</c:v>
                </c:pt>
                <c:pt idx="16">
                  <c:v>4.8</c:v>
                </c:pt>
              </c:numCache>
            </c:numRef>
          </c:xVal>
          <c:yVal>
            <c:numRef>
              <c:f>Graphic!$A$3:$A$19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52C-4723-AF90-624407A48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04768"/>
        <c:axId val="162710656"/>
        <c:extLst/>
      </c:scatterChart>
      <c:valAx>
        <c:axId val="16270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Temp (deg C), DO (mg/L)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0656"/>
        <c:crosses val="max"/>
        <c:crossBetween val="midCat"/>
      </c:valAx>
      <c:valAx>
        <c:axId val="1627106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Depth (m)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0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19</xdr:col>
      <xdr:colOff>66675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9723F2-52D5-4C3B-89F2-5A1713F4C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30</xdr:col>
      <xdr:colOff>66675</xdr:colOff>
      <xdr:row>22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F890A3-7D80-43D7-AC99-977664687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42</xdr:col>
      <xdr:colOff>66675</xdr:colOff>
      <xdr:row>22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A4BD05-4234-440E-8554-EA6815131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0</xdr:row>
      <xdr:rowOff>0</xdr:rowOff>
    </xdr:from>
    <xdr:to>
      <xdr:col>54</xdr:col>
      <xdr:colOff>66675</xdr:colOff>
      <xdr:row>22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8B37B1-89D6-4FA3-8A1F-CC931719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A65B-54B7-4731-8D58-D2F075DE5D63}">
  <dimension ref="A1:GZ8"/>
  <sheetViews>
    <sheetView workbookViewId="0">
      <selection activeCell="I6" sqref="I6:I8"/>
    </sheetView>
  </sheetViews>
  <sheetFormatPr defaultRowHeight="15" x14ac:dyDescent="0.25"/>
  <cols>
    <col min="4" max="4" width="12.140625" bestFit="1" customWidth="1"/>
    <col min="6" max="6" width="12.7109375" bestFit="1" customWidth="1"/>
    <col min="7" max="7" width="12" bestFit="1" customWidth="1"/>
    <col min="8" max="9" width="12" customWidth="1"/>
  </cols>
  <sheetData>
    <row r="1" spans="1:208" x14ac:dyDescent="0.25">
      <c r="A1" t="s">
        <v>1</v>
      </c>
      <c r="B1" t="s">
        <v>0</v>
      </c>
      <c r="C1" t="s">
        <v>62</v>
      </c>
      <c r="D1" t="s">
        <v>2</v>
      </c>
      <c r="E1" t="s">
        <v>3</v>
      </c>
      <c r="F1" t="s">
        <v>204</v>
      </c>
      <c r="G1" t="s">
        <v>205</v>
      </c>
      <c r="H1" t="s">
        <v>212</v>
      </c>
      <c r="I1" t="s">
        <v>214</v>
      </c>
      <c r="J1" t="s">
        <v>203</v>
      </c>
      <c r="K1" t="s">
        <v>61</v>
      </c>
      <c r="L1" t="s">
        <v>4</v>
      </c>
      <c r="M1" t="s">
        <v>5</v>
      </c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t="s">
        <v>15</v>
      </c>
      <c r="X1" t="s">
        <v>16</v>
      </c>
      <c r="Y1" t="s">
        <v>17</v>
      </c>
      <c r="Z1" t="s">
        <v>18</v>
      </c>
      <c r="AA1" t="s">
        <v>19</v>
      </c>
      <c r="AB1" t="s">
        <v>20</v>
      </c>
      <c r="AC1" t="s">
        <v>21</v>
      </c>
      <c r="AD1" t="s">
        <v>22</v>
      </c>
      <c r="AE1" t="s">
        <v>23</v>
      </c>
      <c r="AF1" t="s">
        <v>24</v>
      </c>
      <c r="AG1" t="s">
        <v>25</v>
      </c>
      <c r="AH1" t="s">
        <v>26</v>
      </c>
      <c r="AI1" t="s">
        <v>27</v>
      </c>
      <c r="AJ1" t="s">
        <v>28</v>
      </c>
      <c r="AK1" t="s">
        <v>29</v>
      </c>
      <c r="AL1" t="s">
        <v>30</v>
      </c>
      <c r="AM1" t="s">
        <v>31</v>
      </c>
      <c r="AN1" t="s">
        <v>32</v>
      </c>
      <c r="AO1" t="s">
        <v>33</v>
      </c>
      <c r="AP1" t="s">
        <v>34</v>
      </c>
      <c r="AQ1" t="s">
        <v>35</v>
      </c>
      <c r="AR1" t="s">
        <v>36</v>
      </c>
      <c r="AS1" t="s">
        <v>37</v>
      </c>
      <c r="AT1" t="s">
        <v>38</v>
      </c>
      <c r="AU1" t="s">
        <v>39</v>
      </c>
      <c r="AV1" t="s">
        <v>40</v>
      </c>
      <c r="AW1" t="s">
        <v>41</v>
      </c>
      <c r="AX1" t="s">
        <v>42</v>
      </c>
      <c r="AY1" t="s">
        <v>43</v>
      </c>
      <c r="AZ1" t="s">
        <v>44</v>
      </c>
      <c r="BA1" t="s">
        <v>45</v>
      </c>
      <c r="BB1" t="s">
        <v>46</v>
      </c>
      <c r="BC1" t="s">
        <v>47</v>
      </c>
      <c r="BD1" t="s">
        <v>48</v>
      </c>
      <c r="BE1" t="s">
        <v>49</v>
      </c>
      <c r="BF1" t="s">
        <v>50</v>
      </c>
      <c r="BG1" t="s">
        <v>51</v>
      </c>
      <c r="BH1" t="s">
        <v>52</v>
      </c>
      <c r="BI1" t="s">
        <v>53</v>
      </c>
      <c r="BJ1" t="s">
        <v>54</v>
      </c>
      <c r="BK1" t="s">
        <v>55</v>
      </c>
      <c r="BL1" t="s">
        <v>56</v>
      </c>
      <c r="BM1" t="s">
        <v>57</v>
      </c>
      <c r="BN1" t="s">
        <v>58</v>
      </c>
      <c r="BO1" t="s">
        <v>59</v>
      </c>
      <c r="BP1" t="s">
        <v>60</v>
      </c>
      <c r="BQ1" t="s">
        <v>63</v>
      </c>
      <c r="BR1" t="s">
        <v>64</v>
      </c>
      <c r="BS1" t="s">
        <v>65</v>
      </c>
      <c r="BT1" t="s">
        <v>66</v>
      </c>
      <c r="BU1" t="s">
        <v>67</v>
      </c>
      <c r="BV1" t="s">
        <v>68</v>
      </c>
      <c r="BW1" t="s">
        <v>69</v>
      </c>
      <c r="BX1" t="s">
        <v>70</v>
      </c>
      <c r="BY1" t="s">
        <v>71</v>
      </c>
      <c r="BZ1" t="s">
        <v>72</v>
      </c>
      <c r="CA1" t="s">
        <v>73</v>
      </c>
      <c r="CB1" t="s">
        <v>74</v>
      </c>
      <c r="CC1" t="s">
        <v>75</v>
      </c>
      <c r="CD1" t="s">
        <v>76</v>
      </c>
      <c r="CE1" t="s">
        <v>77</v>
      </c>
      <c r="CF1" t="s">
        <v>78</v>
      </c>
      <c r="CG1" t="s">
        <v>79</v>
      </c>
      <c r="CH1" t="s">
        <v>80</v>
      </c>
      <c r="CI1" t="s">
        <v>81</v>
      </c>
      <c r="CJ1" t="s">
        <v>82</v>
      </c>
      <c r="CK1" t="s">
        <v>83</v>
      </c>
      <c r="CL1" t="s">
        <v>84</v>
      </c>
      <c r="CM1" t="s">
        <v>85</v>
      </c>
      <c r="CN1" t="s">
        <v>86</v>
      </c>
      <c r="CO1" t="s">
        <v>87</v>
      </c>
      <c r="CP1" t="s">
        <v>88</v>
      </c>
      <c r="CQ1" t="s">
        <v>89</v>
      </c>
      <c r="CR1" t="s">
        <v>90</v>
      </c>
      <c r="CS1" t="s">
        <v>91</v>
      </c>
      <c r="CT1" t="s">
        <v>92</v>
      </c>
      <c r="CU1" t="s">
        <v>93</v>
      </c>
      <c r="CV1" t="s">
        <v>94</v>
      </c>
      <c r="CW1" t="s">
        <v>95</v>
      </c>
      <c r="CX1" t="s">
        <v>96</v>
      </c>
      <c r="CY1" t="s">
        <v>97</v>
      </c>
      <c r="CZ1" t="s">
        <v>98</v>
      </c>
      <c r="DA1" t="s">
        <v>99</v>
      </c>
      <c r="DB1" t="s">
        <v>100</v>
      </c>
      <c r="DC1" t="s">
        <v>101</v>
      </c>
      <c r="DD1" t="s">
        <v>102</v>
      </c>
      <c r="DE1" t="s">
        <v>103</v>
      </c>
      <c r="DF1" t="s">
        <v>104</v>
      </c>
      <c r="DG1" t="s">
        <v>105</v>
      </c>
      <c r="DH1" t="s">
        <v>106</v>
      </c>
      <c r="DI1" t="s">
        <v>107</v>
      </c>
      <c r="DJ1" t="s">
        <v>108</v>
      </c>
      <c r="DK1" t="s">
        <v>109</v>
      </c>
      <c r="DL1" t="s">
        <v>110</v>
      </c>
      <c r="DM1" t="s">
        <v>111</v>
      </c>
      <c r="DN1" t="s">
        <v>112</v>
      </c>
      <c r="DO1" t="s">
        <v>113</v>
      </c>
      <c r="DP1" t="s">
        <v>114</v>
      </c>
      <c r="DQ1" t="s">
        <v>115</v>
      </c>
      <c r="DR1" t="s">
        <v>116</v>
      </c>
      <c r="DS1" t="s">
        <v>117</v>
      </c>
      <c r="DT1" t="s">
        <v>118</v>
      </c>
      <c r="DU1" t="s">
        <v>119</v>
      </c>
      <c r="DV1" t="s">
        <v>120</v>
      </c>
      <c r="DW1" t="s">
        <v>121</v>
      </c>
      <c r="DX1" t="s">
        <v>122</v>
      </c>
      <c r="DY1" t="s">
        <v>123</v>
      </c>
      <c r="DZ1" t="s">
        <v>124</v>
      </c>
      <c r="EA1" t="s">
        <v>125</v>
      </c>
      <c r="EB1" t="s">
        <v>126</v>
      </c>
      <c r="EC1" t="s">
        <v>127</v>
      </c>
      <c r="ED1" t="s">
        <v>128</v>
      </c>
      <c r="EE1" t="s">
        <v>129</v>
      </c>
      <c r="EF1" t="s">
        <v>130</v>
      </c>
      <c r="EG1" t="s">
        <v>131</v>
      </c>
      <c r="EH1" t="s">
        <v>132</v>
      </c>
      <c r="EI1" t="s">
        <v>133</v>
      </c>
      <c r="EJ1" t="s">
        <v>134</v>
      </c>
      <c r="EK1" t="s">
        <v>135</v>
      </c>
      <c r="EL1" t="s">
        <v>136</v>
      </c>
      <c r="EM1" t="s">
        <v>137</v>
      </c>
      <c r="EN1" t="s">
        <v>138</v>
      </c>
      <c r="EO1" t="s">
        <v>139</v>
      </c>
      <c r="EP1" t="s">
        <v>140</v>
      </c>
      <c r="EQ1" t="s">
        <v>141</v>
      </c>
      <c r="ER1" t="s">
        <v>142</v>
      </c>
      <c r="ES1" t="s">
        <v>143</v>
      </c>
      <c r="ET1" t="s">
        <v>144</v>
      </c>
      <c r="EU1" t="s">
        <v>145</v>
      </c>
      <c r="EV1" t="s">
        <v>146</v>
      </c>
      <c r="EW1" t="s">
        <v>147</v>
      </c>
      <c r="EX1" t="s">
        <v>148</v>
      </c>
      <c r="EY1" t="s">
        <v>149</v>
      </c>
      <c r="EZ1" t="s">
        <v>150</v>
      </c>
      <c r="FA1" t="s">
        <v>151</v>
      </c>
      <c r="FB1" t="s">
        <v>152</v>
      </c>
      <c r="FC1" t="s">
        <v>153</v>
      </c>
      <c r="FD1" t="s">
        <v>154</v>
      </c>
      <c r="FE1" t="s">
        <v>155</v>
      </c>
      <c r="FF1" t="s">
        <v>156</v>
      </c>
      <c r="FG1" t="s">
        <v>157</v>
      </c>
      <c r="FH1" t="s">
        <v>158</v>
      </c>
      <c r="FI1" t="s">
        <v>159</v>
      </c>
      <c r="FJ1" t="s">
        <v>160</v>
      </c>
      <c r="FK1" t="s">
        <v>161</v>
      </c>
      <c r="FL1" t="s">
        <v>162</v>
      </c>
      <c r="FM1" t="s">
        <v>163</v>
      </c>
      <c r="FN1" t="s">
        <v>164</v>
      </c>
      <c r="FO1" t="s">
        <v>165</v>
      </c>
      <c r="FP1" t="s">
        <v>166</v>
      </c>
      <c r="FQ1" t="s">
        <v>167</v>
      </c>
      <c r="FR1" t="s">
        <v>168</v>
      </c>
      <c r="FS1" t="s">
        <v>169</v>
      </c>
      <c r="FT1" t="s">
        <v>170</v>
      </c>
      <c r="FU1" t="s">
        <v>171</v>
      </c>
      <c r="FV1" t="s">
        <v>172</v>
      </c>
      <c r="FW1" t="s">
        <v>173</v>
      </c>
      <c r="FX1" t="s">
        <v>174</v>
      </c>
      <c r="FY1" t="s">
        <v>175</v>
      </c>
      <c r="FZ1" t="s">
        <v>176</v>
      </c>
      <c r="GA1" t="s">
        <v>177</v>
      </c>
      <c r="GB1" t="s">
        <v>178</v>
      </c>
      <c r="GC1" t="s">
        <v>179</v>
      </c>
      <c r="GD1" t="s">
        <v>180</v>
      </c>
      <c r="GE1" t="s">
        <v>181</v>
      </c>
      <c r="GF1" t="s">
        <v>182</v>
      </c>
      <c r="GG1" t="s">
        <v>183</v>
      </c>
      <c r="GH1" t="s">
        <v>184</v>
      </c>
      <c r="GI1" t="s">
        <v>185</v>
      </c>
      <c r="GJ1" t="s">
        <v>186</v>
      </c>
      <c r="GK1" t="s">
        <v>187</v>
      </c>
      <c r="GL1" t="s">
        <v>188</v>
      </c>
      <c r="GM1" t="s">
        <v>189</v>
      </c>
      <c r="GN1" t="s">
        <v>190</v>
      </c>
      <c r="GO1" t="s">
        <v>191</v>
      </c>
      <c r="GP1" t="s">
        <v>192</v>
      </c>
      <c r="GQ1" t="s">
        <v>193</v>
      </c>
      <c r="GR1" t="s">
        <v>194</v>
      </c>
      <c r="GS1" t="s">
        <v>195</v>
      </c>
      <c r="GT1" t="s">
        <v>196</v>
      </c>
      <c r="GU1" t="s">
        <v>197</v>
      </c>
      <c r="GV1" t="s">
        <v>198</v>
      </c>
      <c r="GW1" t="s">
        <v>199</v>
      </c>
      <c r="GX1" t="s">
        <v>200</v>
      </c>
      <c r="GY1" t="s">
        <v>201</v>
      </c>
      <c r="GZ1" t="s">
        <v>202</v>
      </c>
    </row>
    <row r="2" spans="1:208" x14ac:dyDescent="0.25">
      <c r="A2">
        <v>647</v>
      </c>
      <c r="B2" t="s">
        <v>206</v>
      </c>
      <c r="C2" t="s">
        <v>208</v>
      </c>
      <c r="D2" s="2">
        <v>45496.628425925926</v>
      </c>
      <c r="E2" s="1">
        <v>0.46180555555555558</v>
      </c>
      <c r="F2">
        <v>-85.404055933333396</v>
      </c>
      <c r="G2">
        <v>41.569776783333303</v>
      </c>
      <c r="H2" t="s">
        <v>213</v>
      </c>
      <c r="I2">
        <v>1.45</v>
      </c>
      <c r="J2" t="s">
        <v>209</v>
      </c>
      <c r="K2">
        <v>27</v>
      </c>
      <c r="L2" t="s">
        <v>207</v>
      </c>
      <c r="M2">
        <v>26.9</v>
      </c>
      <c r="N2">
        <v>9.32</v>
      </c>
      <c r="O2">
        <v>116.9</v>
      </c>
      <c r="P2">
        <v>8.33</v>
      </c>
      <c r="Q2">
        <v>58</v>
      </c>
      <c r="R2">
        <v>2.2000000000000002</v>
      </c>
      <c r="S2">
        <v>1740.9</v>
      </c>
      <c r="T2">
        <v>26.8</v>
      </c>
      <c r="U2">
        <v>9.4</v>
      </c>
      <c r="V2">
        <v>117.8</v>
      </c>
      <c r="W2">
        <v>8.35</v>
      </c>
      <c r="X2">
        <v>585</v>
      </c>
      <c r="Y2">
        <v>2.2400000000000002</v>
      </c>
      <c r="Z2">
        <v>898</v>
      </c>
      <c r="AA2">
        <v>26.7</v>
      </c>
      <c r="AB2">
        <v>9.42</v>
      </c>
      <c r="AC2">
        <v>117.7</v>
      </c>
      <c r="AD2">
        <v>8.36</v>
      </c>
      <c r="AE2">
        <v>585</v>
      </c>
      <c r="AF2">
        <v>2.33</v>
      </c>
      <c r="AG2">
        <v>530.1</v>
      </c>
      <c r="AH2">
        <v>26</v>
      </c>
      <c r="AI2">
        <v>9.58</v>
      </c>
      <c r="AJ2">
        <v>118.3</v>
      </c>
      <c r="AK2">
        <v>8.3699999999999992</v>
      </c>
      <c r="AL2">
        <v>587</v>
      </c>
      <c r="AM2">
        <v>2.35</v>
      </c>
      <c r="AN2">
        <v>293.39999999999998</v>
      </c>
      <c r="AO2">
        <v>25.1</v>
      </c>
      <c r="AP2">
        <v>9.19</v>
      </c>
      <c r="AQ2">
        <v>111.6</v>
      </c>
      <c r="AR2">
        <v>8.36</v>
      </c>
      <c r="AS2">
        <v>594</v>
      </c>
      <c r="AT2">
        <v>2.13</v>
      </c>
      <c r="AU2">
        <v>145.30000000000001</v>
      </c>
      <c r="AV2">
        <v>24.2</v>
      </c>
      <c r="AW2">
        <v>8.27</v>
      </c>
      <c r="AX2">
        <v>98.7</v>
      </c>
      <c r="AY2">
        <v>8.25</v>
      </c>
      <c r="AZ2">
        <v>607</v>
      </c>
      <c r="BA2">
        <v>1.64</v>
      </c>
      <c r="BB2">
        <v>77.099999999999994</v>
      </c>
      <c r="BC2">
        <v>21.9</v>
      </c>
      <c r="BD2">
        <v>6.11</v>
      </c>
      <c r="BE2">
        <v>69.8</v>
      </c>
      <c r="BF2">
        <v>7.98</v>
      </c>
      <c r="BG2">
        <v>632</v>
      </c>
      <c r="BH2">
        <v>1.55</v>
      </c>
      <c r="BI2">
        <v>38.799999999999997</v>
      </c>
      <c r="BJ2">
        <v>17.5</v>
      </c>
      <c r="BK2">
        <v>4.97</v>
      </c>
      <c r="BL2">
        <v>52</v>
      </c>
      <c r="BM2">
        <v>7.91</v>
      </c>
      <c r="BN2">
        <v>676</v>
      </c>
      <c r="BO2">
        <v>1.25</v>
      </c>
      <c r="BP2">
        <v>22.73</v>
      </c>
      <c r="BQ2">
        <v>14.7</v>
      </c>
      <c r="BR2">
        <v>4.0199999999999996</v>
      </c>
      <c r="BS2">
        <v>39.799999999999997</v>
      </c>
      <c r="BT2">
        <v>7.85</v>
      </c>
      <c r="BU2">
        <v>683</v>
      </c>
      <c r="BV2">
        <v>1.26</v>
      </c>
      <c r="BW2">
        <v>13.88</v>
      </c>
      <c r="BX2">
        <v>12.2</v>
      </c>
      <c r="BY2">
        <v>3.51</v>
      </c>
      <c r="BZ2">
        <v>32.799999999999997</v>
      </c>
      <c r="CA2">
        <v>7.81</v>
      </c>
      <c r="CB2">
        <v>685</v>
      </c>
      <c r="CC2">
        <v>1.36</v>
      </c>
      <c r="CD2">
        <v>9.02</v>
      </c>
      <c r="CE2">
        <v>11</v>
      </c>
      <c r="CF2">
        <v>3.11</v>
      </c>
      <c r="CG2">
        <v>28.2</v>
      </c>
      <c r="CH2">
        <v>7.8</v>
      </c>
      <c r="CI2">
        <v>687</v>
      </c>
      <c r="CJ2">
        <v>1.27</v>
      </c>
      <c r="CK2">
        <v>5.35</v>
      </c>
      <c r="CL2">
        <v>9.9</v>
      </c>
      <c r="CM2">
        <v>2.68</v>
      </c>
      <c r="CN2">
        <v>23.7</v>
      </c>
      <c r="CO2">
        <v>7.76</v>
      </c>
      <c r="CP2">
        <v>686</v>
      </c>
      <c r="CQ2">
        <v>1.28</v>
      </c>
      <c r="CR2">
        <v>3.65</v>
      </c>
      <c r="CS2">
        <v>9.4</v>
      </c>
      <c r="CT2">
        <v>2.4900000000000002</v>
      </c>
      <c r="CU2">
        <v>21.7</v>
      </c>
      <c r="CV2">
        <v>7.72</v>
      </c>
      <c r="CW2">
        <v>686</v>
      </c>
      <c r="CX2">
        <v>1.25</v>
      </c>
      <c r="CY2">
        <v>2.37</v>
      </c>
      <c r="CZ2">
        <v>9</v>
      </c>
      <c r="DA2">
        <v>2.2599999999999998</v>
      </c>
      <c r="DB2">
        <v>19.5</v>
      </c>
      <c r="DC2">
        <v>7.69</v>
      </c>
      <c r="DD2">
        <v>686</v>
      </c>
      <c r="DE2">
        <v>0.82</v>
      </c>
      <c r="DF2">
        <v>1.58</v>
      </c>
      <c r="DG2">
        <v>8.6</v>
      </c>
      <c r="DH2">
        <v>2.02</v>
      </c>
      <c r="DI2">
        <v>17.3</v>
      </c>
      <c r="DJ2">
        <v>7.67</v>
      </c>
      <c r="DK2">
        <v>686</v>
      </c>
      <c r="DL2">
        <v>1.33</v>
      </c>
      <c r="DM2">
        <v>1.1200000000000001</v>
      </c>
      <c r="DN2">
        <v>8</v>
      </c>
      <c r="DO2">
        <v>1.33</v>
      </c>
      <c r="DP2">
        <v>11.2</v>
      </c>
      <c r="DQ2">
        <v>7.62</v>
      </c>
      <c r="DR2">
        <v>688</v>
      </c>
      <c r="DS2">
        <v>1.43</v>
      </c>
      <c r="DT2">
        <v>0.78</v>
      </c>
      <c r="DU2">
        <v>7.6</v>
      </c>
      <c r="DV2">
        <v>0.63</v>
      </c>
      <c r="DW2">
        <v>5.3</v>
      </c>
      <c r="DX2">
        <v>7.6</v>
      </c>
      <c r="DY2">
        <v>689</v>
      </c>
      <c r="DZ2">
        <v>1.04</v>
      </c>
      <c r="EA2">
        <v>0.45</v>
      </c>
      <c r="EB2">
        <v>7.4</v>
      </c>
      <c r="EC2">
        <v>0.38</v>
      </c>
      <c r="ED2">
        <v>3.2</v>
      </c>
      <c r="EE2">
        <v>7.58</v>
      </c>
      <c r="EF2">
        <v>689</v>
      </c>
      <c r="EG2">
        <v>1.08</v>
      </c>
      <c r="EH2">
        <v>0.32</v>
      </c>
      <c r="EI2">
        <v>7.4</v>
      </c>
      <c r="EJ2">
        <v>0.3</v>
      </c>
      <c r="EK2">
        <v>2.5</v>
      </c>
      <c r="EL2">
        <v>7.57</v>
      </c>
      <c r="EM2">
        <v>689</v>
      </c>
      <c r="EN2">
        <v>0.87</v>
      </c>
      <c r="EO2">
        <v>0.2</v>
      </c>
      <c r="EP2">
        <v>7.3</v>
      </c>
      <c r="EQ2">
        <v>0.26</v>
      </c>
      <c r="ER2">
        <v>2.2000000000000002</v>
      </c>
      <c r="ES2">
        <v>7.57</v>
      </c>
      <c r="ET2">
        <v>689</v>
      </c>
      <c r="EU2">
        <v>0.86</v>
      </c>
      <c r="EV2">
        <v>0.2</v>
      </c>
      <c r="EW2">
        <v>7.3</v>
      </c>
      <c r="EX2">
        <v>0.23</v>
      </c>
      <c r="EY2">
        <v>1.9</v>
      </c>
      <c r="EZ2">
        <v>7.56</v>
      </c>
      <c r="FA2">
        <v>690</v>
      </c>
      <c r="FB2">
        <v>1.01</v>
      </c>
      <c r="FC2">
        <v>0.18</v>
      </c>
      <c r="FD2">
        <v>7.2</v>
      </c>
      <c r="FE2">
        <v>0.21</v>
      </c>
      <c r="FF2">
        <v>1.7</v>
      </c>
      <c r="FG2">
        <v>7.55</v>
      </c>
      <c r="FH2">
        <v>690</v>
      </c>
      <c r="FI2">
        <v>1.1499999999999999</v>
      </c>
      <c r="FJ2">
        <v>0.14000000000000001</v>
      </c>
      <c r="FK2">
        <v>7.2</v>
      </c>
      <c r="FL2">
        <v>0.19</v>
      </c>
      <c r="FM2">
        <v>1.6</v>
      </c>
      <c r="FN2">
        <v>7.55</v>
      </c>
      <c r="FO2">
        <v>692</v>
      </c>
      <c r="FP2">
        <v>1</v>
      </c>
      <c r="FQ2">
        <v>0.11</v>
      </c>
      <c r="FR2">
        <v>7.2</v>
      </c>
      <c r="FS2">
        <v>0.18</v>
      </c>
      <c r="FT2">
        <v>1.5</v>
      </c>
      <c r="FU2">
        <v>7.54</v>
      </c>
      <c r="FV2">
        <v>694</v>
      </c>
      <c r="FW2">
        <v>1.79</v>
      </c>
      <c r="FX2">
        <v>0.08</v>
      </c>
      <c r="FY2">
        <v>7.1</v>
      </c>
      <c r="FZ2">
        <v>0.16</v>
      </c>
      <c r="GA2">
        <v>1.4</v>
      </c>
      <c r="GB2">
        <v>7.53</v>
      </c>
      <c r="GC2">
        <v>696</v>
      </c>
      <c r="GD2">
        <v>2.77</v>
      </c>
      <c r="GE2">
        <v>0.05</v>
      </c>
      <c r="GF2">
        <v>7.1</v>
      </c>
      <c r="GG2">
        <v>0.16</v>
      </c>
      <c r="GH2">
        <v>1.3</v>
      </c>
      <c r="GI2">
        <v>7.52</v>
      </c>
      <c r="GJ2">
        <v>698</v>
      </c>
      <c r="GK2">
        <v>7.07</v>
      </c>
      <c r="GM2">
        <v>7</v>
      </c>
      <c r="GN2">
        <v>0.15</v>
      </c>
      <c r="GO2">
        <v>1.2</v>
      </c>
      <c r="GP2">
        <v>7.51</v>
      </c>
      <c r="GQ2">
        <v>702</v>
      </c>
      <c r="GR2">
        <v>7.85</v>
      </c>
      <c r="GT2">
        <v>7</v>
      </c>
      <c r="GU2">
        <v>0.14000000000000001</v>
      </c>
      <c r="GV2">
        <v>1.2</v>
      </c>
      <c r="GW2">
        <v>7.36</v>
      </c>
      <c r="GX2">
        <v>704</v>
      </c>
      <c r="GY2">
        <v>12.4</v>
      </c>
    </row>
    <row r="3" spans="1:208" x14ac:dyDescent="0.25">
      <c r="A3">
        <v>646</v>
      </c>
      <c r="B3" t="s">
        <v>210</v>
      </c>
      <c r="C3" t="s">
        <v>208</v>
      </c>
      <c r="D3" s="2">
        <v>45496.666666666664</v>
      </c>
      <c r="E3" s="1">
        <v>0.4284722222222222</v>
      </c>
      <c r="F3">
        <v>-85.390953633333297</v>
      </c>
      <c r="G3">
        <v>41.561198383333299</v>
      </c>
      <c r="H3" t="s">
        <v>213</v>
      </c>
      <c r="I3">
        <v>1.25</v>
      </c>
      <c r="J3" t="s">
        <v>209</v>
      </c>
      <c r="K3">
        <v>24</v>
      </c>
      <c r="L3" t="s">
        <v>207</v>
      </c>
      <c r="M3">
        <v>26.9</v>
      </c>
      <c r="N3">
        <v>9.98</v>
      </c>
      <c r="O3">
        <v>125.2</v>
      </c>
      <c r="P3">
        <v>8.19</v>
      </c>
      <c r="Q3">
        <v>648</v>
      </c>
      <c r="R3">
        <v>2.72</v>
      </c>
      <c r="S3">
        <v>2129</v>
      </c>
      <c r="T3">
        <v>26.7</v>
      </c>
      <c r="U3">
        <v>10.050000000000001</v>
      </c>
      <c r="V3">
        <v>125.7</v>
      </c>
      <c r="W3">
        <v>8.2100000000000009</v>
      </c>
      <c r="X3">
        <v>648</v>
      </c>
      <c r="Y3">
        <v>2.82</v>
      </c>
      <c r="Z3">
        <v>640.79999999999995</v>
      </c>
      <c r="AA3">
        <v>26.4</v>
      </c>
      <c r="AB3">
        <v>10.14</v>
      </c>
      <c r="AC3">
        <v>125.9</v>
      </c>
      <c r="AD3">
        <v>8.1999999999999993</v>
      </c>
      <c r="AE3">
        <v>650</v>
      </c>
      <c r="AF3">
        <v>3.35</v>
      </c>
      <c r="AG3">
        <v>377.8</v>
      </c>
      <c r="AH3">
        <v>26.2</v>
      </c>
      <c r="AI3">
        <v>10.11</v>
      </c>
      <c r="AJ3">
        <v>124.8</v>
      </c>
      <c r="AK3">
        <v>8.1999999999999993</v>
      </c>
      <c r="AL3">
        <v>656</v>
      </c>
      <c r="AM3">
        <v>3.48</v>
      </c>
      <c r="AN3">
        <v>175.98</v>
      </c>
      <c r="AO3">
        <v>24.7</v>
      </c>
      <c r="AP3">
        <v>10.1</v>
      </c>
      <c r="AQ3">
        <v>120.8</v>
      </c>
      <c r="AR3">
        <v>8.15</v>
      </c>
      <c r="AS3">
        <v>690</v>
      </c>
      <c r="AT3">
        <v>3.02</v>
      </c>
      <c r="AU3">
        <v>94.55</v>
      </c>
      <c r="AV3">
        <v>19</v>
      </c>
      <c r="AW3">
        <v>11.75</v>
      </c>
      <c r="AX3">
        <v>127.2</v>
      </c>
      <c r="AY3">
        <v>8.18</v>
      </c>
      <c r="AZ3">
        <v>714</v>
      </c>
      <c r="BA3">
        <v>2.82</v>
      </c>
      <c r="BB3">
        <v>39.06</v>
      </c>
      <c r="BC3">
        <v>14.3</v>
      </c>
      <c r="BD3">
        <v>10.54</v>
      </c>
      <c r="BE3">
        <v>102.8</v>
      </c>
      <c r="BF3">
        <v>8.2899999999999991</v>
      </c>
      <c r="BG3">
        <v>730</v>
      </c>
      <c r="BH3">
        <v>2.2999999999999998</v>
      </c>
      <c r="BI3">
        <v>17.53</v>
      </c>
      <c r="BJ3">
        <v>11.4</v>
      </c>
      <c r="BK3">
        <v>8.7899999999999991</v>
      </c>
      <c r="BL3">
        <v>80.5</v>
      </c>
      <c r="BM3">
        <v>8.15</v>
      </c>
      <c r="BN3">
        <v>736</v>
      </c>
      <c r="BO3">
        <v>1.8</v>
      </c>
      <c r="BP3">
        <v>10.220000000000001</v>
      </c>
      <c r="BQ3">
        <v>9.4</v>
      </c>
      <c r="BR3">
        <v>7.59</v>
      </c>
      <c r="BS3">
        <v>66</v>
      </c>
      <c r="BT3">
        <v>8.0299999999999994</v>
      </c>
      <c r="BU3">
        <v>732</v>
      </c>
      <c r="BV3">
        <v>1.62</v>
      </c>
      <c r="BW3">
        <v>5.57</v>
      </c>
      <c r="BX3">
        <v>8.3000000000000007</v>
      </c>
      <c r="BY3">
        <v>6.59</v>
      </c>
      <c r="BZ3">
        <v>55.3</v>
      </c>
      <c r="CA3">
        <v>7.93</v>
      </c>
      <c r="CB3">
        <v>739</v>
      </c>
      <c r="CC3">
        <v>1.2</v>
      </c>
      <c r="CD3">
        <v>3.07</v>
      </c>
      <c r="CE3">
        <v>7.8</v>
      </c>
      <c r="CF3">
        <v>5.0599999999999996</v>
      </c>
      <c r="CG3">
        <v>42.3</v>
      </c>
      <c r="CH3">
        <v>7.83</v>
      </c>
      <c r="CI3">
        <v>737</v>
      </c>
      <c r="CJ3">
        <v>1.27</v>
      </c>
      <c r="CK3">
        <v>2.0499999999999998</v>
      </c>
      <c r="CL3">
        <v>7</v>
      </c>
      <c r="CM3">
        <v>3.37</v>
      </c>
      <c r="CN3">
        <v>27.5</v>
      </c>
      <c r="CO3">
        <v>7.74</v>
      </c>
      <c r="CP3">
        <v>742</v>
      </c>
      <c r="CQ3">
        <v>1.1100000000000001</v>
      </c>
      <c r="CR3">
        <v>1.35</v>
      </c>
      <c r="CS3">
        <v>6.7</v>
      </c>
      <c r="CT3">
        <v>2.78</v>
      </c>
      <c r="CU3">
        <v>22.6</v>
      </c>
      <c r="CV3">
        <v>7.69</v>
      </c>
      <c r="CW3">
        <v>740</v>
      </c>
      <c r="CX3">
        <v>0.88</v>
      </c>
      <c r="CY3">
        <v>0.84</v>
      </c>
      <c r="CZ3">
        <v>6.5</v>
      </c>
      <c r="DA3">
        <v>2.15</v>
      </c>
      <c r="DB3">
        <v>17.100000000000001</v>
      </c>
      <c r="DC3">
        <v>7.64</v>
      </c>
      <c r="DD3">
        <v>742</v>
      </c>
      <c r="DE3">
        <v>1.2</v>
      </c>
      <c r="DF3">
        <v>0.54</v>
      </c>
      <c r="DG3">
        <v>6.4</v>
      </c>
      <c r="DH3">
        <v>1.47</v>
      </c>
      <c r="DI3">
        <v>11.6</v>
      </c>
      <c r="DJ3">
        <v>7.61</v>
      </c>
      <c r="DK3">
        <v>743</v>
      </c>
      <c r="DL3">
        <v>0.87</v>
      </c>
      <c r="DM3">
        <v>0.36</v>
      </c>
      <c r="DN3">
        <v>6.3</v>
      </c>
      <c r="DO3">
        <v>1.02</v>
      </c>
      <c r="DP3">
        <v>8</v>
      </c>
      <c r="DQ3">
        <v>7.59</v>
      </c>
      <c r="DR3">
        <v>743</v>
      </c>
      <c r="DS3">
        <v>1.08</v>
      </c>
      <c r="DT3">
        <v>0.22</v>
      </c>
      <c r="DU3">
        <v>6.2</v>
      </c>
      <c r="DV3">
        <v>0.76</v>
      </c>
      <c r="DW3">
        <v>5.9</v>
      </c>
      <c r="DX3">
        <v>7.57</v>
      </c>
      <c r="DY3">
        <v>744</v>
      </c>
      <c r="DZ3">
        <v>0.94</v>
      </c>
      <c r="EA3">
        <v>0.14000000000000001</v>
      </c>
      <c r="EB3">
        <v>6.2</v>
      </c>
      <c r="EC3">
        <v>0.6</v>
      </c>
      <c r="ED3">
        <v>4.5999999999999996</v>
      </c>
      <c r="EE3">
        <v>7.56</v>
      </c>
      <c r="EF3">
        <v>744</v>
      </c>
      <c r="EG3">
        <v>1.01</v>
      </c>
      <c r="EH3">
        <v>0.05</v>
      </c>
      <c r="EI3">
        <v>6.1</v>
      </c>
      <c r="EJ3">
        <v>0.49</v>
      </c>
      <c r="EK3">
        <v>3.8</v>
      </c>
      <c r="EL3">
        <v>7.54</v>
      </c>
      <c r="EM3">
        <v>744</v>
      </c>
      <c r="EN3">
        <v>1.45</v>
      </c>
      <c r="EO3">
        <v>0.08</v>
      </c>
      <c r="EP3">
        <v>6.1</v>
      </c>
      <c r="EQ3">
        <v>0.4</v>
      </c>
      <c r="ER3">
        <v>3.2</v>
      </c>
      <c r="ES3">
        <v>7.53</v>
      </c>
      <c r="ET3">
        <v>746</v>
      </c>
      <c r="EU3">
        <v>1.36</v>
      </c>
      <c r="EV3">
        <v>0.04</v>
      </c>
      <c r="EW3">
        <v>6</v>
      </c>
      <c r="EX3">
        <v>0.37</v>
      </c>
      <c r="EY3">
        <v>2.9</v>
      </c>
      <c r="EZ3">
        <v>7.52</v>
      </c>
      <c r="FA3">
        <v>747</v>
      </c>
      <c r="FB3">
        <v>1.87</v>
      </c>
      <c r="FC3">
        <v>0.01</v>
      </c>
      <c r="FD3">
        <v>6</v>
      </c>
      <c r="FE3">
        <v>0.32</v>
      </c>
      <c r="FF3">
        <v>2.6</v>
      </c>
      <c r="FG3">
        <v>7.5</v>
      </c>
      <c r="FH3">
        <v>752</v>
      </c>
      <c r="FI3">
        <v>5.05</v>
      </c>
      <c r="FJ3">
        <v>0</v>
      </c>
      <c r="FK3">
        <v>5.9</v>
      </c>
      <c r="FL3">
        <v>0.31</v>
      </c>
      <c r="FM3">
        <v>2.5</v>
      </c>
      <c r="FN3">
        <v>7.49</v>
      </c>
      <c r="FO3">
        <v>756</v>
      </c>
      <c r="FP3">
        <v>4.0999999999999996</v>
      </c>
      <c r="FR3">
        <v>5.9</v>
      </c>
      <c r="FS3">
        <v>0.28000000000000003</v>
      </c>
      <c r="FT3">
        <v>2.2000000000000002</v>
      </c>
      <c r="FU3">
        <v>7.46</v>
      </c>
      <c r="FV3">
        <v>763</v>
      </c>
      <c r="FW3">
        <v>4.1500000000000004</v>
      </c>
      <c r="FY3">
        <v>5.8</v>
      </c>
      <c r="FZ3">
        <v>0.26</v>
      </c>
      <c r="GA3">
        <v>2.1</v>
      </c>
      <c r="GB3">
        <v>7.43</v>
      </c>
      <c r="GC3">
        <v>769</v>
      </c>
      <c r="GD3">
        <v>70.02</v>
      </c>
    </row>
    <row r="4" spans="1:208" x14ac:dyDescent="0.25">
      <c r="A4">
        <v>637</v>
      </c>
      <c r="B4" t="s">
        <v>211</v>
      </c>
      <c r="C4" t="s">
        <v>208</v>
      </c>
      <c r="D4" s="2">
        <v>45496.666666666664</v>
      </c>
      <c r="E4" s="1">
        <v>0.39305555555555555</v>
      </c>
      <c r="F4">
        <v>-85.385224699999995</v>
      </c>
      <c r="G4">
        <v>41.564582166666703</v>
      </c>
      <c r="H4" t="s">
        <v>213</v>
      </c>
      <c r="I4">
        <v>0.95</v>
      </c>
      <c r="J4" t="s">
        <v>209</v>
      </c>
      <c r="K4">
        <v>16</v>
      </c>
      <c r="L4" t="s">
        <v>207</v>
      </c>
      <c r="M4">
        <v>25.2</v>
      </c>
      <c r="N4">
        <v>11.67</v>
      </c>
      <c r="O4">
        <v>142.80000000000001</v>
      </c>
      <c r="P4">
        <v>7.84</v>
      </c>
      <c r="Q4">
        <v>806</v>
      </c>
      <c r="R4">
        <v>2.93</v>
      </c>
      <c r="S4">
        <v>2204</v>
      </c>
      <c r="T4">
        <v>25</v>
      </c>
      <c r="U4">
        <v>12.83</v>
      </c>
      <c r="V4">
        <v>155.6</v>
      </c>
      <c r="W4">
        <v>7.87</v>
      </c>
      <c r="X4">
        <v>837</v>
      </c>
      <c r="Y4">
        <v>2.73</v>
      </c>
      <c r="Z4">
        <v>378.1</v>
      </c>
      <c r="AA4">
        <v>22.8</v>
      </c>
      <c r="AB4">
        <v>13.43</v>
      </c>
      <c r="AC4">
        <v>156.4</v>
      </c>
      <c r="AD4">
        <v>8.01</v>
      </c>
      <c r="AE4">
        <v>840</v>
      </c>
      <c r="AF4">
        <v>7.14</v>
      </c>
      <c r="AG4">
        <v>114.69</v>
      </c>
      <c r="AH4">
        <v>21.4</v>
      </c>
      <c r="AI4">
        <v>7.19</v>
      </c>
      <c r="AJ4">
        <v>81.099999999999994</v>
      </c>
      <c r="AK4">
        <v>7.6</v>
      </c>
      <c r="AL4">
        <v>852</v>
      </c>
      <c r="AM4">
        <v>11.93</v>
      </c>
      <c r="AN4">
        <v>19.89</v>
      </c>
      <c r="AO4">
        <v>18.600000000000001</v>
      </c>
      <c r="AP4">
        <v>6.5</v>
      </c>
      <c r="AQ4">
        <v>70</v>
      </c>
      <c r="AR4">
        <v>7.61</v>
      </c>
      <c r="AS4">
        <v>864</v>
      </c>
      <c r="AT4">
        <v>2.33</v>
      </c>
      <c r="AU4">
        <v>3.94</v>
      </c>
      <c r="AV4">
        <v>14.3</v>
      </c>
      <c r="AW4">
        <v>8.91</v>
      </c>
      <c r="AX4">
        <v>86.8</v>
      </c>
      <c r="AY4">
        <v>7.83</v>
      </c>
      <c r="AZ4">
        <v>878</v>
      </c>
      <c r="BA4">
        <v>1.98</v>
      </c>
      <c r="BB4">
        <v>1.47</v>
      </c>
      <c r="BC4">
        <v>10</v>
      </c>
      <c r="BD4">
        <v>8.58</v>
      </c>
      <c r="BE4">
        <v>76.2</v>
      </c>
      <c r="BF4">
        <v>7.92</v>
      </c>
      <c r="BG4">
        <v>903</v>
      </c>
      <c r="BH4">
        <v>1.25</v>
      </c>
      <c r="BI4">
        <v>0.81</v>
      </c>
      <c r="BJ4">
        <v>8.3000000000000007</v>
      </c>
      <c r="BK4">
        <v>5.76</v>
      </c>
      <c r="BL4">
        <v>49</v>
      </c>
      <c r="BM4">
        <v>7.67</v>
      </c>
      <c r="BN4">
        <v>904</v>
      </c>
      <c r="BO4">
        <v>1.02</v>
      </c>
      <c r="BP4">
        <v>0.5</v>
      </c>
      <c r="BQ4">
        <v>7.1</v>
      </c>
      <c r="BR4">
        <v>5.44</v>
      </c>
      <c r="BS4">
        <v>44.9</v>
      </c>
      <c r="BT4">
        <v>7.62</v>
      </c>
      <c r="BU4">
        <v>906</v>
      </c>
      <c r="BV4">
        <v>0.83</v>
      </c>
      <c r="BW4">
        <v>0.3</v>
      </c>
      <c r="BX4">
        <v>6.7</v>
      </c>
      <c r="BY4">
        <v>5.24</v>
      </c>
      <c r="BZ4">
        <v>42.9</v>
      </c>
      <c r="CA4">
        <v>7.6</v>
      </c>
      <c r="CB4">
        <v>908</v>
      </c>
      <c r="CC4">
        <v>0.73</v>
      </c>
      <c r="CD4">
        <v>0.18</v>
      </c>
      <c r="CE4">
        <v>6.2</v>
      </c>
      <c r="CF4">
        <v>3.82</v>
      </c>
      <c r="CG4">
        <v>30.8</v>
      </c>
      <c r="CH4">
        <v>7.53</v>
      </c>
      <c r="CI4">
        <v>910</v>
      </c>
      <c r="CJ4">
        <v>0.82</v>
      </c>
      <c r="CK4">
        <v>0.13</v>
      </c>
      <c r="CL4">
        <v>5.9</v>
      </c>
      <c r="CM4">
        <v>3.55</v>
      </c>
      <c r="CN4">
        <v>28.4</v>
      </c>
      <c r="CO4">
        <v>7.5</v>
      </c>
      <c r="CP4">
        <v>912</v>
      </c>
      <c r="CQ4">
        <v>0.63</v>
      </c>
      <c r="CR4">
        <v>0.06</v>
      </c>
      <c r="CS4">
        <v>5.6</v>
      </c>
      <c r="CT4">
        <v>1.65</v>
      </c>
      <c r="CU4">
        <v>13</v>
      </c>
      <c r="CV4">
        <v>7.43</v>
      </c>
      <c r="CW4">
        <v>916</v>
      </c>
      <c r="CX4">
        <v>0.93</v>
      </c>
      <c r="CY4">
        <v>0.05</v>
      </c>
      <c r="CZ4">
        <v>5.4</v>
      </c>
      <c r="DA4">
        <v>0.78</v>
      </c>
      <c r="DB4">
        <v>6.1</v>
      </c>
      <c r="DC4">
        <v>7.39</v>
      </c>
      <c r="DD4">
        <v>920</v>
      </c>
      <c r="DE4">
        <v>2.0099999999999998</v>
      </c>
      <c r="DF4">
        <v>0.01</v>
      </c>
      <c r="DG4">
        <v>5.2</v>
      </c>
      <c r="DH4">
        <v>0.56999999999999995</v>
      </c>
      <c r="DI4">
        <v>4.4000000000000004</v>
      </c>
      <c r="DJ4">
        <v>7.38</v>
      </c>
      <c r="DK4">
        <v>922</v>
      </c>
      <c r="DL4">
        <v>1.1499999999999999</v>
      </c>
      <c r="DM4">
        <v>0</v>
      </c>
      <c r="DN4">
        <v>4.9000000000000004</v>
      </c>
      <c r="DO4">
        <v>0.43</v>
      </c>
      <c r="DP4">
        <v>3.3</v>
      </c>
      <c r="DQ4">
        <v>7.36</v>
      </c>
      <c r="DR4">
        <v>938</v>
      </c>
      <c r="DS4">
        <v>3.73</v>
      </c>
      <c r="DT4">
        <v>0</v>
      </c>
      <c r="DU4">
        <v>4.8</v>
      </c>
      <c r="DV4">
        <v>0.36</v>
      </c>
      <c r="DW4">
        <v>2.8</v>
      </c>
      <c r="DX4">
        <v>7.23</v>
      </c>
      <c r="DY4">
        <v>1076</v>
      </c>
      <c r="DZ4">
        <v>12.32</v>
      </c>
      <c r="EA4">
        <v>0</v>
      </c>
    </row>
    <row r="6" spans="1:208" x14ac:dyDescent="0.25">
      <c r="I6">
        <f>I2*3.28</f>
        <v>4.7559999999999993</v>
      </c>
    </row>
    <row r="7" spans="1:208" x14ac:dyDescent="0.25">
      <c r="I7">
        <f t="shared" ref="I7:I8" si="0">I3*3.28</f>
        <v>4.0999999999999996</v>
      </c>
    </row>
    <row r="8" spans="1:208" x14ac:dyDescent="0.25">
      <c r="I8">
        <f t="shared" si="0"/>
        <v>3.1159999999999997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0A6F-7C17-42B9-9ECA-79170F55355B}">
  <dimension ref="A1:G32"/>
  <sheetViews>
    <sheetView tabSelected="1" workbookViewId="0">
      <selection activeCell="G15" sqref="G15"/>
    </sheetView>
  </sheetViews>
  <sheetFormatPr defaultRowHeight="15" x14ac:dyDescent="0.25"/>
  <cols>
    <col min="1" max="1" width="6.28515625" bestFit="1" customWidth="1"/>
    <col min="2" max="2" width="5.85546875" bestFit="1" customWidth="1"/>
    <col min="3" max="3" width="5.5703125" bestFit="1" customWidth="1"/>
    <col min="4" max="4" width="5.85546875" bestFit="1" customWidth="1"/>
    <col min="5" max="5" width="6.7109375" bestFit="1" customWidth="1"/>
    <col min="6" max="6" width="5.85546875" bestFit="1" customWidth="1"/>
    <col min="7" max="7" width="6.7109375" bestFit="1" customWidth="1"/>
  </cols>
  <sheetData>
    <row r="1" spans="1:7" x14ac:dyDescent="0.25">
      <c r="A1" s="3"/>
      <c r="B1" s="5" t="s">
        <v>206</v>
      </c>
      <c r="C1" s="5"/>
      <c r="D1" s="5" t="s">
        <v>210</v>
      </c>
      <c r="E1" s="5"/>
      <c r="F1" s="5" t="s">
        <v>211</v>
      </c>
      <c r="G1" s="5"/>
    </row>
    <row r="2" spans="1:7" x14ac:dyDescent="0.25">
      <c r="A2" s="3" t="s">
        <v>215</v>
      </c>
      <c r="B2" s="4" t="s">
        <v>216</v>
      </c>
      <c r="C2" s="4" t="s">
        <v>217</v>
      </c>
      <c r="D2" s="4" t="s">
        <v>216</v>
      </c>
      <c r="E2" s="4" t="s">
        <v>217</v>
      </c>
      <c r="F2" s="4" t="s">
        <v>216</v>
      </c>
      <c r="G2" s="4" t="s">
        <v>217</v>
      </c>
    </row>
    <row r="3" spans="1:7" x14ac:dyDescent="0.25">
      <c r="A3" s="3">
        <v>0</v>
      </c>
      <c r="B3" s="3">
        <v>26.9</v>
      </c>
      <c r="C3" s="3">
        <v>9.32</v>
      </c>
      <c r="D3" s="3">
        <v>26.9</v>
      </c>
      <c r="E3" s="3">
        <v>9.98</v>
      </c>
      <c r="F3" s="3">
        <v>25.2</v>
      </c>
      <c r="G3" s="3">
        <v>11.37</v>
      </c>
    </row>
    <row r="4" spans="1:7" x14ac:dyDescent="0.25">
      <c r="A4" s="3">
        <v>1</v>
      </c>
      <c r="B4" s="3">
        <v>26.8</v>
      </c>
      <c r="C4" s="3">
        <v>9.4</v>
      </c>
      <c r="D4" s="3">
        <v>26.7</v>
      </c>
      <c r="E4" s="3">
        <v>10.050000000000001</v>
      </c>
      <c r="F4" s="3">
        <v>25</v>
      </c>
      <c r="G4" s="3">
        <v>12.83</v>
      </c>
    </row>
    <row r="5" spans="1:7" x14ac:dyDescent="0.25">
      <c r="A5" s="3">
        <v>2</v>
      </c>
      <c r="B5" s="3">
        <v>26.7</v>
      </c>
      <c r="C5" s="3">
        <v>9.42</v>
      </c>
      <c r="D5" s="3">
        <v>26.4</v>
      </c>
      <c r="E5" s="3">
        <v>10.14</v>
      </c>
      <c r="F5" s="3">
        <v>22.8</v>
      </c>
      <c r="G5" s="3">
        <v>13.43</v>
      </c>
    </row>
    <row r="6" spans="1:7" x14ac:dyDescent="0.25">
      <c r="A6" s="3">
        <v>3</v>
      </c>
      <c r="B6" s="3">
        <v>26</v>
      </c>
      <c r="C6" s="3">
        <v>9.58</v>
      </c>
      <c r="D6" s="3">
        <v>26.2</v>
      </c>
      <c r="E6" s="3">
        <v>10.11</v>
      </c>
      <c r="F6" s="3">
        <v>21.4</v>
      </c>
      <c r="G6" s="3">
        <v>7.19</v>
      </c>
    </row>
    <row r="7" spans="1:7" x14ac:dyDescent="0.25">
      <c r="A7" s="3">
        <v>4</v>
      </c>
      <c r="B7" s="3">
        <v>25.1</v>
      </c>
      <c r="C7" s="3">
        <v>9.19</v>
      </c>
      <c r="D7" s="3">
        <v>24.7</v>
      </c>
      <c r="E7" s="3">
        <v>10.1</v>
      </c>
      <c r="F7" s="3">
        <v>18.600000000000001</v>
      </c>
      <c r="G7" s="3">
        <v>6.5</v>
      </c>
    </row>
    <row r="8" spans="1:7" x14ac:dyDescent="0.25">
      <c r="A8" s="3">
        <v>5</v>
      </c>
      <c r="B8" s="3">
        <v>24.2</v>
      </c>
      <c r="C8" s="3">
        <v>8.27</v>
      </c>
      <c r="D8" s="3">
        <v>19</v>
      </c>
      <c r="E8" s="3">
        <v>11.75</v>
      </c>
      <c r="F8" s="3">
        <v>14.3</v>
      </c>
      <c r="G8" s="3">
        <v>8.91</v>
      </c>
    </row>
    <row r="9" spans="1:7" x14ac:dyDescent="0.25">
      <c r="A9" s="3">
        <v>6</v>
      </c>
      <c r="B9" s="3">
        <v>21.9</v>
      </c>
      <c r="C9" s="3">
        <v>6.11</v>
      </c>
      <c r="D9" s="3">
        <v>14.3</v>
      </c>
      <c r="E9" s="3">
        <v>10.54</v>
      </c>
      <c r="F9" s="3">
        <v>10</v>
      </c>
      <c r="G9" s="3">
        <v>8.58</v>
      </c>
    </row>
    <row r="10" spans="1:7" x14ac:dyDescent="0.25">
      <c r="A10" s="3">
        <v>7</v>
      </c>
      <c r="B10" s="3">
        <v>17.5</v>
      </c>
      <c r="C10" s="3">
        <v>4.97</v>
      </c>
      <c r="D10" s="3">
        <v>11.4</v>
      </c>
      <c r="E10" s="3">
        <v>8.7899999999999991</v>
      </c>
      <c r="F10" s="3">
        <v>8.3000000000000007</v>
      </c>
      <c r="G10" s="3">
        <v>5.76</v>
      </c>
    </row>
    <row r="11" spans="1:7" x14ac:dyDescent="0.25">
      <c r="A11" s="3">
        <v>8</v>
      </c>
      <c r="B11" s="3">
        <v>14.7</v>
      </c>
      <c r="C11" s="3">
        <v>4.0199999999999996</v>
      </c>
      <c r="D11" s="3">
        <v>9.4</v>
      </c>
      <c r="E11" s="3">
        <v>7.59</v>
      </c>
      <c r="F11" s="3">
        <v>7.1</v>
      </c>
      <c r="G11" s="3">
        <v>5.44</v>
      </c>
    </row>
    <row r="12" spans="1:7" x14ac:dyDescent="0.25">
      <c r="A12" s="3">
        <v>9</v>
      </c>
      <c r="B12" s="3">
        <v>12.2</v>
      </c>
      <c r="C12" s="3">
        <v>3.51</v>
      </c>
      <c r="D12" s="3">
        <v>8.3000000000000007</v>
      </c>
      <c r="E12" s="3">
        <v>6.59</v>
      </c>
      <c r="F12" s="3">
        <v>6.7</v>
      </c>
      <c r="G12" s="3">
        <v>5.24</v>
      </c>
    </row>
    <row r="13" spans="1:7" x14ac:dyDescent="0.25">
      <c r="A13" s="3">
        <v>10</v>
      </c>
      <c r="B13" s="3">
        <v>11</v>
      </c>
      <c r="C13" s="3">
        <v>3.11</v>
      </c>
      <c r="D13" s="3">
        <v>7.8</v>
      </c>
      <c r="E13" s="3">
        <v>5.0599999999999996</v>
      </c>
      <c r="F13" s="3">
        <v>6.2</v>
      </c>
      <c r="G13" s="3">
        <v>3.82</v>
      </c>
    </row>
    <row r="14" spans="1:7" x14ac:dyDescent="0.25">
      <c r="A14" s="3">
        <v>11</v>
      </c>
      <c r="B14" s="3">
        <v>9.9</v>
      </c>
      <c r="C14" s="3">
        <v>2.68</v>
      </c>
      <c r="D14" s="3">
        <v>7</v>
      </c>
      <c r="E14" s="3">
        <v>3.37</v>
      </c>
      <c r="F14" s="3">
        <v>5.9</v>
      </c>
      <c r="G14" s="3">
        <v>3.55</v>
      </c>
    </row>
    <row r="15" spans="1:7" x14ac:dyDescent="0.25">
      <c r="A15" s="3">
        <v>12</v>
      </c>
      <c r="B15" s="3">
        <v>9.4</v>
      </c>
      <c r="C15" s="3">
        <v>2.4900000000000002</v>
      </c>
      <c r="D15" s="3">
        <v>6.7</v>
      </c>
      <c r="E15" s="3">
        <v>2.78</v>
      </c>
      <c r="F15" s="3">
        <v>5.6</v>
      </c>
      <c r="G15" s="3">
        <v>1.65</v>
      </c>
    </row>
    <row r="16" spans="1:7" x14ac:dyDescent="0.25">
      <c r="A16" s="3">
        <v>13</v>
      </c>
      <c r="B16" s="3">
        <v>9</v>
      </c>
      <c r="C16" s="3">
        <v>2.2599999999999998</v>
      </c>
      <c r="D16" s="3">
        <v>6.5</v>
      </c>
      <c r="E16" s="3">
        <v>2.15</v>
      </c>
      <c r="F16" s="3">
        <v>5.4</v>
      </c>
      <c r="G16" s="3">
        <v>0.78</v>
      </c>
    </row>
    <row r="17" spans="1:7" x14ac:dyDescent="0.25">
      <c r="A17" s="3">
        <v>14</v>
      </c>
      <c r="B17" s="3">
        <v>8.6</v>
      </c>
      <c r="C17" s="3">
        <v>2.02</v>
      </c>
      <c r="D17" s="3">
        <v>6.4</v>
      </c>
      <c r="E17" s="3">
        <v>1.47</v>
      </c>
      <c r="F17" s="3">
        <v>5.2</v>
      </c>
      <c r="G17" s="3">
        <v>0.56999999999999995</v>
      </c>
    </row>
    <row r="18" spans="1:7" x14ac:dyDescent="0.25">
      <c r="A18" s="3">
        <v>15</v>
      </c>
      <c r="B18" s="3">
        <v>8</v>
      </c>
      <c r="C18" s="3">
        <v>1.33</v>
      </c>
      <c r="D18" s="3">
        <v>6.3</v>
      </c>
      <c r="E18" s="3">
        <v>1.02</v>
      </c>
      <c r="F18" s="3">
        <v>4.9000000000000004</v>
      </c>
      <c r="G18" s="3">
        <v>0.43</v>
      </c>
    </row>
    <row r="19" spans="1:7" x14ac:dyDescent="0.25">
      <c r="A19" s="3">
        <v>16</v>
      </c>
      <c r="B19" s="3">
        <v>7.6</v>
      </c>
      <c r="C19" s="3">
        <v>0.63</v>
      </c>
      <c r="D19" s="3">
        <v>6.2</v>
      </c>
      <c r="E19" s="3">
        <v>0.76</v>
      </c>
      <c r="F19" s="3">
        <v>4.8</v>
      </c>
      <c r="G19" s="3">
        <v>0.36</v>
      </c>
    </row>
    <row r="20" spans="1:7" x14ac:dyDescent="0.25">
      <c r="A20" s="3">
        <v>17</v>
      </c>
      <c r="B20" s="3">
        <v>7.4</v>
      </c>
      <c r="C20" s="3">
        <v>0.38</v>
      </c>
      <c r="D20" s="3">
        <v>6.2</v>
      </c>
      <c r="E20" s="3">
        <v>0.6</v>
      </c>
      <c r="F20" s="3"/>
      <c r="G20" s="3"/>
    </row>
    <row r="21" spans="1:7" x14ac:dyDescent="0.25">
      <c r="A21" s="3">
        <v>18</v>
      </c>
      <c r="B21" s="3">
        <v>7.4</v>
      </c>
      <c r="C21" s="3">
        <v>0.3</v>
      </c>
      <c r="D21" s="3">
        <v>6.1</v>
      </c>
      <c r="E21" s="3">
        <v>0.49</v>
      </c>
      <c r="F21" s="3"/>
      <c r="G21" s="3"/>
    </row>
    <row r="22" spans="1:7" x14ac:dyDescent="0.25">
      <c r="A22" s="3">
        <v>19</v>
      </c>
      <c r="B22" s="3">
        <v>7.3</v>
      </c>
      <c r="C22" s="3">
        <v>0.26</v>
      </c>
      <c r="D22" s="3">
        <v>6.1</v>
      </c>
      <c r="E22" s="3">
        <v>0.4</v>
      </c>
      <c r="F22" s="3"/>
      <c r="G22" s="3"/>
    </row>
    <row r="23" spans="1:7" x14ac:dyDescent="0.25">
      <c r="A23" s="3">
        <v>20</v>
      </c>
      <c r="B23" s="3">
        <v>7.3</v>
      </c>
      <c r="C23" s="3">
        <v>0.23</v>
      </c>
      <c r="D23" s="3">
        <v>6</v>
      </c>
      <c r="E23" s="3">
        <v>0.37</v>
      </c>
      <c r="F23" s="3"/>
      <c r="G23" s="3"/>
    </row>
    <row r="24" spans="1:7" x14ac:dyDescent="0.25">
      <c r="A24" s="3">
        <v>21</v>
      </c>
      <c r="B24" s="3">
        <v>7.2</v>
      </c>
      <c r="C24" s="3">
        <v>0.21</v>
      </c>
      <c r="D24" s="3">
        <v>6</v>
      </c>
      <c r="E24" s="3">
        <v>0.32</v>
      </c>
      <c r="F24" s="3"/>
      <c r="G24" s="3"/>
    </row>
    <row r="25" spans="1:7" x14ac:dyDescent="0.25">
      <c r="A25" s="3">
        <v>22</v>
      </c>
      <c r="B25" s="3">
        <v>7.2</v>
      </c>
      <c r="C25" s="3">
        <v>0.19</v>
      </c>
      <c r="D25" s="3">
        <v>5.9</v>
      </c>
      <c r="E25" s="3">
        <v>0.31</v>
      </c>
    </row>
    <row r="26" spans="1:7" x14ac:dyDescent="0.25">
      <c r="A26" s="3">
        <v>23</v>
      </c>
      <c r="B26" s="3">
        <v>7.2</v>
      </c>
      <c r="C26" s="3">
        <v>0.18</v>
      </c>
      <c r="D26" s="3">
        <v>5.9</v>
      </c>
      <c r="E26" s="3">
        <v>0.28000000000000003</v>
      </c>
    </row>
    <row r="27" spans="1:7" x14ac:dyDescent="0.25">
      <c r="A27" s="3">
        <v>24</v>
      </c>
      <c r="B27" s="3">
        <v>7.1</v>
      </c>
      <c r="C27" s="3">
        <v>0.16</v>
      </c>
      <c r="D27" s="3">
        <v>5.8</v>
      </c>
      <c r="E27" s="3">
        <v>0.26</v>
      </c>
    </row>
    <row r="28" spans="1:7" x14ac:dyDescent="0.25">
      <c r="A28" s="3">
        <v>25</v>
      </c>
      <c r="B28" s="3">
        <v>7.1</v>
      </c>
      <c r="C28" s="3">
        <v>0.16</v>
      </c>
    </row>
    <row r="29" spans="1:7" x14ac:dyDescent="0.25">
      <c r="A29" s="3">
        <v>26</v>
      </c>
      <c r="B29" s="3">
        <v>7</v>
      </c>
      <c r="C29" s="3">
        <v>0.15</v>
      </c>
    </row>
    <row r="30" spans="1:7" x14ac:dyDescent="0.25">
      <c r="A30" s="3">
        <v>27</v>
      </c>
      <c r="B30" s="3">
        <v>7</v>
      </c>
      <c r="C30" s="3">
        <v>0.14000000000000001</v>
      </c>
    </row>
    <row r="31" spans="1:7" x14ac:dyDescent="0.25">
      <c r="A31" s="3">
        <v>28</v>
      </c>
    </row>
    <row r="32" spans="1:7" x14ac:dyDescent="0.25">
      <c r="C32">
        <f>15/27</f>
        <v>0.55555555555555558</v>
      </c>
      <c r="E32">
        <f>15/24</f>
        <v>0.625</v>
      </c>
      <c r="G32">
        <f>12/16</f>
        <v>0.75</v>
      </c>
    </row>
  </sheetData>
  <mergeCells count="3">
    <mergeCell ref="B1:C1"/>
    <mergeCell ref="D1:E1"/>
    <mergeCell ref="F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Gokey, Megan</dc:creator>
  <cp:lastModifiedBy>Sara Peel</cp:lastModifiedBy>
  <dcterms:created xsi:type="dcterms:W3CDTF">2024-07-24T12:50:14Z</dcterms:created>
  <dcterms:modified xsi:type="dcterms:W3CDTF">2024-11-27T17:58:09Z</dcterms:modified>
</cp:coreProperties>
</file>