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denisepazur/Desktop/"/>
    </mc:Choice>
  </mc:AlternateContent>
  <xr:revisionPtr revIDLastSave="0" documentId="13_ncr:1_{B6325AD6-B781-2B4B-B9DC-BE21B0723685}" xr6:coauthVersionLast="40" xr6:coauthVersionMax="40" xr10:uidLastSave="{00000000-0000-0000-0000-000000000000}"/>
  <bookViews>
    <workbookView xWindow="2520" yWindow="460" windowWidth="48880" windowHeight="14580" xr2:uid="{6ACCDF61-B009-2442-8757-4691A3C1D18F}"/>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5" i="1" l="1"/>
  <c r="M15" i="1" s="1"/>
  <c r="L16" i="1"/>
  <c r="M16" i="1" s="1"/>
  <c r="L17" i="1"/>
  <c r="M17" i="1" s="1"/>
  <c r="L18" i="1"/>
  <c r="M18" i="1" s="1"/>
  <c r="L19" i="1"/>
  <c r="M19" i="1" s="1"/>
  <c r="L20" i="1"/>
  <c r="M20" i="1" s="1"/>
  <c r="L21" i="1"/>
  <c r="M21" i="1" s="1"/>
  <c r="Q22" i="1"/>
  <c r="R22" i="1" s="1"/>
  <c r="L6" i="1"/>
  <c r="M6" i="1" s="1"/>
  <c r="Q9" i="1"/>
  <c r="R9" i="1" s="1"/>
  <c r="L9" i="1"/>
  <c r="M9" i="1" s="1"/>
  <c r="R8" i="1"/>
  <c r="Q8" i="1"/>
  <c r="L7" i="1"/>
  <c r="M7" i="1" s="1"/>
  <c r="L11" i="1"/>
  <c r="M11" i="1" s="1"/>
  <c r="L8" i="1"/>
  <c r="M8" i="1" s="1"/>
  <c r="L14" i="1"/>
  <c r="M14" i="1" s="1"/>
  <c r="L5" i="1"/>
  <c r="M5" i="1" s="1"/>
  <c r="L4" i="1"/>
  <c r="M4" i="1" s="1"/>
  <c r="L10" i="1"/>
  <c r="M10" i="1" s="1"/>
  <c r="L12" i="1"/>
  <c r="M12" i="1" s="1"/>
  <c r="L13" i="1"/>
  <c r="M13" i="1" s="1"/>
</calcChain>
</file>

<file path=xl/sharedStrings.xml><?xml version="1.0" encoding="utf-8"?>
<sst xmlns="http://schemas.openxmlformats.org/spreadsheetml/2006/main" count="130" uniqueCount="77">
  <si>
    <t>PENNY DOG FOOD RECOMMENDATIONS</t>
  </si>
  <si>
    <t>BRAND</t>
  </si>
  <si>
    <t>NAME</t>
  </si>
  <si>
    <t>PRICE/OZ</t>
  </si>
  <si>
    <t>Blue Buffalo</t>
  </si>
  <si>
    <t>Life Protection Healthy Weight</t>
  </si>
  <si>
    <t>KCAL/CUP</t>
  </si>
  <si>
    <t>PROTEIN %</t>
  </si>
  <si>
    <t>Victor Purpose</t>
  </si>
  <si>
    <t>Senior Healthy Weight</t>
  </si>
  <si>
    <t>Orijen</t>
  </si>
  <si>
    <t>Fit &amp; Trim</t>
  </si>
  <si>
    <t>$$$</t>
  </si>
  <si>
    <t>$</t>
  </si>
  <si>
    <t>PRICE LEVEL</t>
  </si>
  <si>
    <t>Hills Science Diet</t>
  </si>
  <si>
    <t>Adult Perfect Weight</t>
  </si>
  <si>
    <t>GRAINS</t>
  </si>
  <si>
    <t>Y</t>
  </si>
  <si>
    <t>$$</t>
  </si>
  <si>
    <t>FAT-TO-PROTEIN RATIO</t>
  </si>
  <si>
    <t>Merrick</t>
  </si>
  <si>
    <t>Healthy Weight</t>
  </si>
  <si>
    <t>N</t>
  </si>
  <si>
    <t>Wellness Core</t>
  </si>
  <si>
    <t>Reduced Fat</t>
  </si>
  <si>
    <t>FAT%</t>
  </si>
  <si>
    <t>CARBS %</t>
  </si>
  <si>
    <t>Solid Gold</t>
  </si>
  <si>
    <t>Fit &amp; Fabulous</t>
  </si>
  <si>
    <t>Earthborn Holistic</t>
  </si>
  <si>
    <t>Weight Control</t>
  </si>
  <si>
    <t>Eagle Pack</t>
  </si>
  <si>
    <t xml:space="preserve">Instinct Raw Boost </t>
  </si>
  <si>
    <t>Simply Nourish</t>
  </si>
  <si>
    <t>Healthy Weight Large Breed</t>
  </si>
  <si>
    <t>Canidae Pure</t>
  </si>
  <si>
    <t>Lite</t>
  </si>
  <si>
    <t>Wellness Complete Health</t>
  </si>
  <si>
    <t>Dr. Tim's</t>
  </si>
  <si>
    <t>Metabolite Weight Management</t>
  </si>
  <si>
    <t>Annamaet</t>
  </si>
  <si>
    <t>Lean Reduced Fat Formula</t>
  </si>
  <si>
    <t>SIZE IN LBS</t>
  </si>
  <si>
    <t>SIZE IN OZ</t>
  </si>
  <si>
    <t>Health Extension</t>
  </si>
  <si>
    <t>AMAZON</t>
  </si>
  <si>
    <t>—</t>
  </si>
  <si>
    <t>CHEWY</t>
  </si>
  <si>
    <t>REVIEWS</t>
  </si>
  <si>
    <t>"Like others who have left reviews, I chose this product for my dog with chronic pancreatitis. My veterinarian recommended a prescription dog food, and this food met the low fat requirements of the prescription food. My dog likes it and is doing well, and I am happy with the ingredients. (I wasn’t satisfied with the ingredients in the recommended prescription diet)."</t>
  </si>
  <si>
    <t>“Gypsy was diagnosed with pancreatitis two years ago, we tried trials and trials of low fat foods, rx food that was expensive and she did not care for. Since switching to eagle pack she has not had a flare (about 5 mo) she loves the food. I even have my other dog on it and she has lost some weight. HIGHLY recommend.”</t>
  </si>
  <si>
    <t>“We finally tried this food after giving so many other weight loss/management foods a try. This stuff works! Our chiweenie had gotten pretty lazy in her old age and after losing her sister to diabetes so she packed the weight on. We gave this food a try after no success on other brands and she has dropped 2 pounds already! One more pound to go and then she will be on maintenance. I really contribute the success of her weight loss to this food. Not to mention, she enjoys it. She actually gets excited about meal time and is usually pretty vocal to let me know its time.”</t>
  </si>
  <si>
    <t>SEE ABOVE</t>
  </si>
  <si>
    <t>“Our Lab Mix has always been quick to “chunk up” if not kept active (Don’t we all). Summer months are so hot it’s hard to stay active so she packs on a few pounds. She’s always eaten grain free weight management food but since the recent concern over heart problems caused by grain free diets I wanted to switch. We went through a couple foods before we found the right match. Worried she would be itchy switching foods but surprisingly she’s less itchy than she was, go figure! She has kept her weight down and her stools are great on this food, and she really likes it, win win all the way. Couldn’t be happier.”</t>
  </si>
  <si>
    <t>AMAZON STARS</t>
  </si>
  <si>
    <t>4.5 out of 5</t>
  </si>
  <si>
    <t>4.3 out of 5</t>
  </si>
  <si>
    <t>AMAZON CUSTOMER RATINGS</t>
  </si>
  <si>
    <t>TAKEAWAYS</t>
  </si>
  <si>
    <t>Lamb…can she tolerate?</t>
  </si>
  <si>
    <t>RATING 5</t>
  </si>
  <si>
    <t>RATING 4</t>
  </si>
  <si>
    <t>RATING 3</t>
  </si>
  <si>
    <t xml:space="preserve"> RATING 2</t>
  </si>
  <si>
    <t>RATING 1</t>
  </si>
  <si>
    <t>PRODUCT RECALLS</t>
  </si>
  <si>
    <t>None</t>
  </si>
  <si>
    <t>4.4 out of 5</t>
  </si>
  <si>
    <t>Pork and chicken meals; Amazon reviews show some marginal taste, resistance to use, low cost option for limited budgets</t>
  </si>
  <si>
    <t>AMT TO LOSE WEIGHT</t>
  </si>
  <si>
    <t>3 cups</t>
  </si>
  <si>
    <t>Chewy reviews not so glowing on low end.</t>
  </si>
  <si>
    <t xml:space="preserve">Canidae </t>
  </si>
  <si>
    <t>Alaskan salmon to chicken</t>
  </si>
  <si>
    <t>ordered smallest bag</t>
  </si>
  <si>
    <t>out of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</si>
</sst>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
  </numFmts>
  <fonts count="4" x14ac:knownFonts="1">
    <font>
      <sz val="12"/>
      <color theme="1"/>
      <name val="Calibri"/>
      <family val="2"/>
      <scheme val="minor"/>
    </font>
    <font>
      <sz val="12"/>
      <color rgb="FFFF0000"/>
      <name val="Calibri"/>
      <family val="2"/>
      <scheme val="minor"/>
    </font>
    <font>
      <b/>
      <sz val="12"/>
      <color theme="1"/>
      <name val="Calibri"/>
      <family val="2"/>
      <scheme val="minor"/>
    </font>
    <font>
      <sz val="12"/>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23">
    <xf numFmtId="0" fontId="0" fillId="0" borderId="0" xfId="0"/>
    <xf numFmtId="0" fontId="0" fillId="0" borderId="0" xfId="0" applyNumberFormat="1" applyAlignment="1">
      <alignment wrapText="1"/>
    </xf>
    <xf numFmtId="0" fontId="0" fillId="2" borderId="0" xfId="0" applyNumberFormat="1" applyFill="1" applyAlignment="1">
      <alignment wrapText="1"/>
    </xf>
    <xf numFmtId="164" fontId="0" fillId="0" borderId="0" xfId="0" applyNumberFormat="1"/>
    <xf numFmtId="164" fontId="0" fillId="0" borderId="0" xfId="0" applyNumberFormat="1" applyAlignment="1">
      <alignment wrapText="1"/>
    </xf>
    <xf numFmtId="165" fontId="0" fillId="0" borderId="0" xfId="0" applyNumberFormat="1" applyAlignment="1">
      <alignment wrapText="1"/>
    </xf>
    <xf numFmtId="0" fontId="0" fillId="0" borderId="0" xfId="0" applyNumberFormat="1" applyAlignment="1">
      <alignment horizontal="center" wrapText="1"/>
    </xf>
    <xf numFmtId="0" fontId="2" fillId="3" borderId="0" xfId="0" applyNumberFormat="1" applyFont="1" applyFill="1" applyAlignment="1">
      <alignment wrapText="1"/>
    </xf>
    <xf numFmtId="164" fontId="2" fillId="3" borderId="0" xfId="0" applyNumberFormat="1" applyFont="1" applyFill="1" applyAlignment="1">
      <alignment wrapText="1"/>
    </xf>
    <xf numFmtId="164" fontId="0" fillId="0" borderId="0" xfId="0" applyNumberFormat="1" applyAlignment="1">
      <alignment horizontal="center" wrapText="1"/>
    </xf>
    <xf numFmtId="0" fontId="2" fillId="4" borderId="0" xfId="0" applyNumberFormat="1" applyFont="1" applyFill="1" applyAlignment="1">
      <alignment wrapText="1"/>
    </xf>
    <xf numFmtId="0" fontId="0" fillId="4" borderId="0" xfId="0" applyNumberFormat="1" applyFill="1" applyAlignment="1">
      <alignment wrapText="1"/>
    </xf>
    <xf numFmtId="165" fontId="0" fillId="2" borderId="0" xfId="0" applyNumberFormat="1" applyFill="1" applyAlignment="1">
      <alignment wrapText="1"/>
    </xf>
    <xf numFmtId="0" fontId="0" fillId="0" borderId="0" xfId="0" applyAlignment="1">
      <alignment wrapText="1"/>
    </xf>
    <xf numFmtId="0" fontId="0" fillId="6" borderId="0" xfId="0" applyNumberFormat="1" applyFill="1" applyAlignment="1">
      <alignment wrapText="1"/>
    </xf>
    <xf numFmtId="0" fontId="0" fillId="5" borderId="0" xfId="0" applyNumberFormat="1" applyFill="1" applyAlignment="1">
      <alignment wrapText="1"/>
    </xf>
    <xf numFmtId="0" fontId="3" fillId="5" borderId="0" xfId="0" applyNumberFormat="1" applyFont="1" applyFill="1" applyAlignment="1">
      <alignment wrapText="1"/>
    </xf>
    <xf numFmtId="9" fontId="0" fillId="2" borderId="0" xfId="0" applyNumberFormat="1" applyFill="1" applyAlignment="1">
      <alignment wrapText="1"/>
    </xf>
    <xf numFmtId="9" fontId="0" fillId="5" borderId="0" xfId="0" applyNumberFormat="1" applyFill="1" applyAlignment="1">
      <alignment wrapText="1"/>
    </xf>
    <xf numFmtId="165" fontId="0" fillId="7" borderId="0" xfId="0" applyNumberFormat="1" applyFill="1" applyAlignment="1">
      <alignment wrapText="1"/>
    </xf>
    <xf numFmtId="9" fontId="0" fillId="0" borderId="0" xfId="0" applyNumberFormat="1" applyAlignment="1">
      <alignment wrapText="1"/>
    </xf>
    <xf numFmtId="0" fontId="1" fillId="5" borderId="0" xfId="0" applyNumberFormat="1" applyFont="1" applyFill="1" applyBorder="1" applyAlignment="1">
      <alignment wrapText="1"/>
    </xf>
    <xf numFmtId="0" fontId="0" fillId="8" borderId="0" xfId="0" applyNumberForma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3D063-2971-B742-9B91-DEBBA81A8E59}">
  <dimension ref="A1:AD23"/>
  <sheetViews>
    <sheetView tabSelected="1" topLeftCell="A7" workbookViewId="0">
      <selection activeCell="A4" sqref="A4:XFD4"/>
    </sheetView>
  </sheetViews>
  <sheetFormatPr baseColWidth="10" defaultRowHeight="16" x14ac:dyDescent="0.2"/>
  <cols>
    <col min="2" max="3" width="15.83203125" customWidth="1"/>
    <col min="8" max="8" width="16.33203125" customWidth="1"/>
    <col min="9" max="9" width="7.83203125" hidden="1" customWidth="1"/>
    <col min="10" max="10" width="13.1640625" style="3" hidden="1" customWidth="1"/>
    <col min="11" max="12" width="0" hidden="1" customWidth="1"/>
    <col min="13" max="13" width="11.6640625" bestFit="1" customWidth="1"/>
    <col min="14" max="14" width="1.6640625" customWidth="1"/>
    <col min="15" max="25" width="0" hidden="1" customWidth="1"/>
    <col min="26" max="26" width="44.1640625" hidden="1" customWidth="1"/>
    <col min="27" max="27" width="32.1640625" hidden="1" customWidth="1"/>
    <col min="28" max="28" width="19.1640625" hidden="1" customWidth="1"/>
  </cols>
  <sheetData>
    <row r="1" spans="1:30" x14ac:dyDescent="0.2">
      <c r="A1" t="s">
        <v>0</v>
      </c>
    </row>
    <row r="2" spans="1:30" s="1" customFormat="1" x14ac:dyDescent="0.2">
      <c r="J2" s="4"/>
    </row>
    <row r="3" spans="1:30" s="1" customFormat="1" ht="51" x14ac:dyDescent="0.2">
      <c r="A3" s="7" t="s">
        <v>1</v>
      </c>
      <c r="B3" s="7" t="s">
        <v>2</v>
      </c>
      <c r="C3" s="7" t="s">
        <v>17</v>
      </c>
      <c r="D3" s="7" t="s">
        <v>6</v>
      </c>
      <c r="E3" s="7" t="s">
        <v>7</v>
      </c>
      <c r="F3" s="7" t="s">
        <v>26</v>
      </c>
      <c r="G3" s="7" t="s">
        <v>27</v>
      </c>
      <c r="H3" s="7" t="s">
        <v>20</v>
      </c>
      <c r="I3" s="7" t="s">
        <v>14</v>
      </c>
      <c r="J3" s="8" t="s">
        <v>48</v>
      </c>
      <c r="K3" s="7" t="s">
        <v>43</v>
      </c>
      <c r="L3" s="7" t="s">
        <v>44</v>
      </c>
      <c r="M3" s="7" t="s">
        <v>3</v>
      </c>
      <c r="N3" s="10"/>
      <c r="O3" s="7" t="s">
        <v>46</v>
      </c>
      <c r="P3" s="7" t="s">
        <v>43</v>
      </c>
      <c r="Q3" s="7" t="s">
        <v>44</v>
      </c>
      <c r="R3" s="7" t="s">
        <v>3</v>
      </c>
      <c r="S3" s="7" t="s">
        <v>55</v>
      </c>
      <c r="T3" s="7" t="s">
        <v>58</v>
      </c>
      <c r="U3" s="7" t="s">
        <v>61</v>
      </c>
      <c r="V3" s="7" t="s">
        <v>62</v>
      </c>
      <c r="W3" s="7" t="s">
        <v>63</v>
      </c>
      <c r="X3" s="7" t="s">
        <v>64</v>
      </c>
      <c r="Y3" s="7" t="s">
        <v>65</v>
      </c>
      <c r="Z3" s="7" t="s">
        <v>49</v>
      </c>
      <c r="AA3" s="7" t="s">
        <v>59</v>
      </c>
      <c r="AB3" s="7" t="s">
        <v>66</v>
      </c>
      <c r="AC3" s="7" t="s">
        <v>70</v>
      </c>
    </row>
    <row r="4" spans="1:30" s="1" customFormat="1" ht="85" x14ac:dyDescent="0.2">
      <c r="A4" s="1" t="s">
        <v>28</v>
      </c>
      <c r="B4" s="1" t="s">
        <v>29</v>
      </c>
      <c r="C4" s="2" t="s">
        <v>18</v>
      </c>
      <c r="D4" s="1">
        <v>330</v>
      </c>
      <c r="E4" s="1">
        <v>29</v>
      </c>
      <c r="F4" s="2">
        <v>7</v>
      </c>
      <c r="G4" s="1">
        <v>56</v>
      </c>
      <c r="H4" s="2">
        <v>25</v>
      </c>
      <c r="I4" s="6" t="s">
        <v>19</v>
      </c>
      <c r="J4" s="4">
        <v>54.99</v>
      </c>
      <c r="K4" s="1">
        <v>24</v>
      </c>
      <c r="L4" s="1">
        <f>K4*16</f>
        <v>384</v>
      </c>
      <c r="M4" s="19">
        <f>J4/L4</f>
        <v>0.14320312500000001</v>
      </c>
      <c r="N4" s="11"/>
      <c r="O4" s="4">
        <v>54.99</v>
      </c>
      <c r="P4" s="1">
        <v>24</v>
      </c>
      <c r="S4" s="1" t="s">
        <v>68</v>
      </c>
      <c r="T4" s="1">
        <v>142</v>
      </c>
      <c r="U4" s="20">
        <v>0.77</v>
      </c>
      <c r="V4" s="20">
        <v>7.0000000000000007E-2</v>
      </c>
      <c r="W4" s="20">
        <v>0.06</v>
      </c>
      <c r="X4" s="20">
        <v>0.02</v>
      </c>
      <c r="Y4" s="20">
        <v>0.09</v>
      </c>
      <c r="Z4" s="13" t="s">
        <v>50</v>
      </c>
      <c r="AA4" s="21" t="s">
        <v>74</v>
      </c>
    </row>
    <row r="5" spans="1:30" s="1" customFormat="1" ht="68" x14ac:dyDescent="0.2">
      <c r="A5" s="14" t="s">
        <v>32</v>
      </c>
      <c r="B5" s="1" t="s">
        <v>25</v>
      </c>
      <c r="C5" s="2" t="s">
        <v>18</v>
      </c>
      <c r="D5" s="2">
        <v>343</v>
      </c>
      <c r="E5" s="1">
        <v>27</v>
      </c>
      <c r="F5" s="2">
        <v>7</v>
      </c>
      <c r="G5" s="16">
        <v>59</v>
      </c>
      <c r="H5" s="2">
        <v>25</v>
      </c>
      <c r="I5" s="6" t="s">
        <v>13</v>
      </c>
      <c r="J5" s="4">
        <v>39.99</v>
      </c>
      <c r="K5" s="1">
        <v>30</v>
      </c>
      <c r="L5" s="1">
        <f>K5*16</f>
        <v>480</v>
      </c>
      <c r="M5" s="12">
        <f>J5/L5</f>
        <v>8.3312499999999998E-2</v>
      </c>
      <c r="N5" s="11"/>
      <c r="O5" s="4">
        <v>39.99</v>
      </c>
      <c r="P5" s="1">
        <v>30</v>
      </c>
      <c r="S5" s="1" t="s">
        <v>56</v>
      </c>
      <c r="T5" s="2">
        <v>148</v>
      </c>
      <c r="U5" s="17">
        <v>0.75</v>
      </c>
      <c r="V5" s="17">
        <v>0.1</v>
      </c>
      <c r="W5" s="17">
        <v>0.04</v>
      </c>
      <c r="X5" s="17">
        <v>0.05</v>
      </c>
      <c r="Y5" s="17">
        <v>0.05</v>
      </c>
      <c r="Z5" s="13" t="s">
        <v>51</v>
      </c>
      <c r="AA5" s="1" t="s">
        <v>69</v>
      </c>
    </row>
    <row r="6" spans="1:30" s="1" customFormat="1" ht="17" x14ac:dyDescent="0.2">
      <c r="A6" s="2" t="s">
        <v>32</v>
      </c>
      <c r="B6" s="1" t="s">
        <v>25</v>
      </c>
      <c r="C6" s="2" t="s">
        <v>18</v>
      </c>
      <c r="D6" s="2">
        <v>343</v>
      </c>
      <c r="E6" s="1">
        <v>27</v>
      </c>
      <c r="F6" s="2">
        <v>7</v>
      </c>
      <c r="G6" s="16">
        <v>59</v>
      </c>
      <c r="H6" s="2">
        <v>25</v>
      </c>
      <c r="I6" s="6" t="s">
        <v>13</v>
      </c>
      <c r="J6" s="4">
        <v>25.59</v>
      </c>
      <c r="K6" s="1">
        <v>15</v>
      </c>
      <c r="L6" s="1">
        <f>K6*16</f>
        <v>240</v>
      </c>
      <c r="M6" s="5">
        <f>J6/L6</f>
        <v>0.106625</v>
      </c>
      <c r="N6" s="11"/>
      <c r="O6" s="4">
        <v>25.59</v>
      </c>
      <c r="P6" s="1">
        <v>15</v>
      </c>
      <c r="S6" s="1" t="s">
        <v>56</v>
      </c>
      <c r="T6" s="2">
        <v>148</v>
      </c>
      <c r="U6" s="17">
        <v>0.75</v>
      </c>
      <c r="V6" s="17">
        <v>0.1</v>
      </c>
      <c r="W6" s="17">
        <v>0.04</v>
      </c>
      <c r="X6" s="17">
        <v>0.05</v>
      </c>
      <c r="Y6" s="17">
        <v>0.05</v>
      </c>
      <c r="Z6" s="1" t="s">
        <v>53</v>
      </c>
      <c r="AA6" s="1" t="s">
        <v>53</v>
      </c>
    </row>
    <row r="7" spans="1:30" s="1" customFormat="1" ht="119" x14ac:dyDescent="0.2">
      <c r="A7" s="1" t="s">
        <v>39</v>
      </c>
      <c r="B7" s="1" t="s">
        <v>40</v>
      </c>
      <c r="C7" s="2" t="s">
        <v>18</v>
      </c>
      <c r="D7" s="1">
        <v>269</v>
      </c>
      <c r="E7" s="1">
        <v>33</v>
      </c>
      <c r="F7" s="1">
        <v>11</v>
      </c>
      <c r="G7" s="1">
        <v>48</v>
      </c>
      <c r="H7" s="2">
        <v>33</v>
      </c>
      <c r="I7" s="6" t="s">
        <v>19</v>
      </c>
      <c r="J7" s="4">
        <v>56.69</v>
      </c>
      <c r="K7" s="1">
        <v>24</v>
      </c>
      <c r="L7" s="1">
        <f>K7*16</f>
        <v>384</v>
      </c>
      <c r="M7" s="19">
        <f>J7/L7</f>
        <v>0.14763020833333332</v>
      </c>
      <c r="N7" s="11"/>
      <c r="O7" s="9" t="s">
        <v>47</v>
      </c>
      <c r="P7" s="9" t="s">
        <v>47</v>
      </c>
      <c r="Z7" s="13" t="s">
        <v>52</v>
      </c>
      <c r="AA7" s="1" t="s">
        <v>72</v>
      </c>
      <c r="AC7" s="1" t="s">
        <v>71</v>
      </c>
    </row>
    <row r="8" spans="1:30" s="1" customFormat="1" ht="221" x14ac:dyDescent="0.2">
      <c r="A8" s="14" t="s">
        <v>45</v>
      </c>
      <c r="B8" s="1" t="s">
        <v>37</v>
      </c>
      <c r="C8" s="2" t="s">
        <v>18</v>
      </c>
      <c r="D8" s="2">
        <v>365</v>
      </c>
      <c r="E8" s="1">
        <v>27</v>
      </c>
      <c r="F8" s="15">
        <v>10</v>
      </c>
      <c r="G8" s="2">
        <v>55</v>
      </c>
      <c r="H8" s="2">
        <v>38</v>
      </c>
      <c r="I8" s="6" t="s">
        <v>19</v>
      </c>
      <c r="J8" s="4">
        <v>53.98</v>
      </c>
      <c r="K8" s="2">
        <v>30</v>
      </c>
      <c r="L8" s="1">
        <f>K8*16</f>
        <v>480</v>
      </c>
      <c r="M8" s="12">
        <f>J8/L8</f>
        <v>0.11245833333333333</v>
      </c>
      <c r="N8" s="11"/>
      <c r="O8" s="4">
        <v>34.979999999999997</v>
      </c>
      <c r="P8" s="1">
        <v>15</v>
      </c>
      <c r="Q8" s="1">
        <f>P8*16</f>
        <v>240</v>
      </c>
      <c r="R8" s="5">
        <f>O8/Q8</f>
        <v>0.14574999999999999</v>
      </c>
      <c r="S8" s="5" t="s">
        <v>57</v>
      </c>
      <c r="T8" s="15">
        <v>34</v>
      </c>
      <c r="U8" s="18">
        <v>0.72</v>
      </c>
      <c r="V8" s="18">
        <v>0.08</v>
      </c>
      <c r="W8" s="18">
        <v>7.0000000000000007E-2</v>
      </c>
      <c r="X8" s="18">
        <v>7.0000000000000007E-2</v>
      </c>
      <c r="Y8" s="18">
        <v>0.06</v>
      </c>
      <c r="Z8" s="13" t="s">
        <v>54</v>
      </c>
      <c r="AA8" s="1" t="s">
        <v>60</v>
      </c>
      <c r="AB8" s="1" t="s">
        <v>67</v>
      </c>
      <c r="AD8" s="1" t="s">
        <v>75</v>
      </c>
    </row>
    <row r="9" spans="1:30" s="1" customFormat="1" ht="34" x14ac:dyDescent="0.2">
      <c r="A9" s="2" t="s">
        <v>45</v>
      </c>
      <c r="B9" s="1" t="s">
        <v>37</v>
      </c>
      <c r="C9" s="2" t="s">
        <v>18</v>
      </c>
      <c r="D9" s="2">
        <v>365</v>
      </c>
      <c r="E9" s="1">
        <v>27</v>
      </c>
      <c r="F9" s="1">
        <v>10</v>
      </c>
      <c r="G9" s="1">
        <v>55</v>
      </c>
      <c r="H9" s="2">
        <v>38</v>
      </c>
      <c r="I9" s="6" t="s">
        <v>19</v>
      </c>
      <c r="J9" s="4">
        <v>34.979999999999997</v>
      </c>
      <c r="K9" s="2">
        <v>15</v>
      </c>
      <c r="L9" s="1">
        <f>K9*16</f>
        <v>240</v>
      </c>
      <c r="M9" s="5">
        <f>J9/L9</f>
        <v>0.14574999999999999</v>
      </c>
      <c r="N9" s="11"/>
      <c r="O9" s="4">
        <v>34.979999999999997</v>
      </c>
      <c r="P9" s="1">
        <v>15</v>
      </c>
      <c r="Q9" s="1">
        <f>P9*16</f>
        <v>240</v>
      </c>
      <c r="R9" s="5">
        <f>O9/Q9</f>
        <v>0.14574999999999999</v>
      </c>
      <c r="S9" s="5" t="s">
        <v>57</v>
      </c>
      <c r="T9" s="15">
        <v>34</v>
      </c>
      <c r="U9" s="18">
        <v>0.72</v>
      </c>
      <c r="V9" s="18">
        <v>0.08</v>
      </c>
      <c r="W9" s="18">
        <v>7.0000000000000007E-2</v>
      </c>
      <c r="X9" s="18">
        <v>7.0000000000000007E-2</v>
      </c>
      <c r="Y9" s="18">
        <v>0.06</v>
      </c>
      <c r="Z9" s="1" t="s">
        <v>53</v>
      </c>
      <c r="AA9" s="1" t="s">
        <v>53</v>
      </c>
      <c r="AB9" s="1" t="s">
        <v>67</v>
      </c>
    </row>
    <row r="10" spans="1:30" s="1" customFormat="1" ht="51" hidden="1" x14ac:dyDescent="0.2">
      <c r="A10" s="1" t="s">
        <v>15</v>
      </c>
      <c r="B10" s="1" t="s">
        <v>16</v>
      </c>
      <c r="C10" s="2" t="s">
        <v>18</v>
      </c>
      <c r="D10" s="1">
        <v>291</v>
      </c>
      <c r="E10" s="1">
        <v>29</v>
      </c>
      <c r="F10" s="1">
        <v>12</v>
      </c>
      <c r="G10" s="1">
        <v>52</v>
      </c>
      <c r="H10" s="1">
        <v>42</v>
      </c>
      <c r="I10" s="6" t="s">
        <v>19</v>
      </c>
      <c r="J10" s="4">
        <v>57.99</v>
      </c>
      <c r="K10" s="1">
        <v>28.5</v>
      </c>
      <c r="L10" s="1">
        <f>K10*16</f>
        <v>456</v>
      </c>
      <c r="M10" s="5">
        <f>J10/L10</f>
        <v>0.12717105263157896</v>
      </c>
      <c r="N10" s="11"/>
      <c r="O10" s="4"/>
    </row>
    <row r="11" spans="1:30" s="1" customFormat="1" ht="51" x14ac:dyDescent="0.2">
      <c r="A11" s="1" t="s">
        <v>38</v>
      </c>
      <c r="B11" s="1" t="s">
        <v>22</v>
      </c>
      <c r="C11" s="2" t="s">
        <v>18</v>
      </c>
      <c r="D11" s="1">
        <v>405</v>
      </c>
      <c r="E11" s="1">
        <v>27</v>
      </c>
      <c r="F11" s="1">
        <v>11</v>
      </c>
      <c r="G11" s="1">
        <v>54</v>
      </c>
      <c r="H11" s="1">
        <v>42</v>
      </c>
      <c r="I11" s="6" t="s">
        <v>19</v>
      </c>
      <c r="J11" s="4">
        <v>56.99</v>
      </c>
      <c r="K11" s="1">
        <v>26</v>
      </c>
      <c r="L11" s="1">
        <f>K11*16</f>
        <v>416</v>
      </c>
      <c r="M11" s="5">
        <f>J11/L11</f>
        <v>0.1369951923076923</v>
      </c>
      <c r="N11" s="11"/>
      <c r="O11" s="4"/>
      <c r="AD11" s="1" t="s">
        <v>76</v>
      </c>
    </row>
    <row r="12" spans="1:30" s="1" customFormat="1" ht="51" x14ac:dyDescent="0.2">
      <c r="A12" s="1" t="s">
        <v>8</v>
      </c>
      <c r="B12" s="1" t="s">
        <v>9</v>
      </c>
      <c r="C12" s="2" t="s">
        <v>18</v>
      </c>
      <c r="D12" s="1">
        <v>360</v>
      </c>
      <c r="E12" s="1">
        <v>30</v>
      </c>
      <c r="F12" s="1">
        <v>13</v>
      </c>
      <c r="G12" s="1">
        <v>50</v>
      </c>
      <c r="H12" s="1">
        <v>43</v>
      </c>
      <c r="I12" s="6" t="s">
        <v>13</v>
      </c>
      <c r="J12" s="4">
        <v>54.99</v>
      </c>
      <c r="K12" s="1">
        <v>40</v>
      </c>
      <c r="L12" s="1">
        <f>K12*16</f>
        <v>640</v>
      </c>
      <c r="M12" s="5">
        <f>J12/L12</f>
        <v>8.5921875000000009E-2</v>
      </c>
      <c r="N12" s="11"/>
      <c r="O12" s="4"/>
      <c r="AC12" s="1" t="s">
        <v>71</v>
      </c>
      <c r="AD12" s="1" t="s">
        <v>75</v>
      </c>
    </row>
    <row r="13" spans="1:30" s="1" customFormat="1" ht="34" hidden="1" x14ac:dyDescent="0.2">
      <c r="A13" s="1" t="s">
        <v>4</v>
      </c>
      <c r="B13" s="1" t="s">
        <v>5</v>
      </c>
      <c r="C13" s="2" t="s">
        <v>18</v>
      </c>
      <c r="D13" s="1">
        <v>326</v>
      </c>
      <c r="E13" s="1">
        <v>22</v>
      </c>
      <c r="F13" s="1">
        <v>10</v>
      </c>
      <c r="G13" s="1">
        <v>60</v>
      </c>
      <c r="H13" s="1">
        <v>45</v>
      </c>
      <c r="I13" s="6" t="s">
        <v>13</v>
      </c>
      <c r="J13" s="4">
        <v>40.479999999999997</v>
      </c>
      <c r="K13" s="1">
        <v>30</v>
      </c>
      <c r="L13" s="1">
        <f>K13*16</f>
        <v>480</v>
      </c>
      <c r="M13" s="5">
        <f>J13/L13</f>
        <v>8.433333333333333E-2</v>
      </c>
      <c r="N13" s="11"/>
      <c r="O13" s="4">
        <v>40.479999999999997</v>
      </c>
    </row>
    <row r="14" spans="1:30" s="1" customFormat="1" ht="51" x14ac:dyDescent="0.2">
      <c r="A14" s="1" t="s">
        <v>34</v>
      </c>
      <c r="B14" s="1" t="s">
        <v>35</v>
      </c>
      <c r="C14" s="2" t="s">
        <v>18</v>
      </c>
      <c r="D14" s="1">
        <v>350</v>
      </c>
      <c r="E14" s="1">
        <v>29</v>
      </c>
      <c r="F14" s="1">
        <v>15</v>
      </c>
      <c r="G14" s="1">
        <v>48</v>
      </c>
      <c r="H14" s="1">
        <v>54</v>
      </c>
      <c r="I14" s="6" t="s">
        <v>13</v>
      </c>
      <c r="J14" s="4">
        <v>53.09</v>
      </c>
      <c r="K14" s="1">
        <v>30</v>
      </c>
      <c r="L14" s="1">
        <f>K14*16</f>
        <v>480</v>
      </c>
      <c r="M14" s="5">
        <f>J14/L14</f>
        <v>0.11060416666666667</v>
      </c>
      <c r="N14" s="11"/>
      <c r="O14" s="4"/>
      <c r="AD14" s="1" t="s">
        <v>75</v>
      </c>
    </row>
    <row r="15" spans="1:30" s="1" customFormat="1" ht="17" hidden="1" x14ac:dyDescent="0.2">
      <c r="A15" s="1" t="s">
        <v>10</v>
      </c>
      <c r="B15" s="1" t="s">
        <v>11</v>
      </c>
      <c r="C15" s="1" t="s">
        <v>23</v>
      </c>
      <c r="D15" s="1">
        <v>402</v>
      </c>
      <c r="E15" s="1">
        <v>48</v>
      </c>
      <c r="F15" s="1">
        <v>15</v>
      </c>
      <c r="G15" s="1">
        <v>30</v>
      </c>
      <c r="H15" s="1">
        <v>31</v>
      </c>
      <c r="I15" s="1" t="s">
        <v>12</v>
      </c>
      <c r="J15" s="4"/>
      <c r="L15" s="1">
        <f t="shared" ref="L15:L22" si="0">K15*16</f>
        <v>0</v>
      </c>
      <c r="M15" s="5" t="e">
        <f t="shared" ref="M15:M22" si="1">J15/L15</f>
        <v>#DIV/0!</v>
      </c>
    </row>
    <row r="16" spans="1:30" s="1" customFormat="1" ht="17" hidden="1" x14ac:dyDescent="0.2">
      <c r="A16" s="1" t="s">
        <v>21</v>
      </c>
      <c r="B16" s="1" t="s">
        <v>22</v>
      </c>
      <c r="C16" s="1" t="s">
        <v>23</v>
      </c>
      <c r="D16" s="1">
        <v>350</v>
      </c>
      <c r="E16" s="1">
        <v>38</v>
      </c>
      <c r="F16" s="1">
        <v>9</v>
      </c>
      <c r="G16" s="1">
        <v>45</v>
      </c>
      <c r="H16" s="1">
        <v>24</v>
      </c>
      <c r="I16" s="1" t="s">
        <v>19</v>
      </c>
      <c r="J16" s="4"/>
      <c r="L16" s="1">
        <f t="shared" si="0"/>
        <v>0</v>
      </c>
      <c r="M16" s="5" t="e">
        <f t="shared" si="1"/>
        <v>#DIV/0!</v>
      </c>
    </row>
    <row r="17" spans="1:18" s="1" customFormat="1" ht="34" hidden="1" x14ac:dyDescent="0.2">
      <c r="A17" s="1" t="s">
        <v>24</v>
      </c>
      <c r="B17" s="1" t="s">
        <v>25</v>
      </c>
      <c r="C17" s="1" t="s">
        <v>23</v>
      </c>
      <c r="D17" s="1">
        <v>360</v>
      </c>
      <c r="E17" s="1">
        <v>37</v>
      </c>
      <c r="F17" s="1">
        <v>11</v>
      </c>
      <c r="G17" s="1">
        <v>44</v>
      </c>
      <c r="H17" s="1">
        <v>30</v>
      </c>
      <c r="I17" s="1" t="s">
        <v>19</v>
      </c>
      <c r="J17" s="4"/>
      <c r="L17" s="1">
        <f t="shared" si="0"/>
        <v>0</v>
      </c>
      <c r="M17" s="5" t="e">
        <f t="shared" si="1"/>
        <v>#DIV/0!</v>
      </c>
    </row>
    <row r="18" spans="1:18" s="1" customFormat="1" ht="34" hidden="1" x14ac:dyDescent="0.2">
      <c r="A18" s="1" t="s">
        <v>30</v>
      </c>
      <c r="B18" s="1" t="s">
        <v>31</v>
      </c>
      <c r="C18" s="1" t="s">
        <v>23</v>
      </c>
      <c r="D18" s="1">
        <v>325</v>
      </c>
      <c r="E18" s="1">
        <v>28</v>
      </c>
      <c r="F18" s="1">
        <v>8</v>
      </c>
      <c r="G18" s="1">
        <v>58</v>
      </c>
      <c r="H18" s="1">
        <v>28</v>
      </c>
      <c r="I18" s="1" t="s">
        <v>19</v>
      </c>
      <c r="J18" s="4"/>
      <c r="L18" s="1">
        <f t="shared" si="0"/>
        <v>0</v>
      </c>
      <c r="M18" s="5" t="e">
        <f t="shared" si="1"/>
        <v>#DIV/0!</v>
      </c>
    </row>
    <row r="19" spans="1:18" s="1" customFormat="1" ht="34" hidden="1" x14ac:dyDescent="0.2">
      <c r="A19" s="1" t="s">
        <v>33</v>
      </c>
      <c r="B19" s="1" t="s">
        <v>22</v>
      </c>
      <c r="C19" s="1" t="s">
        <v>23</v>
      </c>
      <c r="D19" s="1">
        <v>368</v>
      </c>
      <c r="E19" s="1">
        <v>35</v>
      </c>
      <c r="F19" s="1">
        <v>12</v>
      </c>
      <c r="G19" s="1">
        <v>45</v>
      </c>
      <c r="H19" s="1">
        <v>34</v>
      </c>
      <c r="I19" s="1" t="s">
        <v>12</v>
      </c>
      <c r="J19" s="4"/>
      <c r="L19" s="1">
        <f t="shared" si="0"/>
        <v>0</v>
      </c>
      <c r="M19" s="5" t="e">
        <f t="shared" si="1"/>
        <v>#DIV/0!</v>
      </c>
    </row>
    <row r="20" spans="1:18" s="1" customFormat="1" ht="34" hidden="1" x14ac:dyDescent="0.2">
      <c r="A20" s="1" t="s">
        <v>36</v>
      </c>
      <c r="B20" s="1" t="s">
        <v>22</v>
      </c>
      <c r="C20" s="1" t="s">
        <v>23</v>
      </c>
      <c r="D20" s="1">
        <v>409</v>
      </c>
      <c r="E20" s="1">
        <v>31</v>
      </c>
      <c r="F20" s="1">
        <v>10</v>
      </c>
      <c r="G20" s="1">
        <v>51</v>
      </c>
      <c r="H20" s="1">
        <v>32</v>
      </c>
      <c r="I20" s="1" t="s">
        <v>19</v>
      </c>
      <c r="J20" s="4"/>
      <c r="L20" s="1">
        <f t="shared" si="0"/>
        <v>0</v>
      </c>
      <c r="M20" s="5" t="e">
        <f t="shared" si="1"/>
        <v>#DIV/0!</v>
      </c>
    </row>
    <row r="21" spans="1:18" s="1" customFormat="1" ht="34" hidden="1" x14ac:dyDescent="0.2">
      <c r="A21" s="1" t="s">
        <v>41</v>
      </c>
      <c r="B21" s="1" t="s">
        <v>42</v>
      </c>
      <c r="C21" s="1" t="s">
        <v>23</v>
      </c>
      <c r="D21" s="1">
        <v>350</v>
      </c>
      <c r="E21" s="1">
        <v>33</v>
      </c>
      <c r="F21" s="1">
        <v>8</v>
      </c>
      <c r="G21" s="1">
        <v>51</v>
      </c>
      <c r="H21" s="1">
        <v>23</v>
      </c>
      <c r="I21" s="1" t="s">
        <v>12</v>
      </c>
      <c r="J21" s="4"/>
      <c r="L21" s="1">
        <f t="shared" si="0"/>
        <v>0</v>
      </c>
      <c r="M21" s="5" t="e">
        <f t="shared" si="1"/>
        <v>#DIV/0!</v>
      </c>
    </row>
    <row r="22" spans="1:18" s="1" customFormat="1" ht="17" x14ac:dyDescent="0.2">
      <c r="A22" s="22" t="s">
        <v>73</v>
      </c>
      <c r="C22" s="1" t="s">
        <v>18</v>
      </c>
      <c r="D22" s="22">
        <v>468</v>
      </c>
      <c r="O22" s="4">
        <v>64.989999999999995</v>
      </c>
      <c r="P22" s="1">
        <v>44</v>
      </c>
      <c r="Q22" s="1">
        <f>P22*16</f>
        <v>704</v>
      </c>
      <c r="R22" s="5">
        <f>O22/Q22</f>
        <v>9.2315340909090896E-2</v>
      </c>
    </row>
    <row r="23" spans="1:18" s="1" customFormat="1" x14ac:dyDescent="0.2">
      <c r="J23" s="4"/>
    </row>
  </sheetData>
  <sortState ref="A4:O14">
    <sortCondition ref="H4:H1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Pazur</dc:creator>
  <cp:lastModifiedBy>Denise Pazur</cp:lastModifiedBy>
  <dcterms:created xsi:type="dcterms:W3CDTF">2020-05-18T15:49:24Z</dcterms:created>
  <dcterms:modified xsi:type="dcterms:W3CDTF">2020-05-18T18:56:16Z</dcterms:modified>
</cp:coreProperties>
</file>