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asic-Keytags-Medallions" sheetId="1" state="visible" r:id="rId2"/>
    <sheet name="Brochures" sheetId="2" state="visible" r:id="rId3"/>
    <sheet name="Service-B ooklets-Posters" sheetId="3" state="visible" r:id="rId4"/>
    <sheet name="Specialty Items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<sst xmlns="http://schemas.openxmlformats.org/spreadsheetml/2006/main" count="167" uniqueCount="123">
  <si>
    <t xml:space="preserve">CENTRAL SASKATCHEWAN BASIC LITERATURE ORDER FORM</t>
  </si>
  <si>
    <t xml:space="preserve">UPDATED FORM FEBRUARY 2023</t>
  </si>
  <si>
    <t xml:space="preserve">Literature Rep Contact Info: </t>
  </si>
  <si>
    <r>
      <rPr>
        <sz val="14"/>
        <color rgb="FF000000"/>
        <rFont val="Calibri"/>
        <family val="2"/>
        <charset val="1"/>
      </rPr>
      <t xml:space="preserve">Email </t>
    </r>
    <r>
      <rPr>
        <b val="true"/>
        <sz val="14"/>
        <color rgb="FF000000"/>
        <rFont val="Calibri"/>
        <family val="2"/>
        <charset val="1"/>
      </rPr>
      <t xml:space="preserve">csanaliterature@gmail.com</t>
    </r>
  </si>
  <si>
    <t xml:space="preserve">GROUP:</t>
  </si>
  <si>
    <t xml:space="preserve">PERSON: </t>
  </si>
  <si>
    <t xml:space="preserve">ORDER DATE: </t>
  </si>
  <si>
    <t xml:space="preserve">ITEM #</t>
  </si>
  <si>
    <t xml:space="preserve">ITEM LIST NAME</t>
  </si>
  <si>
    <t xml:space="preserve">QTY NEEDED</t>
  </si>
  <si>
    <t xml:space="preserve">PRICE PER   UNIT</t>
  </si>
  <si>
    <t xml:space="preserve">TOTAL AMOUNT </t>
  </si>
  <si>
    <t xml:space="preserve">Basic Text-Hard or Soft Cover</t>
  </si>
  <si>
    <t xml:space="preserve">Just For Today-Soft Cover</t>
  </si>
  <si>
    <t xml:space="preserve">It Works: How and Why</t>
  </si>
  <si>
    <t xml:space="preserve">NA Step Working Guide</t>
  </si>
  <si>
    <t xml:space="preserve">Living Clean-Hard Cover</t>
  </si>
  <si>
    <t xml:space="preserve">Guiding Principles</t>
  </si>
  <si>
    <t xml:space="preserve">A Spiritual Principal a Day (soft cover)</t>
  </si>
  <si>
    <t xml:space="preserve">Welcome Keytag</t>
  </si>
  <si>
    <t xml:space="preserve">30 Day Keytag</t>
  </si>
  <si>
    <t xml:space="preserve">60 Day Keytag</t>
  </si>
  <si>
    <t xml:space="preserve">90 Day Keytag</t>
  </si>
  <si>
    <t xml:space="preserve">6 Month Keytag</t>
  </si>
  <si>
    <t xml:space="preserve">9 Month Keytag</t>
  </si>
  <si>
    <t xml:space="preserve">1 Year Keytag</t>
  </si>
  <si>
    <t xml:space="preserve">18 Month Keytag</t>
  </si>
  <si>
    <t xml:space="preserve">Multiple Year Keytag</t>
  </si>
  <si>
    <t xml:space="preserve">BRONZE</t>
  </si>
  <si>
    <t xml:space="preserve">Bronze Medallion</t>
  </si>
  <si>
    <t xml:space="preserve">Years needed</t>
  </si>
  <si>
    <t xml:space="preserve">Price Per Unit Includes 10% To Cover Shipping Costs</t>
  </si>
  <si>
    <t xml:space="preserve">TOTAL</t>
  </si>
  <si>
    <t xml:space="preserve">ALL ORDERS TO BE IN BY SUNDAY WITH PICK UP ON TUESDAY</t>
  </si>
  <si>
    <t xml:space="preserve">AT THE NEW HOPE LOCATION BETWEEN 7-7:30 PM</t>
  </si>
  <si>
    <t xml:space="preserve">MAKE CHEQUES PAYABLE TO CSANA 8900-752</t>
  </si>
  <si>
    <t xml:space="preserve">CENTRAL SASKATCHEWAN BROCHURE ORDER FORM</t>
  </si>
  <si>
    <r>
      <rPr>
        <b val="true"/>
        <sz val="12"/>
        <color rgb="FF000000"/>
        <rFont val="Calibri"/>
        <family val="2"/>
        <charset val="1"/>
      </rPr>
      <t xml:space="preserve">#1</t>
    </r>
    <r>
      <rPr>
        <sz val="12"/>
        <color rgb="FF000000"/>
        <rFont val="Calibri"/>
        <family val="2"/>
        <charset val="1"/>
      </rPr>
      <t xml:space="preserve"> Who, What, How and Why</t>
    </r>
  </si>
  <si>
    <r>
      <rPr>
        <b val="true"/>
        <sz val="12"/>
        <color rgb="FF000000"/>
        <rFont val="Calibri"/>
        <family val="2"/>
        <charset val="1"/>
      </rPr>
      <t xml:space="preserve">#2</t>
    </r>
    <r>
      <rPr>
        <sz val="12"/>
        <color rgb="FF000000"/>
        <rFont val="Calibri"/>
        <family val="2"/>
        <charset val="1"/>
      </rPr>
      <t xml:space="preserve"> The Group</t>
    </r>
  </si>
  <si>
    <r>
      <rPr>
        <b val="true"/>
        <sz val="12"/>
        <color rgb="FF000000"/>
        <rFont val="Calibri"/>
        <family val="2"/>
        <charset val="1"/>
      </rPr>
      <t xml:space="preserve">#5</t>
    </r>
    <r>
      <rPr>
        <sz val="12"/>
        <color rgb="FF000000"/>
        <rFont val="Calibri"/>
        <family val="2"/>
        <charset val="1"/>
      </rPr>
      <t xml:space="preserve"> Another Look</t>
    </r>
  </si>
  <si>
    <r>
      <rPr>
        <b val="true"/>
        <sz val="12"/>
        <color rgb="FF000000"/>
        <rFont val="Calibri"/>
        <family val="2"/>
        <charset val="1"/>
      </rPr>
      <t xml:space="preserve">#6</t>
    </r>
    <r>
      <rPr>
        <sz val="12"/>
        <color rgb="FF000000"/>
        <rFont val="Calibri"/>
        <family val="2"/>
        <charset val="1"/>
      </rPr>
      <t xml:space="preserve"> Recovery and Relapse</t>
    </r>
  </si>
  <si>
    <r>
      <rPr>
        <b val="true"/>
        <sz val="12"/>
        <color rgb="FF000000"/>
        <rFont val="Calibri"/>
        <family val="2"/>
        <charset val="1"/>
      </rPr>
      <t xml:space="preserve">#7</t>
    </r>
    <r>
      <rPr>
        <sz val="12"/>
        <color rgb="FF000000"/>
        <rFont val="Calibri"/>
        <family val="2"/>
        <charset val="1"/>
      </rPr>
      <t xml:space="preserve"> Am I An Addict</t>
    </r>
  </si>
  <si>
    <r>
      <rPr>
        <b val="true"/>
        <sz val="12"/>
        <color rgb="FF000000"/>
        <rFont val="Calibri"/>
        <family val="2"/>
        <charset val="1"/>
      </rPr>
      <t xml:space="preserve">#8</t>
    </r>
    <r>
      <rPr>
        <sz val="12"/>
        <color rgb="FF000000"/>
        <rFont val="Calibri"/>
        <family val="2"/>
        <charset val="1"/>
      </rPr>
      <t xml:space="preserve"> Just For Today</t>
    </r>
  </si>
  <si>
    <r>
      <rPr>
        <b val="true"/>
        <sz val="12"/>
        <color rgb="FF000000"/>
        <rFont val="Calibri"/>
        <family val="2"/>
        <charset val="1"/>
      </rPr>
      <t xml:space="preserve">#9</t>
    </r>
    <r>
      <rPr>
        <sz val="12"/>
        <color rgb="FF000000"/>
        <rFont val="Calibri"/>
        <family val="2"/>
        <charset val="1"/>
      </rPr>
      <t xml:space="preserve"> Living The Program</t>
    </r>
  </si>
  <si>
    <r>
      <rPr>
        <b val="true"/>
        <sz val="12"/>
        <color rgb="FF000000"/>
        <rFont val="Calibri"/>
        <family val="2"/>
        <charset val="1"/>
      </rPr>
      <t xml:space="preserve">#10 </t>
    </r>
    <r>
      <rPr>
        <sz val="12"/>
        <color rgb="FF000000"/>
        <rFont val="Calibri"/>
        <family val="2"/>
        <charset val="1"/>
      </rPr>
      <t xml:space="preserve">Working Step 4 In NA</t>
    </r>
  </si>
  <si>
    <r>
      <rPr>
        <b val="true"/>
        <sz val="12"/>
        <color rgb="FF000000"/>
        <rFont val="Calibri"/>
        <family val="2"/>
        <charset val="1"/>
      </rPr>
      <t xml:space="preserve">#11</t>
    </r>
    <r>
      <rPr>
        <sz val="12"/>
        <color rgb="FF000000"/>
        <rFont val="Calibri"/>
        <family val="2"/>
        <charset val="1"/>
      </rPr>
      <t xml:space="preserve"> Sponsorship</t>
    </r>
  </si>
  <si>
    <r>
      <rPr>
        <b val="true"/>
        <sz val="12"/>
        <color rgb="FF000000"/>
        <rFont val="Calibri"/>
        <family val="2"/>
        <charset val="1"/>
      </rPr>
      <t xml:space="preserve">#12</t>
    </r>
    <r>
      <rPr>
        <sz val="12"/>
        <color rgb="FF000000"/>
        <rFont val="Calibri"/>
        <family val="2"/>
        <charset val="1"/>
      </rPr>
      <t xml:space="preserve"> The Triange of Self-Obsession</t>
    </r>
  </si>
  <si>
    <r>
      <rPr>
        <b val="true"/>
        <sz val="12"/>
        <color rgb="FF000000"/>
        <rFont val="Calibri"/>
        <family val="2"/>
        <charset val="1"/>
      </rPr>
      <t xml:space="preserve">#13</t>
    </r>
    <r>
      <rPr>
        <sz val="12"/>
        <color rgb="FF000000"/>
        <rFont val="Calibri"/>
        <family val="2"/>
        <charset val="1"/>
      </rPr>
      <t xml:space="preserve"> By Young Addicts For Young Addicts</t>
    </r>
  </si>
  <si>
    <r>
      <rPr>
        <b val="true"/>
        <sz val="12"/>
        <color rgb="FF000000"/>
        <rFont val="Calibri"/>
        <family val="2"/>
        <charset val="1"/>
      </rPr>
      <t xml:space="preserve">#14</t>
    </r>
    <r>
      <rPr>
        <sz val="12"/>
        <color rgb="FF000000"/>
        <rFont val="Calibri"/>
        <family val="2"/>
        <charset val="1"/>
      </rPr>
      <t xml:space="preserve"> One Addict's Experience</t>
    </r>
  </si>
  <si>
    <r>
      <rPr>
        <b val="true"/>
        <sz val="12"/>
        <color rgb="FF000000"/>
        <rFont val="Calibri"/>
        <family val="2"/>
        <charset val="1"/>
      </rPr>
      <t xml:space="preserve">#15</t>
    </r>
    <r>
      <rPr>
        <sz val="12"/>
        <color rgb="FF000000"/>
        <rFont val="Calibri"/>
        <family val="2"/>
        <charset val="1"/>
      </rPr>
      <t xml:space="preserve"> Public Information and The NA Member</t>
    </r>
  </si>
  <si>
    <r>
      <rPr>
        <b val="true"/>
        <sz val="12"/>
        <color rgb="FF000000"/>
        <rFont val="Calibri"/>
        <family val="2"/>
        <charset val="1"/>
      </rPr>
      <t xml:space="preserve">#16</t>
    </r>
    <r>
      <rPr>
        <sz val="12"/>
        <color rgb="FF000000"/>
        <rFont val="Calibri"/>
        <family val="2"/>
        <charset val="1"/>
      </rPr>
      <t xml:space="preserve"> For The Newcomer</t>
    </r>
  </si>
  <si>
    <r>
      <rPr>
        <b val="true"/>
        <sz val="12"/>
        <color rgb="FF000000"/>
        <rFont val="Calibri"/>
        <family val="2"/>
        <charset val="1"/>
      </rPr>
      <t xml:space="preserve">#17</t>
    </r>
    <r>
      <rPr>
        <sz val="12"/>
        <color rgb="FF000000"/>
        <rFont val="Calibri"/>
        <family val="2"/>
        <charset val="1"/>
      </rPr>
      <t xml:space="preserve"> For Those In Treatment</t>
    </r>
  </si>
  <si>
    <r>
      <rPr>
        <b val="true"/>
        <sz val="12"/>
        <color rgb="FF000000"/>
        <rFont val="Calibri"/>
        <family val="2"/>
        <charset val="1"/>
      </rPr>
      <t xml:space="preserve">#19</t>
    </r>
    <r>
      <rPr>
        <sz val="12"/>
        <color rgb="FF000000"/>
        <rFont val="Calibri"/>
        <family val="2"/>
        <charset val="1"/>
      </rPr>
      <t xml:space="preserve"> Self Acceptance</t>
    </r>
  </si>
  <si>
    <r>
      <rPr>
        <b val="true"/>
        <sz val="12"/>
        <color rgb="FF000000"/>
        <rFont val="Calibri"/>
        <family val="2"/>
        <charset val="1"/>
      </rPr>
      <t xml:space="preserve">#20</t>
    </r>
    <r>
      <rPr>
        <sz val="12"/>
        <color rgb="FF000000"/>
        <rFont val="Calibri"/>
        <family val="2"/>
        <charset val="1"/>
      </rPr>
      <t xml:space="preserve"> H &amp; I and The NA Member</t>
    </r>
  </si>
  <si>
    <r>
      <rPr>
        <b val="true"/>
        <sz val="12"/>
        <color rgb="FF000000"/>
        <rFont val="Calibri"/>
        <family val="2"/>
        <charset val="1"/>
      </rPr>
      <t xml:space="preserve">#21</t>
    </r>
    <r>
      <rPr>
        <sz val="12"/>
        <color rgb="FF000000"/>
        <rFont val="Calibri"/>
        <family val="2"/>
        <charset val="1"/>
      </rPr>
      <t xml:space="preserve"> The Loner: Staying Clean in Isolation</t>
    </r>
  </si>
  <si>
    <r>
      <rPr>
        <b val="true"/>
        <sz val="12"/>
        <color rgb="FF000000"/>
        <rFont val="Calibri"/>
        <family val="2"/>
        <charset val="1"/>
      </rPr>
      <t xml:space="preserve">#22</t>
    </r>
    <r>
      <rPr>
        <sz val="12"/>
        <color rgb="FF000000"/>
        <rFont val="Calibri"/>
        <family val="2"/>
        <charset val="1"/>
      </rPr>
      <t xml:space="preserve"> Welcome To Narcotics Anonymous</t>
    </r>
  </si>
  <si>
    <r>
      <rPr>
        <b val="true"/>
        <sz val="12"/>
        <color rgb="FF000000"/>
        <rFont val="Calibri"/>
        <family val="2"/>
        <charset val="1"/>
      </rPr>
      <t xml:space="preserve">#23</t>
    </r>
    <r>
      <rPr>
        <sz val="12"/>
        <color rgb="FF000000"/>
        <rFont val="Calibri"/>
        <family val="2"/>
        <charset val="1"/>
      </rPr>
      <t xml:space="preserve"> Staying Clean On The Outside</t>
    </r>
  </si>
  <si>
    <r>
      <rPr>
        <b val="true"/>
        <sz val="12"/>
        <color rgb="FF000000"/>
        <rFont val="Calibri"/>
        <family val="2"/>
        <charset val="1"/>
      </rPr>
      <t xml:space="preserve">#24</t>
    </r>
    <r>
      <rPr>
        <sz val="12"/>
        <color rgb="FF000000"/>
        <rFont val="Calibri"/>
        <family val="2"/>
        <charset val="1"/>
      </rPr>
      <t xml:space="preserve"> Money Matters-Self Support In NA</t>
    </r>
  </si>
  <si>
    <r>
      <rPr>
        <b val="true"/>
        <sz val="12"/>
        <color rgb="FF000000"/>
        <rFont val="Calibri"/>
        <family val="2"/>
        <charset val="1"/>
      </rPr>
      <t xml:space="preserve">#26</t>
    </r>
    <r>
      <rPr>
        <sz val="12"/>
        <color rgb="FF000000"/>
        <rFont val="Calibri"/>
        <family val="2"/>
        <charset val="1"/>
      </rPr>
      <t xml:space="preserve"> Accessibility For Those With Additional Needs</t>
    </r>
  </si>
  <si>
    <r>
      <rPr>
        <b val="true"/>
        <sz val="12"/>
        <color rgb="FF000000"/>
        <rFont val="Calibri"/>
        <family val="2"/>
        <charset val="1"/>
      </rPr>
      <t xml:space="preserve">#27</t>
    </r>
    <r>
      <rPr>
        <sz val="12"/>
        <color rgb="FF000000"/>
        <rFont val="Calibri"/>
        <family val="2"/>
        <charset val="1"/>
      </rPr>
      <t xml:space="preserve"> For The Parents/Guardians Of Young People In NA</t>
    </r>
  </si>
  <si>
    <r>
      <rPr>
        <b val="true"/>
        <sz val="12"/>
        <color rgb="FF000000"/>
        <rFont val="Calibri"/>
        <family val="2"/>
        <charset val="1"/>
      </rPr>
      <t xml:space="preserve">#28</t>
    </r>
    <r>
      <rPr>
        <sz val="12"/>
        <color rgb="FF000000"/>
        <rFont val="Calibri"/>
        <family val="2"/>
        <charset val="1"/>
      </rPr>
      <t xml:space="preserve"> Funding NA Service</t>
    </r>
  </si>
  <si>
    <r>
      <rPr>
        <b val="true"/>
        <sz val="12"/>
        <color rgb="FF000000"/>
        <rFont val="Calibri"/>
        <family val="2"/>
        <charset val="1"/>
      </rPr>
      <t xml:space="preserve">#29</t>
    </r>
    <r>
      <rPr>
        <sz val="12"/>
        <color rgb="FF000000"/>
        <rFont val="Calibri"/>
        <family val="2"/>
        <charset val="1"/>
      </rPr>
      <t xml:space="preserve"> An Introduction To NA Meetings</t>
    </r>
  </si>
  <si>
    <t xml:space="preserve">NA - A Resouce In Your Community</t>
  </si>
  <si>
    <t xml:space="preserve">NA Wallet Cards (set of 15)</t>
  </si>
  <si>
    <t xml:space="preserve">Literature Rack - 16 Pocket</t>
  </si>
  <si>
    <t xml:space="preserve">CENTRAL SASKATCHEWAN SERVICE ITEMS ORDER FORM</t>
  </si>
  <si>
    <t xml:space="preserve">H &amp; I Handbook</t>
  </si>
  <si>
    <t xml:space="preserve">Public Relations Handbook</t>
  </si>
  <si>
    <t xml:space="preserve">2102B</t>
  </si>
  <si>
    <t xml:space="preserve">PR Basics</t>
  </si>
  <si>
    <t xml:space="preserve">A Guide To Our World Services</t>
  </si>
  <si>
    <t xml:space="preserve">Literature Committee Handbook</t>
  </si>
  <si>
    <t xml:space="preserve">2101G</t>
  </si>
  <si>
    <t xml:space="preserve">H and I Basics</t>
  </si>
  <si>
    <t xml:space="preserve">A Guide To Phoneline Service</t>
  </si>
  <si>
    <t xml:space="preserve">Treasurer's Handbook</t>
  </si>
  <si>
    <t xml:space="preserve">Group Treasurer's Workbook</t>
  </si>
  <si>
    <t xml:space="preserve">Group Treasurer's Record</t>
  </si>
  <si>
    <t xml:space="preserve">A Guide To Local Services In NA</t>
  </si>
  <si>
    <t xml:space="preserve">Outreach Resource Information</t>
  </si>
  <si>
    <t xml:space="preserve">Additional Needs Resource Information</t>
  </si>
  <si>
    <t xml:space="preserve">Institutional Group Guide</t>
  </si>
  <si>
    <t xml:space="preserve">Planning basics</t>
  </si>
  <si>
    <t xml:space="preserve">Group Business Meetings</t>
  </si>
  <si>
    <t xml:space="preserve">Group Trusted Servants:Roles and Responsibilities</t>
  </si>
  <si>
    <t xml:space="preserve">Disruptive and Violent Behaviour</t>
  </si>
  <si>
    <t xml:space="preserve">NA Groups and Medication</t>
  </si>
  <si>
    <t xml:space="preserve">Principles and Leadership in NA Service</t>
  </si>
  <si>
    <t xml:space="preserve">Social Media and Our Guiding Principles</t>
  </si>
  <si>
    <t xml:space="preserve">NA and persons receiving medications</t>
  </si>
  <si>
    <t xml:space="preserve">Little White Book</t>
  </si>
  <si>
    <t xml:space="preserve">The Group Booklet</t>
  </si>
  <si>
    <t xml:space="preserve">Behind The Walls</t>
  </si>
  <si>
    <t xml:space="preserve">In Times Of Illness</t>
  </si>
  <si>
    <t xml:space="preserve">Group Starter Kit</t>
  </si>
  <si>
    <t xml:space="preserve">Group Reading Set</t>
  </si>
  <si>
    <t xml:space="preserve">Posters (Set of 8)</t>
  </si>
  <si>
    <t xml:space="preserve">Poster-12 Steps</t>
  </si>
  <si>
    <t xml:space="preserve">Poster-12 Traditions</t>
  </si>
  <si>
    <t xml:space="preserve">Poster-12 Concepts</t>
  </si>
  <si>
    <t xml:space="preserve">CENTRAL SASKATCHEWAN SPECIALTY ITEMS ORDER FORM</t>
  </si>
  <si>
    <t xml:space="preserve">CONTACT PERSON: </t>
  </si>
  <si>
    <t xml:space="preserve">Gift Edition Basic Text</t>
  </si>
  <si>
    <t xml:space="preserve">Just For Today-Pocket Size</t>
  </si>
  <si>
    <t xml:space="preserve">Just For Today-Gift Edition Hard Cover</t>
  </si>
  <si>
    <t xml:space="preserve">Sponsorship Book </t>
  </si>
  <si>
    <t xml:space="preserve">It Works: How and Why-Pocket Size</t>
  </si>
  <si>
    <t xml:space="preserve">It Works: How and Why Audio CD (MP3)</t>
  </si>
  <si>
    <t xml:space="preserve">12 Concepts For NA Service</t>
  </si>
  <si>
    <t xml:space="preserve">Introductory Guide To NA</t>
  </si>
  <si>
    <t xml:space="preserve">JFT Journal</t>
  </si>
  <si>
    <t xml:space="preserve">Medallion Holder Keychain Gold/Silver</t>
  </si>
  <si>
    <t xml:space="preserve">Triplates</t>
  </si>
  <si>
    <t xml:space="preserve">Triplate Medallion</t>
  </si>
  <si>
    <t xml:space="preserve">Triplate Year and Color Required</t>
  </si>
  <si>
    <t xml:space="preserve">color and year -</t>
  </si>
  <si>
    <t xml:space="preserve">color and year here</t>
  </si>
  <si>
    <t xml:space="preserve">Lazer</t>
  </si>
  <si>
    <t xml:space="preserve">Lazer Etched Medallion</t>
  </si>
  <si>
    <t xml:space="preserve">Lazer Etched Year and Color Required</t>
  </si>
  <si>
    <t xml:space="preserve">year -</t>
  </si>
  <si>
    <t xml:space="preserve">year here</t>
  </si>
  <si>
    <t xml:space="preserve">NOTE: If there is anything not on this order form that you would like me to order please ask!!!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</si>
</sst>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F800]dddd&quot;, &quot;mmmm\ dd&quot;, &quot;yyyy"/>
    <numFmt numFmtId="166" formatCode="_-\$* #,##0.00_-;&quot;-$&quot;* #,##0.00_-;_-\$* \-??_-;_-@_-"/>
    <numFmt numFmtId="167" formatCode="[$$-1009]#,##0.00;[RED]\-[$$-1009]#,##0.0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rgb="FFFFFF00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7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7" fillId="0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8" fillId="2" borderId="4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8" fillId="0" borderId="7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2" borderId="7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8" fillId="2" borderId="1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8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8" fillId="2" borderId="15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0" borderId="19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8" fillId="0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8" fillId="0" borderId="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8" fillId="0" borderId="2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2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8" fillId="0" borderId="1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1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1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2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1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8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8" fillId="0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8" fillId="3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3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1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3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6" activeCellId="0" sqref="B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5.15"/>
    <col collapsed="false" customWidth="true" hidden="false" outlineLevel="0" max="2" min="2" style="1" width="50.2"/>
    <col collapsed="false" customWidth="true" hidden="false" outlineLevel="0" max="3" min="3" style="1" width="13.83"/>
    <col collapsed="false" customWidth="true" hidden="false" outlineLevel="0" max="4" min="4" style="1" width="15.15"/>
    <col collapsed="false" customWidth="true" hidden="false" outlineLevel="0" max="5" min="5" style="1" width="11.16"/>
    <col collapsed="false" customWidth="true" hidden="false" outlineLevel="0" max="6" min="6" style="1" width="10.51"/>
    <col collapsed="false" customWidth="false" hidden="false" outlineLevel="0" max="16384" min="7" style="1" width="11.53"/>
  </cols>
  <sheetData>
    <row r="1" customFormat="false" ht="24.45" hidden="false" customHeight="false" outlineLevel="0" collapsed="false">
      <c r="A1" s="2" t="s">
        <v>0</v>
      </c>
    </row>
    <row r="2" customFormat="false" ht="17.35" hidden="false" customHeight="false" outlineLevel="0" collapsed="false">
      <c r="A2" s="3" t="s">
        <v>1</v>
      </c>
      <c r="C2" s="4" t="s">
        <v>2</v>
      </c>
      <c r="D2" s="5"/>
      <c r="E2" s="5"/>
    </row>
    <row r="3" customFormat="false" ht="16.2" hidden="false" customHeight="false" outlineLevel="0" collapsed="false">
      <c r="C3" s="6" t="s">
        <v>3</v>
      </c>
      <c r="D3" s="5"/>
      <c r="E3" s="5"/>
    </row>
    <row r="4" customFormat="false" ht="17.35" hidden="false" customHeight="false" outlineLevel="0" collapsed="false">
      <c r="A4" s="7" t="s">
        <v>4</v>
      </c>
      <c r="B4" s="8"/>
      <c r="C4" s="8"/>
    </row>
    <row r="5" customFormat="false" ht="17.35" hidden="false" customHeight="false" outlineLevel="0" collapsed="false">
      <c r="A5" s="7" t="s">
        <v>5</v>
      </c>
      <c r="B5" s="9"/>
      <c r="C5" s="9"/>
    </row>
    <row r="6" customFormat="false" ht="17.35" hidden="false" customHeight="false" outlineLevel="0" collapsed="false">
      <c r="A6" s="7" t="s">
        <v>6</v>
      </c>
      <c r="B6" s="10"/>
      <c r="C6" s="10"/>
    </row>
    <row r="8" customFormat="false" ht="30.55" hidden="false" customHeight="false" outlineLevel="0" collapsed="false">
      <c r="A8" s="11" t="s">
        <v>7</v>
      </c>
      <c r="B8" s="11" t="s">
        <v>8</v>
      </c>
      <c r="C8" s="12" t="s">
        <v>9</v>
      </c>
      <c r="D8" s="12" t="s">
        <v>10</v>
      </c>
      <c r="E8" s="13" t="s">
        <v>11</v>
      </c>
    </row>
    <row r="9" customFormat="false" ht="15" hidden="false" customHeight="false" outlineLevel="0" collapsed="false">
      <c r="A9" s="14" t="n">
        <v>1101</v>
      </c>
      <c r="B9" s="15" t="s">
        <v>12</v>
      </c>
      <c r="C9" s="16"/>
      <c r="D9" s="17" t="n">
        <v>20</v>
      </c>
      <c r="E9" s="18" t="n">
        <f aca="false">C9*D9</f>
        <v>0</v>
      </c>
    </row>
    <row r="10" customFormat="false" ht="15" hidden="false" customHeight="false" outlineLevel="0" collapsed="false">
      <c r="A10" s="19" t="n">
        <v>1112</v>
      </c>
      <c r="B10" s="20" t="s">
        <v>13</v>
      </c>
      <c r="C10" s="21"/>
      <c r="D10" s="22" t="n">
        <v>16</v>
      </c>
      <c r="E10" s="23" t="n">
        <f aca="false">C10*D10</f>
        <v>0</v>
      </c>
    </row>
    <row r="11" customFormat="false" ht="15" hidden="false" customHeight="false" outlineLevel="0" collapsed="false">
      <c r="A11" s="19" t="n">
        <v>1140</v>
      </c>
      <c r="B11" s="20" t="s">
        <v>14</v>
      </c>
      <c r="C11" s="21"/>
      <c r="D11" s="24" t="n">
        <v>16</v>
      </c>
      <c r="E11" s="23" t="n">
        <f aca="false">C11*D11</f>
        <v>0</v>
      </c>
    </row>
    <row r="12" customFormat="false" ht="15" hidden="false" customHeight="false" outlineLevel="0" collapsed="false">
      <c r="A12" s="19" t="n">
        <v>1400</v>
      </c>
      <c r="B12" s="20" t="s">
        <v>15</v>
      </c>
      <c r="C12" s="21"/>
      <c r="D12" s="24" t="n">
        <v>15</v>
      </c>
      <c r="E12" s="23" t="n">
        <f aca="false">C12*D12</f>
        <v>0</v>
      </c>
    </row>
    <row r="13" customFormat="false" ht="15" hidden="false" customHeight="false" outlineLevel="0" collapsed="false">
      <c r="A13" s="19" t="n">
        <v>1150</v>
      </c>
      <c r="B13" s="20" t="s">
        <v>16</v>
      </c>
      <c r="C13" s="21"/>
      <c r="D13" s="24" t="n">
        <v>17.5</v>
      </c>
      <c r="E13" s="23" t="n">
        <f aca="false">C13*D13</f>
        <v>0</v>
      </c>
    </row>
    <row r="14" customFormat="false" ht="15" hidden="false" customHeight="false" outlineLevel="0" collapsed="false">
      <c r="A14" s="19" t="n">
        <v>1201</v>
      </c>
      <c r="B14" s="20" t="s">
        <v>17</v>
      </c>
      <c r="C14" s="21"/>
      <c r="D14" s="24" t="n">
        <v>18.25</v>
      </c>
      <c r="E14" s="23" t="n">
        <f aca="false">C14*D14</f>
        <v>0</v>
      </c>
    </row>
    <row r="15" customFormat="false" ht="15" hidden="false" customHeight="false" outlineLevel="0" collapsed="false">
      <c r="A15" s="25" t="n">
        <v>1110</v>
      </c>
      <c r="B15" s="26" t="s">
        <v>18</v>
      </c>
      <c r="C15" s="27"/>
      <c r="D15" s="28" t="n">
        <v>21</v>
      </c>
      <c r="E15" s="29" t="n">
        <f aca="false">C15*D15</f>
        <v>0</v>
      </c>
    </row>
    <row r="16" customFormat="false" ht="15" hidden="false" customHeight="false" outlineLevel="0" collapsed="false">
      <c r="A16" s="30"/>
      <c r="B16" s="30"/>
      <c r="C16" s="31"/>
      <c r="D16" s="30"/>
      <c r="E16" s="30"/>
    </row>
    <row r="17" customFormat="false" ht="15" hidden="false" customHeight="false" outlineLevel="0" collapsed="false">
      <c r="A17" s="14" t="n">
        <v>4100</v>
      </c>
      <c r="B17" s="15" t="s">
        <v>19</v>
      </c>
      <c r="C17" s="32"/>
      <c r="D17" s="17" t="n">
        <v>0.85</v>
      </c>
      <c r="E17" s="33" t="n">
        <f aca="false">C17*D17</f>
        <v>0</v>
      </c>
    </row>
    <row r="18" customFormat="false" ht="15" hidden="false" customHeight="false" outlineLevel="0" collapsed="false">
      <c r="A18" s="19" t="n">
        <v>4101</v>
      </c>
      <c r="B18" s="20" t="s">
        <v>20</v>
      </c>
      <c r="C18" s="21"/>
      <c r="D18" s="24" t="n">
        <v>0.85</v>
      </c>
      <c r="E18" s="34" t="n">
        <f aca="false">C18*D18</f>
        <v>0</v>
      </c>
    </row>
    <row r="19" customFormat="false" ht="15" hidden="false" customHeight="false" outlineLevel="0" collapsed="false">
      <c r="A19" s="19" t="n">
        <v>4102</v>
      </c>
      <c r="B19" s="20" t="s">
        <v>21</v>
      </c>
      <c r="C19" s="21"/>
      <c r="D19" s="24" t="n">
        <v>0.85</v>
      </c>
      <c r="E19" s="34" t="n">
        <f aca="false">C19*D19</f>
        <v>0</v>
      </c>
    </row>
    <row r="20" customFormat="false" ht="15" hidden="false" customHeight="false" outlineLevel="0" collapsed="false">
      <c r="A20" s="19" t="n">
        <v>4103</v>
      </c>
      <c r="B20" s="20" t="s">
        <v>22</v>
      </c>
      <c r="C20" s="21"/>
      <c r="D20" s="24" t="n">
        <v>0.85</v>
      </c>
      <c r="E20" s="34" t="n">
        <f aca="false">C20*D20</f>
        <v>0</v>
      </c>
    </row>
    <row r="21" customFormat="false" ht="15" hidden="false" customHeight="false" outlineLevel="0" collapsed="false">
      <c r="A21" s="19" t="n">
        <v>4104</v>
      </c>
      <c r="B21" s="20" t="s">
        <v>23</v>
      </c>
      <c r="C21" s="21"/>
      <c r="D21" s="24" t="n">
        <v>0.85</v>
      </c>
      <c r="E21" s="34" t="n">
        <f aca="false">C21*D21</f>
        <v>0</v>
      </c>
    </row>
    <row r="22" customFormat="false" ht="15" hidden="false" customHeight="false" outlineLevel="0" collapsed="false">
      <c r="A22" s="19" t="n">
        <v>4105</v>
      </c>
      <c r="B22" s="20" t="s">
        <v>24</v>
      </c>
      <c r="C22" s="21"/>
      <c r="D22" s="24" t="n">
        <v>0.85</v>
      </c>
      <c r="E22" s="34" t="n">
        <f aca="false">C22*D22</f>
        <v>0</v>
      </c>
    </row>
    <row r="23" customFormat="false" ht="15" hidden="false" customHeight="false" outlineLevel="0" collapsed="false">
      <c r="A23" s="19" t="n">
        <v>4106</v>
      </c>
      <c r="B23" s="20" t="s">
        <v>25</v>
      </c>
      <c r="C23" s="21"/>
      <c r="D23" s="24" t="n">
        <v>0.85</v>
      </c>
      <c r="E23" s="34" t="n">
        <f aca="false">C23*D23</f>
        <v>0</v>
      </c>
    </row>
    <row r="24" customFormat="false" ht="15" hidden="false" customHeight="false" outlineLevel="0" collapsed="false">
      <c r="A24" s="19" t="n">
        <v>4107</v>
      </c>
      <c r="B24" s="20" t="s">
        <v>26</v>
      </c>
      <c r="C24" s="21"/>
      <c r="D24" s="24" t="n">
        <v>0.85</v>
      </c>
      <c r="E24" s="34" t="n">
        <f aca="false">C24*D24</f>
        <v>0</v>
      </c>
    </row>
    <row r="25" customFormat="false" ht="15" hidden="false" customHeight="false" outlineLevel="0" collapsed="false">
      <c r="A25" s="25" t="n">
        <v>4108</v>
      </c>
      <c r="B25" s="26" t="s">
        <v>27</v>
      </c>
      <c r="C25" s="27"/>
      <c r="D25" s="28" t="n">
        <v>0.85</v>
      </c>
      <c r="E25" s="29" t="n">
        <f aca="false">C25*D25</f>
        <v>0</v>
      </c>
    </row>
    <row r="26" customFormat="false" ht="15" hidden="false" customHeight="false" outlineLevel="0" collapsed="false">
      <c r="A26" s="30"/>
      <c r="B26" s="30"/>
      <c r="C26" s="31"/>
      <c r="D26" s="35"/>
      <c r="E26" s="30"/>
    </row>
    <row r="27" customFormat="false" ht="15" hidden="false" customHeight="false" outlineLevel="0" collapsed="false">
      <c r="A27" s="36" t="s">
        <v>28</v>
      </c>
      <c r="B27" s="37" t="s">
        <v>29</v>
      </c>
      <c r="C27" s="38"/>
      <c r="D27" s="39" t="n">
        <v>5.6</v>
      </c>
      <c r="E27" s="40" t="n">
        <f aca="false">C27*D27</f>
        <v>0</v>
      </c>
    </row>
    <row r="28" customFormat="false" ht="15" hidden="false" customHeight="false" outlineLevel="0" collapsed="false">
      <c r="A28" s="30"/>
      <c r="B28" s="41" t="s">
        <v>30</v>
      </c>
      <c r="C28" s="38"/>
      <c r="D28" s="30"/>
      <c r="E28" s="30"/>
    </row>
    <row r="29" customFormat="false" ht="15" hidden="false" customHeight="false" outlineLevel="0" collapsed="false">
      <c r="A29" s="30"/>
      <c r="B29" s="30"/>
      <c r="C29" s="31"/>
      <c r="D29" s="30"/>
      <c r="E29" s="30"/>
    </row>
    <row r="30" customFormat="false" ht="15" hidden="false" customHeight="false" outlineLevel="0" collapsed="false">
      <c r="A30" s="42"/>
      <c r="B30" s="42" t="s">
        <v>31</v>
      </c>
      <c r="C30" s="42"/>
      <c r="D30" s="43" t="s">
        <v>32</v>
      </c>
      <c r="E30" s="44" t="n">
        <f aca="false">SUM(E9:E27)</f>
        <v>0</v>
      </c>
    </row>
    <row r="31" customFormat="false" ht="12.8" hidden="false" customHeight="false" outlineLevel="0" collapsed="false">
      <c r="B31" s="45"/>
      <c r="E31" s="45"/>
    </row>
    <row r="32" customFormat="false" ht="15" hidden="false" customHeight="false" outlineLevel="0" collapsed="false">
      <c r="A32" s="46" t="s">
        <v>33</v>
      </c>
      <c r="B32" s="46"/>
      <c r="C32" s="46"/>
      <c r="D32" s="46"/>
      <c r="E32" s="45"/>
    </row>
    <row r="33" customFormat="false" ht="15" hidden="false" customHeight="false" outlineLevel="0" collapsed="false">
      <c r="A33" s="46" t="s">
        <v>34</v>
      </c>
      <c r="B33" s="46"/>
      <c r="C33" s="46"/>
      <c r="D33" s="46"/>
      <c r="E33" s="45"/>
    </row>
    <row r="34" customFormat="false" ht="19.7" hidden="false" customHeight="false" outlineLevel="0" collapsed="false">
      <c r="A34" s="47" t="s">
        <v>35</v>
      </c>
      <c r="B34" s="47"/>
      <c r="C34" s="47"/>
      <c r="D34" s="47"/>
      <c r="E34" s="47"/>
    </row>
    <row r="36" customFormat="false" ht="13.8" hidden="false" customHeight="false" outlineLevel="0" collapsed="false">
      <c r="A36" s="48"/>
    </row>
  </sheetData>
  <sheetProtection sheet="true" password="fb8e" objects="true" scenarios="true" selectLockedCells="true"/>
  <mergeCells count="6">
    <mergeCell ref="B4:C4"/>
    <mergeCell ref="B5:C5"/>
    <mergeCell ref="B6:C6"/>
    <mergeCell ref="A32:D32"/>
    <mergeCell ref="A33:D33"/>
    <mergeCell ref="A34:E3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85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42"/>
  <sheetViews>
    <sheetView showFormulas="false" showGridLines="true" showRowColHeaders="true" showZeros="true" rightToLeft="false" tabSelected="true" showOutlineSymbols="true" defaultGridColor="true" view="normal" topLeftCell="A8" colorId="64" zoomScale="90" zoomScaleNormal="90" zoomScalePageLayoutView="100" workbookViewId="0">
      <selection pane="topLeft" activeCell="D20" activeCellId="0" sqref="D2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5.15"/>
    <col collapsed="false" customWidth="true" hidden="false" outlineLevel="0" max="2" min="2" style="1" width="52.52"/>
    <col collapsed="false" customWidth="true" hidden="false" outlineLevel="0" max="3" min="3" style="1" width="9.66"/>
    <col collapsed="false" customWidth="false" hidden="false" outlineLevel="0" max="4" min="4" style="1" width="11.5"/>
    <col collapsed="false" customWidth="true" hidden="false" outlineLevel="0" max="5" min="5" style="1" width="12.5"/>
    <col collapsed="false" customWidth="false" hidden="false" outlineLevel="0" max="16384" min="6" style="1" width="11.53"/>
  </cols>
  <sheetData>
    <row r="1" customFormat="false" ht="24.45" hidden="false" customHeight="false" outlineLevel="0" collapsed="false">
      <c r="A1" s="2" t="s">
        <v>36</v>
      </c>
    </row>
    <row r="2" customFormat="false" ht="17.35" hidden="false" customHeight="false" outlineLevel="0" collapsed="false">
      <c r="A2" s="3" t="str">
        <f aca="false">'Basic-Keytags-Medallions'!A2</f>
        <v>UPDATED FORM FEBRUARY 2023</v>
      </c>
      <c r="C2" s="4" t="s">
        <v>2</v>
      </c>
      <c r="D2" s="5"/>
      <c r="E2" s="5"/>
    </row>
    <row r="3" customFormat="false" ht="16.2" hidden="false" customHeight="false" outlineLevel="0" collapsed="false">
      <c r="C3" s="6" t="s">
        <v>3</v>
      </c>
      <c r="D3" s="5"/>
      <c r="E3" s="5"/>
    </row>
    <row r="4" customFormat="false" ht="17.35" hidden="false" customHeight="false" outlineLevel="0" collapsed="false">
      <c r="A4" s="7" t="s">
        <v>4</v>
      </c>
      <c r="B4" s="8"/>
      <c r="C4" s="5"/>
    </row>
    <row r="5" customFormat="false" ht="17.35" hidden="false" customHeight="false" outlineLevel="0" collapsed="false">
      <c r="A5" s="7" t="s">
        <v>5</v>
      </c>
      <c r="B5" s="9"/>
      <c r="C5" s="5"/>
    </row>
    <row r="6" customFormat="false" ht="17.35" hidden="false" customHeight="false" outlineLevel="0" collapsed="false">
      <c r="A6" s="7" t="s">
        <v>6</v>
      </c>
      <c r="B6" s="9"/>
      <c r="C6" s="5"/>
    </row>
    <row r="8" customFormat="false" ht="30.55" hidden="false" customHeight="false" outlineLevel="0" collapsed="false">
      <c r="A8" s="11" t="s">
        <v>7</v>
      </c>
      <c r="B8" s="11" t="s">
        <v>8</v>
      </c>
      <c r="C8" s="12" t="s">
        <v>9</v>
      </c>
      <c r="D8" s="12" t="s">
        <v>10</v>
      </c>
      <c r="E8" s="12" t="s">
        <v>11</v>
      </c>
    </row>
    <row r="9" customFormat="false" ht="15" hidden="false" customHeight="false" outlineLevel="0" collapsed="false">
      <c r="A9" s="14" t="n">
        <v>3101</v>
      </c>
      <c r="B9" s="49" t="s">
        <v>37</v>
      </c>
      <c r="C9" s="50"/>
      <c r="D9" s="51" t="n">
        <v>0.5</v>
      </c>
      <c r="E9" s="52" t="n">
        <f aca="false">C9*D9</f>
        <v>0</v>
      </c>
    </row>
    <row r="10" customFormat="false" ht="15" hidden="false" customHeight="false" outlineLevel="0" collapsed="false">
      <c r="A10" s="19" t="n">
        <v>3102</v>
      </c>
      <c r="B10" s="53" t="s">
        <v>38</v>
      </c>
      <c r="C10" s="54"/>
      <c r="D10" s="55" t="n">
        <v>0.5</v>
      </c>
      <c r="E10" s="56" t="n">
        <f aca="false">C10*D10</f>
        <v>0</v>
      </c>
    </row>
    <row r="11" customFormat="false" ht="15" hidden="false" customHeight="false" outlineLevel="0" collapsed="false">
      <c r="A11" s="19" t="n">
        <v>3105</v>
      </c>
      <c r="B11" s="53" t="s">
        <v>39</v>
      </c>
      <c r="C11" s="54"/>
      <c r="D11" s="55" t="n">
        <v>0.5</v>
      </c>
      <c r="E11" s="56" t="n">
        <f aca="false">C11*D11</f>
        <v>0</v>
      </c>
    </row>
    <row r="12" customFormat="false" ht="15" hidden="false" customHeight="false" outlineLevel="0" collapsed="false">
      <c r="A12" s="19" t="n">
        <v>3106</v>
      </c>
      <c r="B12" s="53" t="s">
        <v>40</v>
      </c>
      <c r="C12" s="54"/>
      <c r="D12" s="55" t="n">
        <v>0.5</v>
      </c>
      <c r="E12" s="56" t="n">
        <f aca="false">C12*D12</f>
        <v>0</v>
      </c>
    </row>
    <row r="13" customFormat="false" ht="15" hidden="false" customHeight="false" outlineLevel="0" collapsed="false">
      <c r="A13" s="19" t="n">
        <v>3107</v>
      </c>
      <c r="B13" s="53" t="s">
        <v>41</v>
      </c>
      <c r="C13" s="54"/>
      <c r="D13" s="55" t="n">
        <v>0.5</v>
      </c>
      <c r="E13" s="56" t="n">
        <f aca="false">C13*D13</f>
        <v>0</v>
      </c>
    </row>
    <row r="14" customFormat="false" ht="15" hidden="false" customHeight="false" outlineLevel="0" collapsed="false">
      <c r="A14" s="19" t="n">
        <v>3108</v>
      </c>
      <c r="B14" s="53" t="s">
        <v>42</v>
      </c>
      <c r="C14" s="54"/>
      <c r="D14" s="55" t="n">
        <v>0.5</v>
      </c>
      <c r="E14" s="56" t="n">
        <f aca="false">C14*D14</f>
        <v>0</v>
      </c>
    </row>
    <row r="15" customFormat="false" ht="15" hidden="false" customHeight="false" outlineLevel="0" collapsed="false">
      <c r="A15" s="19" t="n">
        <v>3109</v>
      </c>
      <c r="B15" s="53" t="s">
        <v>43</v>
      </c>
      <c r="C15" s="54"/>
      <c r="D15" s="55" t="n">
        <v>0.5</v>
      </c>
      <c r="E15" s="56" t="n">
        <f aca="false">C15*D15</f>
        <v>0</v>
      </c>
    </row>
    <row r="16" customFormat="false" ht="15" hidden="false" customHeight="false" outlineLevel="0" collapsed="false">
      <c r="A16" s="19" t="n">
        <v>3110</v>
      </c>
      <c r="B16" s="53" t="s">
        <v>44</v>
      </c>
      <c r="C16" s="54"/>
      <c r="D16" s="55" t="n">
        <v>1.4</v>
      </c>
      <c r="E16" s="56" t="n">
        <f aca="false">C16*D16</f>
        <v>0</v>
      </c>
    </row>
    <row r="17" customFormat="false" ht="15" hidden="false" customHeight="false" outlineLevel="0" collapsed="false">
      <c r="A17" s="19" t="n">
        <v>3111</v>
      </c>
      <c r="B17" s="53" t="s">
        <v>45</v>
      </c>
      <c r="C17" s="54"/>
      <c r="D17" s="55" t="n">
        <v>0.5</v>
      </c>
      <c r="E17" s="56" t="n">
        <f aca="false">C17*D17</f>
        <v>0</v>
      </c>
    </row>
    <row r="18" customFormat="false" ht="15" hidden="false" customHeight="false" outlineLevel="0" collapsed="false">
      <c r="A18" s="19" t="n">
        <v>3112</v>
      </c>
      <c r="B18" s="53" t="s">
        <v>46</v>
      </c>
      <c r="C18" s="54"/>
      <c r="D18" s="55" t="n">
        <v>0.5</v>
      </c>
      <c r="E18" s="56" t="n">
        <f aca="false">C18*D18</f>
        <v>0</v>
      </c>
    </row>
    <row r="19" customFormat="false" ht="15" hidden="false" customHeight="false" outlineLevel="0" collapsed="false">
      <c r="A19" s="19" t="n">
        <v>3113</v>
      </c>
      <c r="B19" s="53" t="s">
        <v>47</v>
      </c>
      <c r="C19" s="54"/>
      <c r="D19" s="55" t="n">
        <v>0.55</v>
      </c>
      <c r="E19" s="56" t="n">
        <f aca="false">C19*D19</f>
        <v>0</v>
      </c>
    </row>
    <row r="20" customFormat="false" ht="15" hidden="false" customHeight="false" outlineLevel="0" collapsed="false">
      <c r="A20" s="19" t="n">
        <v>3114</v>
      </c>
      <c r="B20" s="53" t="s">
        <v>48</v>
      </c>
      <c r="C20" s="54"/>
      <c r="D20" s="55" t="n">
        <v>0.5</v>
      </c>
      <c r="E20" s="56" t="n">
        <f aca="false">C20*D20</f>
        <v>0</v>
      </c>
    </row>
    <row r="21" customFormat="false" ht="15" hidden="false" customHeight="false" outlineLevel="0" collapsed="false">
      <c r="A21" s="19" t="n">
        <v>3115</v>
      </c>
      <c r="B21" s="53" t="s">
        <v>49</v>
      </c>
      <c r="C21" s="54"/>
      <c r="D21" s="55" t="n">
        <v>0.5</v>
      </c>
      <c r="E21" s="56" t="n">
        <f aca="false">C21*D21</f>
        <v>0</v>
      </c>
    </row>
    <row r="22" customFormat="false" ht="15" hidden="false" customHeight="false" outlineLevel="0" collapsed="false">
      <c r="A22" s="19" t="n">
        <v>3116</v>
      </c>
      <c r="B22" s="53" t="s">
        <v>50</v>
      </c>
      <c r="C22" s="54"/>
      <c r="D22" s="55" t="n">
        <v>0.5</v>
      </c>
      <c r="E22" s="56" t="n">
        <f aca="false">C22*D22</f>
        <v>0</v>
      </c>
    </row>
    <row r="23" customFormat="false" ht="15" hidden="false" customHeight="false" outlineLevel="0" collapsed="false">
      <c r="A23" s="19" t="n">
        <v>3117</v>
      </c>
      <c r="B23" s="53" t="s">
        <v>51</v>
      </c>
      <c r="C23" s="54"/>
      <c r="D23" s="55" t="n">
        <v>0.55</v>
      </c>
      <c r="E23" s="56" t="n">
        <f aca="false">C23*D23</f>
        <v>0</v>
      </c>
    </row>
    <row r="24" customFormat="false" ht="15" hidden="false" customHeight="false" outlineLevel="0" collapsed="false">
      <c r="A24" s="19" t="n">
        <v>3119</v>
      </c>
      <c r="B24" s="53" t="s">
        <v>52</v>
      </c>
      <c r="C24" s="54"/>
      <c r="D24" s="55" t="n">
        <v>0.5</v>
      </c>
      <c r="E24" s="56" t="n">
        <f aca="false">C24*D24</f>
        <v>0</v>
      </c>
    </row>
    <row r="25" customFormat="false" ht="15" hidden="false" customHeight="false" outlineLevel="0" collapsed="false">
      <c r="A25" s="19" t="n">
        <v>3120</v>
      </c>
      <c r="B25" s="53" t="s">
        <v>53</v>
      </c>
      <c r="C25" s="54"/>
      <c r="D25" s="55" t="n">
        <v>0.5</v>
      </c>
      <c r="E25" s="56" t="n">
        <f aca="false">C25*D25</f>
        <v>0</v>
      </c>
    </row>
    <row r="26" customFormat="false" ht="15" hidden="false" customHeight="false" outlineLevel="0" collapsed="false">
      <c r="A26" s="19" t="n">
        <v>3121</v>
      </c>
      <c r="B26" s="53" t="s">
        <v>54</v>
      </c>
      <c r="C26" s="54"/>
      <c r="D26" s="55" t="n">
        <v>0.5</v>
      </c>
      <c r="E26" s="56" t="n">
        <f aca="false">C26*D26</f>
        <v>0</v>
      </c>
    </row>
    <row r="27" customFormat="false" ht="15" hidden="false" customHeight="false" outlineLevel="0" collapsed="false">
      <c r="A27" s="19" t="n">
        <v>3122</v>
      </c>
      <c r="B27" s="53" t="s">
        <v>55</v>
      </c>
      <c r="C27" s="54"/>
      <c r="D27" s="55" t="n">
        <v>0.5</v>
      </c>
      <c r="E27" s="56" t="n">
        <f aca="false">C27*D27</f>
        <v>0</v>
      </c>
    </row>
    <row r="28" customFormat="false" ht="15" hidden="false" customHeight="false" outlineLevel="0" collapsed="false">
      <c r="A28" s="19" t="n">
        <v>3123</v>
      </c>
      <c r="B28" s="53" t="s">
        <v>56</v>
      </c>
      <c r="C28" s="54"/>
      <c r="D28" s="55" t="n">
        <v>0.5</v>
      </c>
      <c r="E28" s="56" t="n">
        <f aca="false">C28*D28</f>
        <v>0</v>
      </c>
    </row>
    <row r="29" customFormat="false" ht="15" hidden="false" customHeight="false" outlineLevel="0" collapsed="false">
      <c r="A29" s="19" t="n">
        <v>3124</v>
      </c>
      <c r="B29" s="53" t="s">
        <v>57</v>
      </c>
      <c r="C29" s="54"/>
      <c r="D29" s="55" t="n">
        <v>0.95</v>
      </c>
      <c r="E29" s="56" t="n">
        <f aca="false">C29*D29</f>
        <v>0</v>
      </c>
    </row>
    <row r="30" customFormat="false" ht="15" hidden="false" customHeight="false" outlineLevel="0" collapsed="false">
      <c r="A30" s="19" t="n">
        <v>3126</v>
      </c>
      <c r="B30" s="53" t="s">
        <v>58</v>
      </c>
      <c r="C30" s="54"/>
      <c r="D30" s="55" t="n">
        <v>0.5</v>
      </c>
      <c r="E30" s="56" t="n">
        <f aca="false">C30*D30</f>
        <v>0</v>
      </c>
    </row>
    <row r="31" customFormat="false" ht="15" hidden="false" customHeight="false" outlineLevel="0" collapsed="false">
      <c r="A31" s="19" t="n">
        <v>3127</v>
      </c>
      <c r="B31" s="53" t="s">
        <v>59</v>
      </c>
      <c r="C31" s="54"/>
      <c r="D31" s="55" t="n">
        <v>0.55</v>
      </c>
      <c r="E31" s="56" t="n">
        <f aca="false">C31*D31</f>
        <v>0</v>
      </c>
    </row>
    <row r="32" customFormat="false" ht="15" hidden="false" customHeight="false" outlineLevel="0" collapsed="false">
      <c r="A32" s="19" t="n">
        <v>3128</v>
      </c>
      <c r="B32" s="53" t="s">
        <v>60</v>
      </c>
      <c r="C32" s="54"/>
      <c r="D32" s="55" t="n">
        <v>0.6</v>
      </c>
      <c r="E32" s="56" t="n">
        <f aca="false">C32*D32</f>
        <v>0</v>
      </c>
    </row>
    <row r="33" customFormat="false" ht="15" hidden="false" customHeight="false" outlineLevel="0" collapsed="false">
      <c r="A33" s="19" t="n">
        <v>3129</v>
      </c>
      <c r="B33" s="53" t="s">
        <v>61</v>
      </c>
      <c r="C33" s="54"/>
      <c r="D33" s="55" t="n">
        <v>0.5</v>
      </c>
      <c r="E33" s="56" t="n">
        <f aca="false">C33*D33</f>
        <v>0</v>
      </c>
    </row>
    <row r="34" customFormat="false" ht="15" hidden="false" customHeight="false" outlineLevel="0" collapsed="false">
      <c r="A34" s="19" t="n">
        <v>1604</v>
      </c>
      <c r="B34" s="57" t="s">
        <v>62</v>
      </c>
      <c r="C34" s="54"/>
      <c r="D34" s="55" t="n">
        <v>0.7</v>
      </c>
      <c r="E34" s="56" t="n">
        <f aca="false">C34*D34</f>
        <v>0</v>
      </c>
    </row>
    <row r="35" customFormat="false" ht="15" hidden="false" customHeight="false" outlineLevel="0" collapsed="false">
      <c r="A35" s="58" t="n">
        <v>9127</v>
      </c>
      <c r="B35" s="59" t="s">
        <v>63</v>
      </c>
      <c r="C35" s="60"/>
      <c r="D35" s="61" t="n">
        <v>5.3</v>
      </c>
      <c r="E35" s="62" t="n">
        <f aca="false">C35*D35</f>
        <v>0</v>
      </c>
    </row>
    <row r="36" customFormat="false" ht="15" hidden="false" customHeight="false" outlineLevel="0" collapsed="false">
      <c r="A36" s="25" t="n">
        <v>9054</v>
      </c>
      <c r="B36" s="63" t="s">
        <v>64</v>
      </c>
      <c r="C36" s="64"/>
      <c r="D36" s="65" t="n">
        <v>43</v>
      </c>
      <c r="E36" s="66" t="n">
        <f aca="false">C36*D36</f>
        <v>0</v>
      </c>
    </row>
    <row r="38" customFormat="false" ht="15" hidden="false" customHeight="false" outlineLevel="0" collapsed="false">
      <c r="A38" s="67" t="s">
        <v>31</v>
      </c>
      <c r="B38" s="42"/>
      <c r="D38" s="43" t="s">
        <v>32</v>
      </c>
      <c r="E38" s="68" t="n">
        <f aca="false">SUM(E9:E36)</f>
        <v>0</v>
      </c>
    </row>
    <row r="39" customFormat="false" ht="15" hidden="false" customHeight="false" outlineLevel="0" collapsed="false">
      <c r="A39" s="67"/>
      <c r="B39" s="42"/>
      <c r="C39" s="42"/>
    </row>
    <row r="40" customFormat="false" ht="15" hidden="false" customHeight="false" outlineLevel="0" collapsed="false">
      <c r="A40" s="46" t="s">
        <v>33</v>
      </c>
      <c r="B40" s="46"/>
      <c r="C40" s="46"/>
      <c r="D40" s="46"/>
      <c r="E40" s="45"/>
    </row>
    <row r="41" customFormat="false" ht="15" hidden="false" customHeight="false" outlineLevel="0" collapsed="false">
      <c r="A41" s="46" t="s">
        <v>34</v>
      </c>
      <c r="B41" s="46"/>
      <c r="C41" s="46"/>
      <c r="D41" s="46"/>
      <c r="E41" s="45"/>
    </row>
    <row r="42" customFormat="false" ht="19.7" hidden="false" customHeight="false" outlineLevel="0" collapsed="false">
      <c r="A42" s="47" t="s">
        <v>35</v>
      </c>
      <c r="B42" s="47"/>
      <c r="C42" s="47"/>
      <c r="D42" s="47"/>
      <c r="E42" s="47"/>
    </row>
  </sheetData>
  <sheetProtection sheet="true" password="fb8e" objects="true" scenarios="true" selectLockedCells="true"/>
  <mergeCells count="3">
    <mergeCell ref="A40:D40"/>
    <mergeCell ref="A41:D41"/>
    <mergeCell ref="A42:E4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79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4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3" activeCellId="0" sqref="A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5.15"/>
    <col collapsed="false" customWidth="true" hidden="false" outlineLevel="0" max="2" min="2" style="1" width="48.16"/>
    <col collapsed="false" customWidth="true" hidden="false" outlineLevel="0" max="3" min="3" style="1" width="10.51"/>
    <col collapsed="false" customWidth="false" hidden="false" outlineLevel="0" max="4" min="4" style="1" width="11.5"/>
    <col collapsed="false" customWidth="true" hidden="false" outlineLevel="0" max="5" min="5" style="1" width="11.84"/>
    <col collapsed="false" customWidth="false" hidden="false" outlineLevel="0" max="16384" min="6" style="1" width="11.53"/>
  </cols>
  <sheetData>
    <row r="1" customFormat="false" ht="24.45" hidden="false" customHeight="false" outlineLevel="0" collapsed="false">
      <c r="A1" s="2" t="s">
        <v>65</v>
      </c>
    </row>
    <row r="2" customFormat="false" ht="17.35" hidden="false" customHeight="false" outlineLevel="0" collapsed="false">
      <c r="A2" s="3" t="str">
        <f aca="false">'Basic-Keytags-Medallions'!A2</f>
        <v>UPDATED FORM FEBRUARY 2023</v>
      </c>
      <c r="C2" s="4" t="s">
        <v>2</v>
      </c>
      <c r="D2" s="5"/>
      <c r="E2" s="5"/>
    </row>
    <row r="3" customFormat="false" ht="16.2" hidden="false" customHeight="false" outlineLevel="0" collapsed="false">
      <c r="C3" s="6" t="s">
        <v>3</v>
      </c>
      <c r="D3" s="5"/>
      <c r="E3" s="5"/>
    </row>
    <row r="4" customFormat="false" ht="17.35" hidden="false" customHeight="false" outlineLevel="0" collapsed="false">
      <c r="A4" s="7" t="s">
        <v>4</v>
      </c>
      <c r="B4" s="8"/>
      <c r="C4" s="5"/>
    </row>
    <row r="5" customFormat="false" ht="17.35" hidden="false" customHeight="false" outlineLevel="0" collapsed="false">
      <c r="A5" s="7" t="s">
        <v>5</v>
      </c>
      <c r="B5" s="9"/>
      <c r="C5" s="5"/>
    </row>
    <row r="6" customFormat="false" ht="17.35" hidden="false" customHeight="false" outlineLevel="0" collapsed="false">
      <c r="A6" s="7" t="s">
        <v>6</v>
      </c>
      <c r="B6" s="9"/>
      <c r="C6" s="5"/>
    </row>
    <row r="8" customFormat="false" ht="30.55" hidden="false" customHeight="false" outlineLevel="0" collapsed="false">
      <c r="A8" s="11" t="s">
        <v>7</v>
      </c>
      <c r="B8" s="11" t="s">
        <v>8</v>
      </c>
      <c r="C8" s="12" t="s">
        <v>9</v>
      </c>
      <c r="D8" s="12" t="s">
        <v>10</v>
      </c>
      <c r="E8" s="12" t="s">
        <v>11</v>
      </c>
    </row>
    <row r="9" customFormat="false" ht="15" hidden="false" customHeight="false" outlineLevel="0" collapsed="false">
      <c r="A9" s="14" t="n">
        <v>2101</v>
      </c>
      <c r="B9" s="69" t="s">
        <v>66</v>
      </c>
      <c r="C9" s="50"/>
      <c r="D9" s="70" t="n">
        <v>17</v>
      </c>
      <c r="E9" s="71" t="n">
        <f aca="false">C9*D9</f>
        <v>0</v>
      </c>
    </row>
    <row r="10" customFormat="false" ht="15" hidden="false" customHeight="false" outlineLevel="0" collapsed="false">
      <c r="A10" s="19" t="n">
        <v>2102</v>
      </c>
      <c r="B10" s="72" t="s">
        <v>67</v>
      </c>
      <c r="C10" s="54"/>
      <c r="D10" s="73" t="n">
        <v>17</v>
      </c>
      <c r="E10" s="74" t="n">
        <f aca="false">C10*D10</f>
        <v>0</v>
      </c>
    </row>
    <row r="11" customFormat="false" ht="15" hidden="false" customHeight="false" outlineLevel="0" collapsed="false">
      <c r="A11" s="19" t="s">
        <v>68</v>
      </c>
      <c r="B11" s="72" t="s">
        <v>69</v>
      </c>
      <c r="C11" s="54"/>
      <c r="D11" s="73" t="n">
        <v>3.4</v>
      </c>
      <c r="E11" s="74" t="n">
        <f aca="false">C11*D11</f>
        <v>0</v>
      </c>
    </row>
    <row r="12" customFormat="false" ht="15" hidden="false" customHeight="false" outlineLevel="0" collapsed="false">
      <c r="A12" s="19" t="n">
        <v>2104</v>
      </c>
      <c r="B12" s="72" t="s">
        <v>70</v>
      </c>
      <c r="C12" s="54"/>
      <c r="D12" s="73" t="n">
        <v>8.5</v>
      </c>
      <c r="E12" s="74" t="n">
        <f aca="false">C12*D12</f>
        <v>0</v>
      </c>
    </row>
    <row r="13" customFormat="false" ht="15" hidden="false" customHeight="false" outlineLevel="0" collapsed="false">
      <c r="A13" s="19" t="n">
        <v>2105</v>
      </c>
      <c r="B13" s="72" t="s">
        <v>71</v>
      </c>
      <c r="C13" s="54"/>
      <c r="D13" s="73" t="n">
        <v>5.3</v>
      </c>
      <c r="E13" s="74" t="n">
        <f aca="false">C13*D13</f>
        <v>0</v>
      </c>
    </row>
    <row r="14" customFormat="false" ht="15" hidden="false" customHeight="false" outlineLevel="0" collapsed="false">
      <c r="A14" s="19" t="s">
        <v>72</v>
      </c>
      <c r="B14" s="72" t="s">
        <v>73</v>
      </c>
      <c r="C14" s="54"/>
      <c r="D14" s="73" t="n">
        <v>1.2</v>
      </c>
      <c r="E14" s="74" t="n">
        <f aca="false">C14*D14</f>
        <v>0</v>
      </c>
    </row>
    <row r="15" customFormat="false" ht="15" hidden="false" customHeight="false" outlineLevel="0" collapsed="false">
      <c r="A15" s="19" t="n">
        <v>2107</v>
      </c>
      <c r="B15" s="72" t="s">
        <v>74</v>
      </c>
      <c r="C15" s="54"/>
      <c r="D15" s="73" t="n">
        <v>6.75</v>
      </c>
      <c r="E15" s="74" t="n">
        <f aca="false">C15*D15</f>
        <v>0</v>
      </c>
    </row>
    <row r="16" customFormat="false" ht="15" hidden="false" customHeight="false" outlineLevel="0" collapsed="false">
      <c r="A16" s="19" t="n">
        <v>2109</v>
      </c>
      <c r="B16" s="72" t="s">
        <v>75</v>
      </c>
      <c r="C16" s="54"/>
      <c r="D16" s="73" t="n">
        <v>4.2</v>
      </c>
      <c r="E16" s="74" t="n">
        <f aca="false">C16*D16</f>
        <v>0</v>
      </c>
    </row>
    <row r="17" customFormat="false" ht="15" hidden="false" customHeight="false" outlineLevel="0" collapsed="false">
      <c r="A17" s="19" t="n">
        <v>2110</v>
      </c>
      <c r="B17" s="72" t="s">
        <v>76</v>
      </c>
      <c r="C17" s="54"/>
      <c r="D17" s="73" t="n">
        <v>4.2</v>
      </c>
      <c r="E17" s="74" t="n">
        <f aca="false">C17*D17</f>
        <v>0</v>
      </c>
    </row>
    <row r="18" customFormat="false" ht="15" hidden="false" customHeight="false" outlineLevel="0" collapsed="false">
      <c r="A18" s="19" t="n">
        <v>9001</v>
      </c>
      <c r="B18" s="72" t="s">
        <v>77</v>
      </c>
      <c r="C18" s="54"/>
      <c r="D18" s="73" t="n">
        <v>1.15</v>
      </c>
      <c r="E18" s="74" t="n">
        <f aca="false">C18*D18</f>
        <v>0</v>
      </c>
    </row>
    <row r="19" customFormat="false" ht="15" hidden="false" customHeight="false" outlineLevel="0" collapsed="false">
      <c r="A19" s="19" t="n">
        <v>2111</v>
      </c>
      <c r="B19" s="72" t="s">
        <v>78</v>
      </c>
      <c r="C19" s="54"/>
      <c r="D19" s="73" t="n">
        <v>12.3</v>
      </c>
      <c r="E19" s="74" t="n">
        <f aca="false">C19*D19</f>
        <v>0</v>
      </c>
    </row>
    <row r="20" customFormat="false" ht="15" hidden="false" customHeight="false" outlineLevel="0" collapsed="false">
      <c r="A20" s="19" t="n">
        <v>2113</v>
      </c>
      <c r="B20" s="72" t="s">
        <v>79</v>
      </c>
      <c r="C20" s="54"/>
      <c r="D20" s="73" t="n">
        <v>5.3</v>
      </c>
      <c r="E20" s="74" t="n">
        <f aca="false">C20*D20</f>
        <v>0</v>
      </c>
    </row>
    <row r="21" customFormat="false" ht="15" hidden="false" customHeight="false" outlineLevel="0" collapsed="false">
      <c r="A21" s="19" t="n">
        <v>2114</v>
      </c>
      <c r="B21" s="72" t="s">
        <v>80</v>
      </c>
      <c r="C21" s="54"/>
      <c r="D21" s="73" t="n">
        <v>5.3</v>
      </c>
      <c r="E21" s="74" t="n">
        <f aca="false">C21*D21</f>
        <v>0</v>
      </c>
    </row>
    <row r="22" customFormat="false" ht="15" hidden="false" customHeight="false" outlineLevel="0" collapsed="false">
      <c r="A22" s="19" t="n">
        <v>2115</v>
      </c>
      <c r="B22" s="72" t="s">
        <v>81</v>
      </c>
      <c r="C22" s="54"/>
      <c r="D22" s="73" t="n">
        <v>8.4</v>
      </c>
      <c r="E22" s="74" t="n">
        <f aca="false">C22*D22</f>
        <v>0</v>
      </c>
    </row>
    <row r="23" customFormat="false" ht="15" hidden="false" customHeight="false" outlineLevel="0" collapsed="false">
      <c r="A23" s="19" t="n">
        <v>2116</v>
      </c>
      <c r="B23" s="72" t="s">
        <v>82</v>
      </c>
      <c r="C23" s="54"/>
      <c r="D23" s="73" t="n">
        <v>3.9</v>
      </c>
      <c r="E23" s="74" t="n">
        <f aca="false">D23*C23</f>
        <v>0</v>
      </c>
    </row>
    <row r="24" customFormat="false" ht="15" hidden="false" customHeight="false" outlineLevel="0" collapsed="false">
      <c r="A24" s="19" t="n">
        <v>2202</v>
      </c>
      <c r="B24" s="72" t="s">
        <v>83</v>
      </c>
      <c r="C24" s="54"/>
      <c r="D24" s="73" t="n">
        <v>0.504</v>
      </c>
      <c r="E24" s="74" t="n">
        <f aca="false">C24*D24</f>
        <v>0</v>
      </c>
    </row>
    <row r="25" customFormat="false" ht="15" hidden="false" customHeight="false" outlineLevel="0" collapsed="false">
      <c r="A25" s="19" t="n">
        <v>2203</v>
      </c>
      <c r="B25" s="72" t="s">
        <v>84</v>
      </c>
      <c r="C25" s="54"/>
      <c r="D25" s="73" t="n">
        <v>0.504</v>
      </c>
      <c r="E25" s="74" t="n">
        <f aca="false">C25*D25</f>
        <v>0</v>
      </c>
    </row>
    <row r="26" customFormat="false" ht="15" hidden="false" customHeight="false" outlineLevel="0" collapsed="false">
      <c r="A26" s="19" t="n">
        <v>2204</v>
      </c>
      <c r="B26" s="72" t="s">
        <v>85</v>
      </c>
      <c r="C26" s="54"/>
      <c r="D26" s="73" t="n">
        <v>0.504</v>
      </c>
      <c r="E26" s="74" t="n">
        <f aca="false">C26*D26</f>
        <v>0</v>
      </c>
    </row>
    <row r="27" customFormat="false" ht="15" hidden="false" customHeight="false" outlineLevel="0" collapsed="false">
      <c r="A27" s="19" t="n">
        <v>2205</v>
      </c>
      <c r="B27" s="72" t="s">
        <v>86</v>
      </c>
      <c r="C27" s="54"/>
      <c r="D27" s="73" t="n">
        <v>0.55</v>
      </c>
      <c r="E27" s="74" t="n">
        <f aca="false">C27*D27</f>
        <v>0</v>
      </c>
    </row>
    <row r="28" customFormat="false" ht="15" hidden="false" customHeight="false" outlineLevel="0" collapsed="false">
      <c r="A28" s="58" t="n">
        <v>2206</v>
      </c>
      <c r="B28" s="75" t="s">
        <v>87</v>
      </c>
      <c r="C28" s="60"/>
      <c r="D28" s="76" t="n">
        <v>0.55</v>
      </c>
      <c r="E28" s="77" t="n">
        <f aca="false">C28*D28</f>
        <v>0</v>
      </c>
    </row>
    <row r="29" customFormat="false" ht="15" hidden="false" customHeight="false" outlineLevel="0" collapsed="false">
      <c r="A29" s="25" t="n">
        <v>2207</v>
      </c>
      <c r="B29" s="78" t="s">
        <v>88</v>
      </c>
      <c r="C29" s="64"/>
      <c r="D29" s="79" t="n">
        <v>0.55</v>
      </c>
      <c r="E29" s="80" t="n">
        <f aca="false">C29*D29</f>
        <v>0</v>
      </c>
    </row>
    <row r="30" customFormat="false" ht="15" hidden="false" customHeight="false" outlineLevel="0" collapsed="false">
      <c r="A30" s="25" t="n">
        <v>2306</v>
      </c>
      <c r="B30" s="78" t="s">
        <v>89</v>
      </c>
      <c r="C30" s="64"/>
      <c r="D30" s="79" t="n">
        <v>0.75</v>
      </c>
      <c r="E30" s="80"/>
    </row>
    <row r="31" customFormat="false" ht="15" hidden="false" customHeight="false" outlineLevel="0" collapsed="false">
      <c r="A31" s="30"/>
      <c r="B31" s="81"/>
      <c r="C31" s="82"/>
      <c r="D31" s="81"/>
      <c r="E31" s="81"/>
    </row>
    <row r="32" customFormat="false" ht="15" hidden="false" customHeight="false" outlineLevel="0" collapsed="false">
      <c r="A32" s="14" t="n">
        <v>1500</v>
      </c>
      <c r="B32" s="69" t="s">
        <v>90</v>
      </c>
      <c r="C32" s="50"/>
      <c r="D32" s="70" t="n">
        <v>1.7</v>
      </c>
      <c r="E32" s="71" t="n">
        <f aca="false">C32*D32</f>
        <v>0</v>
      </c>
    </row>
    <row r="33" customFormat="false" ht="15" hidden="false" customHeight="false" outlineLevel="0" collapsed="false">
      <c r="A33" s="19" t="n">
        <v>1600</v>
      </c>
      <c r="B33" s="72" t="s">
        <v>91</v>
      </c>
      <c r="C33" s="54"/>
      <c r="D33" s="73" t="n">
        <v>2</v>
      </c>
      <c r="E33" s="74" t="n">
        <f aca="false">C33*D33</f>
        <v>0</v>
      </c>
    </row>
    <row r="34" customFormat="false" ht="15" hidden="false" customHeight="false" outlineLevel="0" collapsed="false">
      <c r="A34" s="19" t="n">
        <v>1601</v>
      </c>
      <c r="B34" s="72" t="s">
        <v>92</v>
      </c>
      <c r="C34" s="54"/>
      <c r="D34" s="73" t="n">
        <v>2</v>
      </c>
      <c r="E34" s="74" t="n">
        <f aca="false">C34*D34</f>
        <v>0</v>
      </c>
    </row>
    <row r="35" customFormat="false" ht="15" hidden="false" customHeight="false" outlineLevel="0" collapsed="false">
      <c r="A35" s="25" t="n">
        <v>1603</v>
      </c>
      <c r="B35" s="78" t="s">
        <v>93</v>
      </c>
      <c r="C35" s="64"/>
      <c r="D35" s="79" t="n">
        <v>2</v>
      </c>
      <c r="E35" s="80" t="n">
        <f aca="false">C35*D35</f>
        <v>0</v>
      </c>
    </row>
    <row r="36" customFormat="false" ht="15" hidden="false" customHeight="false" outlineLevel="0" collapsed="false">
      <c r="A36" s="83"/>
      <c r="B36" s="84"/>
      <c r="C36" s="85"/>
      <c r="D36" s="86"/>
      <c r="E36" s="87"/>
    </row>
    <row r="37" customFormat="false" ht="15" hidden="false" customHeight="false" outlineLevel="0" collapsed="false">
      <c r="A37" s="14" t="n">
        <v>9020</v>
      </c>
      <c r="B37" s="69" t="s">
        <v>94</v>
      </c>
      <c r="C37" s="50"/>
      <c r="D37" s="70" t="n">
        <v>12</v>
      </c>
      <c r="E37" s="71" t="n">
        <f aca="false">C37*D37</f>
        <v>0</v>
      </c>
    </row>
    <row r="38" customFormat="false" ht="15" hidden="false" customHeight="false" outlineLevel="0" collapsed="false">
      <c r="A38" s="25" t="n">
        <v>9130</v>
      </c>
      <c r="B38" s="78" t="s">
        <v>95</v>
      </c>
      <c r="C38" s="64"/>
      <c r="D38" s="79" t="n">
        <v>8.5</v>
      </c>
      <c r="E38" s="80" t="n">
        <f aca="false">C38*D38</f>
        <v>0</v>
      </c>
    </row>
    <row r="39" customFormat="false" ht="15" hidden="false" customHeight="false" outlineLevel="0" collapsed="false">
      <c r="A39" s="81"/>
      <c r="B39" s="81"/>
      <c r="C39" s="82"/>
      <c r="D39" s="81"/>
      <c r="E39" s="81"/>
    </row>
    <row r="40" customFormat="false" ht="15" hidden="false" customHeight="false" outlineLevel="0" collapsed="false">
      <c r="A40" s="14" t="n">
        <v>9070</v>
      </c>
      <c r="B40" s="69" t="s">
        <v>96</v>
      </c>
      <c r="C40" s="50"/>
      <c r="D40" s="70" t="n">
        <v>20</v>
      </c>
      <c r="E40" s="71" t="n">
        <f aca="false">C40*D40</f>
        <v>0</v>
      </c>
    </row>
    <row r="41" customFormat="false" ht="15" hidden="false" customHeight="false" outlineLevel="0" collapsed="false">
      <c r="A41" s="19" t="n">
        <v>9073</v>
      </c>
      <c r="B41" s="72" t="s">
        <v>97</v>
      </c>
      <c r="C41" s="88"/>
      <c r="D41" s="73" t="n">
        <v>6</v>
      </c>
      <c r="E41" s="74" t="n">
        <f aca="false">C41*D41</f>
        <v>0</v>
      </c>
    </row>
    <row r="42" customFormat="false" ht="15" hidden="false" customHeight="false" outlineLevel="0" collapsed="false">
      <c r="A42" s="19" t="n">
        <v>9074</v>
      </c>
      <c r="B42" s="72" t="s">
        <v>98</v>
      </c>
      <c r="C42" s="88"/>
      <c r="D42" s="73" t="n">
        <v>6</v>
      </c>
      <c r="E42" s="74" t="n">
        <f aca="false">C42*D42</f>
        <v>0</v>
      </c>
    </row>
    <row r="43" customFormat="false" ht="15" hidden="false" customHeight="false" outlineLevel="0" collapsed="false">
      <c r="A43" s="25" t="n">
        <v>9077</v>
      </c>
      <c r="B43" s="78" t="s">
        <v>99</v>
      </c>
      <c r="C43" s="89"/>
      <c r="D43" s="79" t="n">
        <v>6</v>
      </c>
      <c r="E43" s="80" t="n">
        <f aca="false">C43*D43</f>
        <v>0</v>
      </c>
    </row>
    <row r="45" customFormat="false" ht="15" hidden="false" customHeight="false" outlineLevel="0" collapsed="false">
      <c r="A45" s="67" t="s">
        <v>31</v>
      </c>
      <c r="B45" s="42"/>
      <c r="D45" s="43" t="s">
        <v>32</v>
      </c>
      <c r="E45" s="68" t="n">
        <f aca="false">SUM(E9:E43)</f>
        <v>0</v>
      </c>
    </row>
    <row r="46" customFormat="false" ht="15" hidden="false" customHeight="false" outlineLevel="0" collapsed="false">
      <c r="A46" s="67"/>
      <c r="B46" s="42"/>
      <c r="C46" s="42"/>
    </row>
    <row r="47" customFormat="false" ht="15" hidden="false" customHeight="false" outlineLevel="0" collapsed="false">
      <c r="A47" s="46" t="s">
        <v>33</v>
      </c>
      <c r="B47" s="46"/>
      <c r="C47" s="46"/>
      <c r="D47" s="46"/>
      <c r="E47" s="45"/>
    </row>
    <row r="48" customFormat="false" ht="15" hidden="false" customHeight="false" outlineLevel="0" collapsed="false">
      <c r="A48" s="46" t="s">
        <v>34</v>
      </c>
      <c r="B48" s="46"/>
      <c r="C48" s="46"/>
      <c r="D48" s="46"/>
      <c r="E48" s="45"/>
    </row>
    <row r="49" customFormat="false" ht="19.7" hidden="false" customHeight="false" outlineLevel="0" collapsed="false">
      <c r="A49" s="47" t="s">
        <v>35</v>
      </c>
      <c r="B49" s="47"/>
      <c r="C49" s="47"/>
      <c r="D49" s="47"/>
      <c r="E49" s="47"/>
    </row>
  </sheetData>
  <sheetProtection sheet="true" password="fb8e" objects="true" scenarios="true" selectLockedCells="true"/>
  <mergeCells count="3">
    <mergeCell ref="A47:D47"/>
    <mergeCell ref="A48:D48"/>
    <mergeCell ref="A49:E4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82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3" activeCellId="0" sqref="A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22.76"/>
    <col collapsed="false" customWidth="true" hidden="false" outlineLevel="0" max="2" min="2" style="1" width="50.16"/>
    <col collapsed="false" customWidth="true" hidden="false" outlineLevel="0" max="3" min="3" style="1" width="10.51"/>
    <col collapsed="false" customWidth="false" hidden="false" outlineLevel="0" max="4" min="4" style="1" width="11.5"/>
    <col collapsed="false" customWidth="true" hidden="false" outlineLevel="0" max="5" min="5" style="1" width="11.84"/>
    <col collapsed="false" customWidth="false" hidden="false" outlineLevel="0" max="16384" min="6" style="1" width="11.53"/>
  </cols>
  <sheetData>
    <row r="1" customFormat="false" ht="24.45" hidden="false" customHeight="false" outlineLevel="0" collapsed="false">
      <c r="A1" s="2" t="s">
        <v>100</v>
      </c>
    </row>
    <row r="2" customFormat="false" ht="17.35" hidden="false" customHeight="false" outlineLevel="0" collapsed="false">
      <c r="A2" s="3" t="str">
        <f aca="false">'Basic-Keytags-Medallions'!A2</f>
        <v>UPDATED FORM FEBRUARY 2023</v>
      </c>
      <c r="C2" s="4" t="s">
        <v>2</v>
      </c>
      <c r="D2" s="5"/>
      <c r="E2" s="5"/>
    </row>
    <row r="3" customFormat="false" ht="16.2" hidden="false" customHeight="false" outlineLevel="0" collapsed="false">
      <c r="C3" s="6" t="s">
        <v>3</v>
      </c>
      <c r="D3" s="5"/>
      <c r="E3" s="5"/>
    </row>
    <row r="4" customFormat="false" ht="17.35" hidden="false" customHeight="false" outlineLevel="0" collapsed="false">
      <c r="A4" s="7" t="s">
        <v>4</v>
      </c>
      <c r="B4" s="8"/>
      <c r="C4" s="8"/>
    </row>
    <row r="5" customFormat="false" ht="17.35" hidden="false" customHeight="false" outlineLevel="0" collapsed="false">
      <c r="A5" s="7" t="s">
        <v>101</v>
      </c>
      <c r="B5" s="9"/>
      <c r="C5" s="9"/>
    </row>
    <row r="6" customFormat="false" ht="17.35" hidden="false" customHeight="false" outlineLevel="0" collapsed="false">
      <c r="A6" s="7" t="s">
        <v>6</v>
      </c>
      <c r="B6" s="10"/>
      <c r="C6" s="10"/>
    </row>
    <row r="8" customFormat="false" ht="30.55" hidden="false" customHeight="false" outlineLevel="0" collapsed="false">
      <c r="A8" s="11" t="s">
        <v>7</v>
      </c>
      <c r="B8" s="11" t="s">
        <v>8</v>
      </c>
      <c r="C8" s="12" t="s">
        <v>9</v>
      </c>
      <c r="D8" s="12" t="s">
        <v>10</v>
      </c>
      <c r="E8" s="13" t="s">
        <v>11</v>
      </c>
    </row>
    <row r="9" customFormat="false" ht="15" hidden="false" customHeight="false" outlineLevel="0" collapsed="false">
      <c r="A9" s="90" t="n">
        <v>1107</v>
      </c>
      <c r="B9" s="91" t="s">
        <v>102</v>
      </c>
      <c r="C9" s="92"/>
      <c r="D9" s="93" t="n">
        <v>40</v>
      </c>
      <c r="E9" s="93" t="n">
        <f aca="false">C9*D9</f>
        <v>0</v>
      </c>
    </row>
    <row r="10" customFormat="false" ht="15" hidden="false" customHeight="false" outlineLevel="0" collapsed="false">
      <c r="A10" s="90" t="n">
        <v>1113</v>
      </c>
      <c r="B10" s="91" t="s">
        <v>103</v>
      </c>
      <c r="C10" s="92"/>
      <c r="D10" s="93" t="n">
        <v>16</v>
      </c>
      <c r="E10" s="93" t="n">
        <f aca="false">C10*D10</f>
        <v>0</v>
      </c>
    </row>
    <row r="11" customFormat="false" ht="15" hidden="false" customHeight="false" outlineLevel="0" collapsed="false">
      <c r="A11" s="90" t="n">
        <v>1114</v>
      </c>
      <c r="B11" s="91" t="s">
        <v>104</v>
      </c>
      <c r="C11" s="92"/>
      <c r="D11" s="93" t="n">
        <v>27</v>
      </c>
      <c r="E11" s="93" t="n">
        <f aca="false">C11*D11</f>
        <v>0</v>
      </c>
    </row>
    <row r="12" customFormat="false" ht="15" hidden="false" customHeight="false" outlineLevel="0" collapsed="false">
      <c r="A12" s="90" t="n">
        <v>1130</v>
      </c>
      <c r="B12" s="91" t="s">
        <v>105</v>
      </c>
      <c r="C12" s="92"/>
      <c r="D12" s="93" t="n">
        <v>15</v>
      </c>
      <c r="E12" s="93" t="n">
        <f aca="false">C12*D12</f>
        <v>0</v>
      </c>
    </row>
    <row r="13" customFormat="false" ht="15" hidden="false" customHeight="false" outlineLevel="0" collapsed="false">
      <c r="A13" s="90" t="n">
        <v>1144</v>
      </c>
      <c r="B13" s="91" t="s">
        <v>106</v>
      </c>
      <c r="C13" s="92"/>
      <c r="D13" s="93" t="n">
        <v>16.25</v>
      </c>
      <c r="E13" s="93" t="n">
        <f aca="false">C13*D13</f>
        <v>0</v>
      </c>
    </row>
    <row r="14" customFormat="false" ht="15" hidden="false" customHeight="false" outlineLevel="0" collapsed="false">
      <c r="A14" s="90" t="n">
        <v>8821</v>
      </c>
      <c r="B14" s="91" t="s">
        <v>107</v>
      </c>
      <c r="C14" s="92"/>
      <c r="D14" s="93" t="n">
        <v>16</v>
      </c>
      <c r="E14" s="93" t="n">
        <f aca="false">C14*D14</f>
        <v>0</v>
      </c>
    </row>
    <row r="15" customFormat="false" ht="15" hidden="false" customHeight="false" outlineLevel="0" collapsed="false">
      <c r="A15" s="90" t="n">
        <v>1164</v>
      </c>
      <c r="B15" s="91" t="s">
        <v>108</v>
      </c>
      <c r="C15" s="92"/>
      <c r="D15" s="93" t="n">
        <v>3.5</v>
      </c>
      <c r="E15" s="93" t="n">
        <f aca="false">C15*D15</f>
        <v>0</v>
      </c>
    </row>
    <row r="16" customFormat="false" ht="15" hidden="false" customHeight="false" outlineLevel="0" collapsed="false">
      <c r="A16" s="90" t="n">
        <v>1200</v>
      </c>
      <c r="B16" s="91" t="s">
        <v>109</v>
      </c>
      <c r="C16" s="92"/>
      <c r="D16" s="93" t="n">
        <v>3.5</v>
      </c>
      <c r="E16" s="93" t="n">
        <f aca="false">C16*D16</f>
        <v>0</v>
      </c>
    </row>
    <row r="17" customFormat="false" ht="15" hidden="false" customHeight="false" outlineLevel="0" collapsed="false">
      <c r="A17" s="90" t="n">
        <v>9405</v>
      </c>
      <c r="B17" s="91" t="s">
        <v>110</v>
      </c>
      <c r="C17" s="92"/>
      <c r="D17" s="93" t="n">
        <v>35</v>
      </c>
      <c r="E17" s="93" t="n">
        <f aca="false">C17*D17</f>
        <v>0</v>
      </c>
    </row>
    <row r="18" customFormat="false" ht="15" hidden="false" customHeight="false" outlineLevel="0" collapsed="false">
      <c r="A18" s="90" t="n">
        <v>6090</v>
      </c>
      <c r="B18" s="91" t="s">
        <v>111</v>
      </c>
      <c r="C18" s="92"/>
      <c r="D18" s="93" t="n">
        <v>15</v>
      </c>
      <c r="E18" s="93" t="n">
        <f aca="false">C18*D18</f>
        <v>0</v>
      </c>
    </row>
    <row r="19" customFormat="false" ht="15" hidden="false" customHeight="false" outlineLevel="0" collapsed="false">
      <c r="A19" s="90" t="s">
        <v>112</v>
      </c>
      <c r="B19" s="91" t="s">
        <v>113</v>
      </c>
      <c r="C19" s="92"/>
      <c r="D19" s="93" t="n">
        <v>37</v>
      </c>
      <c r="E19" s="93" t="n">
        <f aca="false">C19*D19</f>
        <v>0</v>
      </c>
    </row>
    <row r="20" customFormat="false" ht="15" hidden="false" customHeight="false" outlineLevel="0" collapsed="false">
      <c r="A20" s="91" t="s">
        <v>114</v>
      </c>
      <c r="B20" s="91"/>
      <c r="C20" s="94"/>
      <c r="D20" s="95"/>
      <c r="E20" s="96"/>
    </row>
    <row r="21" customFormat="false" ht="15" hidden="false" customHeight="false" outlineLevel="0" collapsed="false">
      <c r="A21" s="91" t="s">
        <v>115</v>
      </c>
      <c r="B21" s="97" t="s">
        <v>116</v>
      </c>
      <c r="C21" s="94"/>
      <c r="D21" s="98"/>
      <c r="E21" s="96"/>
    </row>
    <row r="22" customFormat="false" ht="15" hidden="false" customHeight="false" outlineLevel="0" collapsed="false">
      <c r="A22" s="90" t="s">
        <v>117</v>
      </c>
      <c r="B22" s="91" t="s">
        <v>118</v>
      </c>
      <c r="C22" s="92"/>
      <c r="D22" s="93" t="n">
        <v>21</v>
      </c>
      <c r="E22" s="99" t="n">
        <f aca="false">C22*D22</f>
        <v>0</v>
      </c>
    </row>
    <row r="23" customFormat="false" ht="15" hidden="false" customHeight="false" outlineLevel="0" collapsed="false">
      <c r="A23" s="91" t="s">
        <v>119</v>
      </c>
      <c r="B23" s="91"/>
      <c r="C23" s="94"/>
      <c r="D23" s="98"/>
      <c r="E23" s="96"/>
    </row>
    <row r="24" customFormat="false" ht="15" hidden="false" customHeight="false" outlineLevel="0" collapsed="false">
      <c r="A24" s="91" t="s">
        <v>120</v>
      </c>
      <c r="B24" s="97" t="s">
        <v>121</v>
      </c>
      <c r="C24" s="94"/>
      <c r="D24" s="98"/>
      <c r="E24" s="96"/>
    </row>
    <row r="25" customFormat="false" ht="15" hidden="false" customHeight="false" outlineLevel="0" collapsed="false">
      <c r="A25" s="81"/>
      <c r="B25" s="67" t="s">
        <v>31</v>
      </c>
      <c r="C25" s="82"/>
      <c r="D25" s="43" t="s">
        <v>32</v>
      </c>
      <c r="E25" s="100" t="n">
        <f aca="false">SUM(E9:E19)+E22</f>
        <v>0</v>
      </c>
    </row>
    <row r="26" customFormat="false" ht="15" hidden="false" customHeight="false" outlineLevel="0" collapsed="false">
      <c r="A26" s="81"/>
      <c r="B26" s="67"/>
      <c r="C26" s="82"/>
      <c r="D26" s="101"/>
      <c r="E26" s="86"/>
    </row>
    <row r="27" customFormat="false" ht="15" hidden="false" customHeight="false" outlineLevel="0" collapsed="false">
      <c r="A27" s="46" t="s">
        <v>33</v>
      </c>
      <c r="B27" s="46"/>
      <c r="C27" s="46"/>
      <c r="D27" s="46"/>
      <c r="E27" s="45"/>
    </row>
    <row r="28" customFormat="false" ht="15" hidden="false" customHeight="false" outlineLevel="0" collapsed="false">
      <c r="A28" s="46" t="s">
        <v>34</v>
      </c>
      <c r="B28" s="46"/>
      <c r="C28" s="46"/>
      <c r="D28" s="46"/>
      <c r="E28" s="45"/>
    </row>
    <row r="29" customFormat="false" ht="19.7" hidden="false" customHeight="false" outlineLevel="0" collapsed="false">
      <c r="A29" s="47" t="s">
        <v>35</v>
      </c>
      <c r="B29" s="47"/>
      <c r="C29" s="47"/>
      <c r="D29" s="47"/>
      <c r="E29" s="47"/>
    </row>
    <row r="30" customFormat="false" ht="15" hidden="false" customHeight="false" outlineLevel="0" collapsed="false">
      <c r="A30" s="46"/>
      <c r="B30" s="5"/>
      <c r="C30" s="102"/>
      <c r="E30" s="45"/>
    </row>
    <row r="31" customFormat="false" ht="12.8" hidden="false" customHeight="false" outlineLevel="0" collapsed="false">
      <c r="A31" s="103" t="s">
        <v>122</v>
      </c>
      <c r="B31" s="103"/>
      <c r="C31" s="103"/>
      <c r="D31" s="103"/>
      <c r="E31" s="103"/>
    </row>
    <row r="32" customFormat="false" ht="12.8" hidden="false" customHeight="false" outlineLevel="0" collapsed="false">
      <c r="A32" s="103"/>
      <c r="B32" s="103"/>
      <c r="C32" s="103"/>
      <c r="D32" s="103"/>
      <c r="E32" s="103"/>
    </row>
  </sheetData>
  <sheetProtection sheet="true" password="fb8e" objects="true" scenarios="true" selectLockedCells="true"/>
  <mergeCells count="9">
    <mergeCell ref="B4:C4"/>
    <mergeCell ref="B5:C5"/>
    <mergeCell ref="B6:C6"/>
    <mergeCell ref="A20:B20"/>
    <mergeCell ref="A23:B23"/>
    <mergeCell ref="A27:D27"/>
    <mergeCell ref="A28:D28"/>
    <mergeCell ref="A29:E29"/>
    <mergeCell ref="A31:E3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7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2023-02-13T12:06:13Z</dcterms:created>
  <dc:creator/>
  <dc:description/>
  <dc:language>en-CA</dc:language>
  <cp:lastModifiedBy/>
  <cp:lastPrinted>2023-02-15T09:20:46Z</cp:lastPrinted>
  <dcterms:modified xsi:type="dcterms:W3CDTF">2023-02-20T13:15:47Z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