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6-3\"/>
    </mc:Choice>
  </mc:AlternateContent>
  <bookViews>
    <workbookView xWindow="0" yWindow="0" windowWidth="28800" windowHeight="12885"/>
  </bookViews>
  <sheets>
    <sheet name="Page 1" sheetId="1" r:id="rId1"/>
    <sheet name="Page 2 Detail" sheetId="2" r:id="rId2"/>
    <sheet name="Page 3 FT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J53" i="1"/>
  <c r="I53" i="1"/>
  <c r="D53" i="1"/>
  <c r="E53" i="1"/>
  <c r="F53" i="1"/>
  <c r="G53" i="1"/>
  <c r="H53" i="1"/>
  <c r="C53" i="1"/>
  <c r="J18" i="3" l="1"/>
  <c r="K18" i="3"/>
  <c r="I18" i="3"/>
  <c r="J17" i="3"/>
  <c r="J9" i="3"/>
  <c r="K17" i="3"/>
  <c r="K9" i="3"/>
  <c r="K10" i="1"/>
  <c r="K11" i="1"/>
  <c r="K12" i="1"/>
  <c r="K14" i="1"/>
  <c r="K15" i="1"/>
  <c r="K18" i="1"/>
  <c r="K19" i="1"/>
  <c r="J8" i="1"/>
  <c r="J10" i="1"/>
  <c r="J11" i="1"/>
  <c r="J12" i="1"/>
  <c r="J14" i="1"/>
  <c r="J15" i="1"/>
  <c r="J18" i="1"/>
  <c r="J19" i="1"/>
  <c r="J22" i="1"/>
  <c r="J7" i="1"/>
  <c r="I7" i="1"/>
  <c r="I8" i="1"/>
  <c r="I10" i="1"/>
  <c r="I11" i="1"/>
  <c r="I12" i="1"/>
  <c r="I14" i="1"/>
  <c r="I15" i="1"/>
  <c r="I18" i="1"/>
  <c r="I19" i="1"/>
  <c r="I22" i="1"/>
  <c r="I6" i="1"/>
  <c r="H7" i="1"/>
  <c r="H8" i="1"/>
  <c r="H9" i="1"/>
  <c r="H10" i="1"/>
  <c r="H11" i="1"/>
  <c r="H12" i="1"/>
  <c r="H15" i="1"/>
  <c r="H19" i="1"/>
  <c r="H6" i="1"/>
  <c r="G7" i="1"/>
  <c r="G8" i="1"/>
  <c r="G9" i="1"/>
  <c r="G10" i="1"/>
  <c r="G11" i="1"/>
  <c r="G12" i="1"/>
  <c r="G15" i="1"/>
  <c r="G19" i="1"/>
  <c r="G6" i="1"/>
  <c r="F7" i="1"/>
  <c r="F8" i="1"/>
  <c r="F9" i="1"/>
  <c r="F10" i="1"/>
  <c r="F11" i="1"/>
  <c r="F12" i="1"/>
  <c r="F15" i="1"/>
  <c r="F19" i="1"/>
  <c r="F6" i="1"/>
  <c r="D4" i="1"/>
  <c r="E4" i="1"/>
  <c r="F4" i="1"/>
  <c r="G4" i="1"/>
  <c r="D5" i="1"/>
  <c r="E5" i="1"/>
  <c r="F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9" i="1"/>
  <c r="E29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9" i="1"/>
  <c r="K52" i="1"/>
  <c r="J52" i="1"/>
  <c r="I52" i="1"/>
  <c r="H52" i="1"/>
  <c r="G52" i="1"/>
  <c r="F52" i="1"/>
  <c r="E52" i="1"/>
  <c r="D52" i="1"/>
  <c r="C52" i="1"/>
  <c r="D41" i="1"/>
  <c r="E41" i="1"/>
  <c r="F41" i="1"/>
  <c r="G41" i="1"/>
  <c r="H41" i="1"/>
  <c r="I41" i="1"/>
  <c r="J41" i="1"/>
  <c r="K41" i="1"/>
  <c r="C41" i="1"/>
</calcChain>
</file>

<file path=xl/sharedStrings.xml><?xml version="1.0" encoding="utf-8"?>
<sst xmlns="http://schemas.openxmlformats.org/spreadsheetml/2006/main" count="342" uniqueCount="125">
  <si>
    <t>Pts</t>
  </si>
  <si>
    <t>0 SD</t>
  </si>
  <si>
    <t>1 SD</t>
  </si>
  <si>
    <t>2 SD</t>
  </si>
  <si>
    <t>3 SD</t>
  </si>
  <si>
    <t>4 SD</t>
  </si>
  <si>
    <t>5 SD</t>
  </si>
  <si>
    <t>6 SD</t>
  </si>
  <si>
    <t>7 SD</t>
  </si>
  <si>
    <t>8 SD</t>
  </si>
  <si>
    <t>CN</t>
  </si>
  <si>
    <t>RN 2</t>
  </si>
  <si>
    <t>RN 3</t>
  </si>
  <si>
    <t>RN 4</t>
  </si>
  <si>
    <t>RN 5</t>
  </si>
  <si>
    <t>RN 6</t>
  </si>
  <si>
    <t>RN 7</t>
  </si>
  <si>
    <t>RN 8</t>
  </si>
  <si>
    <t>Days 0700-2300</t>
  </si>
  <si>
    <t>Nights 2300-0700</t>
  </si>
  <si>
    <t>0,1</t>
  </si>
  <si>
    <t>0,2</t>
  </si>
  <si>
    <t>0,3</t>
  </si>
  <si>
    <t>0,4</t>
  </si>
  <si>
    <t>1,4</t>
  </si>
  <si>
    <t>2,4</t>
  </si>
  <si>
    <t>0,3,4</t>
  </si>
  <si>
    <t>0,4,4</t>
  </si>
  <si>
    <t>0,4,5</t>
  </si>
  <si>
    <t>0,3,4,4</t>
  </si>
  <si>
    <t>0,4,4,4</t>
  </si>
  <si>
    <t>0,4,4,5</t>
  </si>
  <si>
    <t>0, 4,5,5</t>
  </si>
  <si>
    <t>0,3,4,4,4</t>
  </si>
  <si>
    <t>0,4,4,4,4,4</t>
  </si>
  <si>
    <t>0,4,4,4,4,5</t>
  </si>
  <si>
    <t>0,4,4,4,5,5</t>
  </si>
  <si>
    <t>0,4,4,4,4,</t>
  </si>
  <si>
    <t>0,4,4,4,5,</t>
  </si>
  <si>
    <t>0,4,4,5,5</t>
  </si>
  <si>
    <t>0,3,4,4,4,4</t>
  </si>
  <si>
    <t>0,3,4,4,4,4,4</t>
  </si>
  <si>
    <t>0,4,4,4,4,4,4</t>
  </si>
  <si>
    <t>0,4,4,4,4,4,5</t>
  </si>
  <si>
    <t>0,4,4,4,4,5,5</t>
  </si>
  <si>
    <t>0,3,4,4,4,4,4,4</t>
  </si>
  <si>
    <t>0,4,4,4,4,4,4,4</t>
  </si>
  <si>
    <t>1,3</t>
  </si>
  <si>
    <t>0,2,3</t>
  </si>
  <si>
    <t>0,3,3</t>
  </si>
  <si>
    <t>0,3,5</t>
  </si>
  <si>
    <t>0,3,3,4</t>
  </si>
  <si>
    <t>0,3,3,3</t>
  </si>
  <si>
    <t>0,3,4,5</t>
  </si>
  <si>
    <t>0,3,5,5</t>
  </si>
  <si>
    <t>0,3,3,4,4,</t>
  </si>
  <si>
    <t>0,3,4,4,5,</t>
  </si>
  <si>
    <t>0,3,4,5,5,</t>
  </si>
  <si>
    <t>0,3,3,4,4,4</t>
  </si>
  <si>
    <t>0,3,4,4,4,5</t>
  </si>
  <si>
    <t>0,3,4,4,5,5</t>
  </si>
  <si>
    <t>0,3,3,4,4,4,4</t>
  </si>
  <si>
    <t>0,3,4,4,4,4,5</t>
  </si>
  <si>
    <t>0,3,4,4,4,5,5</t>
  </si>
  <si>
    <t>0,3,3,4,4,4,4,4</t>
  </si>
  <si>
    <t>0,3,4,4,4,4,4,5</t>
  </si>
  <si>
    <t>1,3,3</t>
  </si>
  <si>
    <t>0,2,3,4,4</t>
  </si>
  <si>
    <t>0,2,3,3</t>
  </si>
  <si>
    <t>0,3,3,5</t>
  </si>
  <si>
    <t>1,3,3,5</t>
  </si>
  <si>
    <t>0,3,3,4,4</t>
  </si>
  <si>
    <t>0,3,3,4,5</t>
  </si>
  <si>
    <t>0,3,3,5,5</t>
  </si>
  <si>
    <t>0,3,3,3,4,4</t>
  </si>
  <si>
    <t>0,3,3,4,4,5</t>
  </si>
  <si>
    <t>0,3,3,4,5,5</t>
  </si>
  <si>
    <t>0,3,3,3,4,4,4</t>
  </si>
  <si>
    <t>0,3,3,4,4,4,5</t>
  </si>
  <si>
    <t>0,3,3,4,4,5,5</t>
  </si>
  <si>
    <t>0,3,3,4,5,5,5</t>
  </si>
  <si>
    <t>0,3,3,4,4,4,4,5</t>
  </si>
  <si>
    <t>0,3,3,4,4,4,5,5</t>
  </si>
  <si>
    <t>NA</t>
  </si>
  <si>
    <t>4,5</t>
  </si>
  <si>
    <t>5,5</t>
  </si>
  <si>
    <t>6,6</t>
  </si>
  <si>
    <t>7,7</t>
  </si>
  <si>
    <t>8,8</t>
  </si>
  <si>
    <t>9,9</t>
  </si>
  <si>
    <t>5,6</t>
  </si>
  <si>
    <t>6,7</t>
  </si>
  <si>
    <t>7,8</t>
  </si>
  <si>
    <t>8,9</t>
  </si>
  <si>
    <t>6,6,7</t>
  </si>
  <si>
    <t>6,7,7</t>
  </si>
  <si>
    <t>7,7,7</t>
  </si>
  <si>
    <t>7,7,8</t>
  </si>
  <si>
    <t>7,8,8</t>
  </si>
  <si>
    <t>8,8,8</t>
  </si>
  <si>
    <t>8,8,9</t>
  </si>
  <si>
    <t>8,9,9</t>
  </si>
  <si>
    <t>9,9,9</t>
  </si>
  <si>
    <t>9,9,10</t>
  </si>
  <si>
    <t>0700-2300</t>
  </si>
  <si>
    <t>Free Charge</t>
  </si>
  <si>
    <t>2300-0700</t>
  </si>
  <si>
    <t>Adjust For Charge</t>
  </si>
  <si>
    <t>Ratio 24 hr</t>
  </si>
  <si>
    <t>CN 1</t>
  </si>
  <si>
    <t>Monday</t>
  </si>
  <si>
    <t xml:space="preserve">Tuesday </t>
  </si>
  <si>
    <t>Wednesday</t>
  </si>
  <si>
    <t>Thursday</t>
  </si>
  <si>
    <t>Friday</t>
  </si>
  <si>
    <t>Saturday</t>
  </si>
  <si>
    <t>Sunday</t>
  </si>
  <si>
    <t xml:space="preserve">Total </t>
  </si>
  <si>
    <t>Nights</t>
  </si>
  <si>
    <t>days</t>
  </si>
  <si>
    <t>RN</t>
  </si>
  <si>
    <t xml:space="preserve">NA </t>
  </si>
  <si>
    <t>NA 1</t>
  </si>
  <si>
    <t>NA 2</t>
  </si>
  <si>
    <t xml:space="preserve">NA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</si>
</sst>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" fontId="0" fillId="0" borderId="1" xfId="0" applyNumberFormat="1" applyBorder="1"/>
    <xf numFmtId="1" fontId="0" fillId="2" borderId="1" xfId="0" applyNumberFormat="1" applyFill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16" xfId="0" applyBorder="1"/>
    <xf numFmtId="1" fontId="0" fillId="0" borderId="0" xfId="0" applyNumberFormat="1" applyBorder="1"/>
    <xf numFmtId="0" fontId="0" fillId="5" borderId="0" xfId="0" applyFill="1"/>
    <xf numFmtId="1" fontId="0" fillId="4" borderId="1" xfId="0" applyNumberFormat="1" applyFill="1" applyBorder="1"/>
    <xf numFmtId="1" fontId="0" fillId="9" borderId="1" xfId="0" applyNumberFormat="1" applyFill="1" applyBorder="1"/>
    <xf numFmtId="1" fontId="0" fillId="14" borderId="1" xfId="0" applyNumberFormat="1" applyFill="1" applyBorder="1"/>
    <xf numFmtId="1" fontId="0" fillId="11" borderId="1" xfId="0" applyNumberFormat="1" applyFill="1" applyBorder="1"/>
    <xf numFmtId="1" fontId="0" fillId="12" borderId="1" xfId="0" applyNumberFormat="1" applyFill="1" applyBorder="1"/>
    <xf numFmtId="1" fontId="2" fillId="13" borderId="1" xfId="0" applyNumberFormat="1" applyFont="1" applyFill="1" applyBorder="1"/>
    <xf numFmtId="1" fontId="2" fillId="17" borderId="1" xfId="0" applyNumberFormat="1" applyFont="1" applyFill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12" borderId="0" xfId="0" applyFill="1" applyAlignment="1"/>
    <xf numFmtId="0" fontId="2" fillId="0" borderId="18" xfId="0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/>
    </xf>
    <xf numFmtId="0" fontId="0" fillId="12" borderId="13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/>
    <xf numFmtId="0" fontId="5" fillId="0" borderId="0" xfId="0" applyFont="1" applyFill="1" applyBorder="1" applyAlignment="1">
      <alignment horizontal="center"/>
    </xf>
    <xf numFmtId="0" fontId="0" fillId="10" borderId="0" xfId="0" applyFill="1" applyAlignment="1"/>
    <xf numFmtId="0" fontId="0" fillId="18" borderId="0" xfId="0" applyFill="1" applyAlignment="1"/>
    <xf numFmtId="0" fontId="0" fillId="5" borderId="0" xfId="0" applyFill="1" applyAlignment="1"/>
    <xf numFmtId="0" fontId="0" fillId="16" borderId="0" xfId="0" applyFill="1" applyAlignment="1"/>
    <xf numFmtId="0" fontId="0" fillId="8" borderId="0" xfId="0" applyFill="1" applyAlignment="1"/>
    <xf numFmtId="0" fontId="0" fillId="15" borderId="0" xfId="0" applyFill="1" applyAlignment="1"/>
    <xf numFmtId="0" fontId="0" fillId="11" borderId="0" xfId="0" applyFill="1" applyAlignment="1"/>
    <xf numFmtId="0" fontId="0" fillId="6" borderId="0" xfId="0" applyFill="1" applyAlignment="1"/>
    <xf numFmtId="0" fontId="0" fillId="7" borderId="0" xfId="0" applyFill="1" applyAlignment="1"/>
    <xf numFmtId="0" fontId="0" fillId="3" borderId="0" xfId="0" applyFill="1" applyAlignment="1"/>
    <xf numFmtId="0" fontId="0" fillId="9" borderId="0" xfId="0" applyFill="1" applyAlignme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4" xfId="0" applyBorder="1"/>
    <xf numFmtId="0" fontId="0" fillId="0" borderId="15" xfId="0" applyBorder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tabSelected="1" topLeftCell="A16" workbookViewId="0">
      <selection activeCell="O52" sqref="O52"/>
    </sheetView>
  </sheetViews>
  <sheetFormatPr defaultRowHeight="15" x14ac:dyDescent="0.25"/>
  <cols>
    <col min="2" max="2" width="8.42578125" customWidth="1"/>
    <col min="3" max="3" width="8.42578125" style="1" customWidth="1"/>
    <col min="4" max="11" width="8.42578125" customWidth="1"/>
  </cols>
  <sheetData>
    <row r="1" spans="2:11" x14ac:dyDescent="0.25">
      <c r="B1" s="3" t="s">
        <v>0</v>
      </c>
      <c r="C1" s="4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2:11" x14ac:dyDescent="0.25">
      <c r="B2" s="3">
        <v>1</v>
      </c>
      <c r="C2" s="15">
        <v>2</v>
      </c>
      <c r="D2" s="15">
        <v>2</v>
      </c>
      <c r="E2" s="15">
        <v>2</v>
      </c>
      <c r="F2" s="5"/>
      <c r="G2" s="5"/>
      <c r="H2" s="5"/>
      <c r="I2" s="5"/>
      <c r="J2" s="5"/>
      <c r="K2" s="5"/>
    </row>
    <row r="3" spans="2:11" x14ac:dyDescent="0.25">
      <c r="B3" s="3">
        <v>2</v>
      </c>
      <c r="C3" s="15">
        <v>2</v>
      </c>
      <c r="D3" s="15">
        <v>2</v>
      </c>
      <c r="E3" s="15">
        <v>2</v>
      </c>
      <c r="F3" s="15">
        <v>2</v>
      </c>
      <c r="G3" s="5"/>
      <c r="H3" s="5"/>
      <c r="I3" s="5"/>
      <c r="J3" s="5"/>
      <c r="K3" s="5"/>
    </row>
    <row r="4" spans="2:11" x14ac:dyDescent="0.25">
      <c r="B4" s="3">
        <v>3</v>
      </c>
      <c r="C4" s="15">
        <f>$B4/4.2+1</f>
        <v>1.7142857142857144</v>
      </c>
      <c r="D4" s="15">
        <f>$B4/4.2+1</f>
        <v>1.7142857142857144</v>
      </c>
      <c r="E4" s="15">
        <f>$B4/4.2+1</f>
        <v>1.7142857142857144</v>
      </c>
      <c r="F4" s="15">
        <f>$B4/4.2+1</f>
        <v>1.7142857142857144</v>
      </c>
      <c r="G4" s="15">
        <f>$B4/4.2+1</f>
        <v>1.7142857142857144</v>
      </c>
      <c r="H4" s="5"/>
      <c r="I4" s="5"/>
      <c r="J4" s="5"/>
      <c r="K4" s="5"/>
    </row>
    <row r="5" spans="2:11" x14ac:dyDescent="0.25">
      <c r="B5" s="3">
        <v>4</v>
      </c>
      <c r="C5" s="15">
        <f>$B5/4.2+1</f>
        <v>1.9523809523809523</v>
      </c>
      <c r="D5" s="15">
        <f>$B5/4.2+1</f>
        <v>1.9523809523809523</v>
      </c>
      <c r="E5" s="15">
        <f>$B5/4.2+1</f>
        <v>1.9523809523809523</v>
      </c>
      <c r="F5" s="15">
        <f>$B5/4.2+1</f>
        <v>1.9523809523809523</v>
      </c>
      <c r="G5" s="15">
        <v>2</v>
      </c>
      <c r="H5" s="15">
        <v>2</v>
      </c>
      <c r="I5" s="5"/>
      <c r="J5" s="5"/>
      <c r="K5" s="5"/>
    </row>
    <row r="6" spans="2:11" x14ac:dyDescent="0.25">
      <c r="B6" s="3">
        <v>5</v>
      </c>
      <c r="C6" s="15">
        <f t="shared" ref="C6:E27" si="0">$B6/4.2+1</f>
        <v>2.1904761904761907</v>
      </c>
      <c r="D6" s="15">
        <f t="shared" si="0"/>
        <v>2.1904761904761907</v>
      </c>
      <c r="E6" s="15">
        <f t="shared" si="0"/>
        <v>2.1904761904761907</v>
      </c>
      <c r="F6" s="17">
        <f t="shared" ref="F6:I8" si="1">$B6/3.3+1</f>
        <v>2.5151515151515151</v>
      </c>
      <c r="G6" s="17">
        <f t="shared" si="1"/>
        <v>2.5151515151515151</v>
      </c>
      <c r="H6" s="17">
        <f t="shared" si="1"/>
        <v>2.5151515151515151</v>
      </c>
      <c r="I6" s="17">
        <f t="shared" si="1"/>
        <v>2.5151515151515151</v>
      </c>
      <c r="J6" s="5"/>
      <c r="K6" s="5"/>
    </row>
    <row r="7" spans="2:11" x14ac:dyDescent="0.25">
      <c r="B7" s="3">
        <v>6</v>
      </c>
      <c r="C7" s="15">
        <f t="shared" si="0"/>
        <v>2.4285714285714288</v>
      </c>
      <c r="D7" s="15">
        <f t="shared" si="0"/>
        <v>2.4285714285714288</v>
      </c>
      <c r="E7" s="15">
        <f t="shared" si="0"/>
        <v>2.4285714285714288</v>
      </c>
      <c r="F7" s="17">
        <f t="shared" si="1"/>
        <v>2.8181818181818183</v>
      </c>
      <c r="G7" s="17">
        <f t="shared" si="1"/>
        <v>2.8181818181818183</v>
      </c>
      <c r="H7" s="17">
        <f t="shared" si="1"/>
        <v>2.8181818181818183</v>
      </c>
      <c r="I7" s="17">
        <f t="shared" si="1"/>
        <v>2.8181818181818183</v>
      </c>
      <c r="J7" s="17">
        <f>$B7/3.3+1</f>
        <v>2.8181818181818183</v>
      </c>
      <c r="K7" s="5"/>
    </row>
    <row r="8" spans="2:11" x14ac:dyDescent="0.25">
      <c r="B8" s="3">
        <v>7</v>
      </c>
      <c r="C8" s="17">
        <f t="shared" si="0"/>
        <v>2.6666666666666665</v>
      </c>
      <c r="D8" s="17">
        <f t="shared" si="0"/>
        <v>2.6666666666666665</v>
      </c>
      <c r="E8" s="17">
        <f t="shared" si="0"/>
        <v>2.6666666666666665</v>
      </c>
      <c r="F8" s="17">
        <f t="shared" si="1"/>
        <v>3.1212121212121211</v>
      </c>
      <c r="G8" s="17">
        <f t="shared" si="1"/>
        <v>3.1212121212121211</v>
      </c>
      <c r="H8" s="17">
        <f t="shared" si="1"/>
        <v>3.1212121212121211</v>
      </c>
      <c r="I8" s="17">
        <f t="shared" si="1"/>
        <v>3.1212121212121211</v>
      </c>
      <c r="J8" s="17">
        <f>$B8/3.3+1</f>
        <v>3.1212121212121211</v>
      </c>
      <c r="K8" s="17">
        <v>3</v>
      </c>
    </row>
    <row r="9" spans="2:11" x14ac:dyDescent="0.25">
      <c r="B9" s="3">
        <v>8</v>
      </c>
      <c r="C9" s="17">
        <f t="shared" si="0"/>
        <v>2.9047619047619047</v>
      </c>
      <c r="D9" s="17">
        <f t="shared" si="0"/>
        <v>2.9047619047619047</v>
      </c>
      <c r="E9" s="17">
        <f t="shared" si="0"/>
        <v>2.9047619047619047</v>
      </c>
      <c r="F9" s="17">
        <f t="shared" ref="F9:H12" si="2">$B9/3.3+1</f>
        <v>3.4242424242424243</v>
      </c>
      <c r="G9" s="17">
        <f t="shared" si="2"/>
        <v>3.4242424242424243</v>
      </c>
      <c r="H9" s="17">
        <f t="shared" si="2"/>
        <v>3.4242424242424243</v>
      </c>
      <c r="I9" s="16">
        <v>4</v>
      </c>
      <c r="J9" s="16">
        <v>4</v>
      </c>
      <c r="K9" s="16">
        <v>4</v>
      </c>
    </row>
    <row r="10" spans="2:11" x14ac:dyDescent="0.25">
      <c r="B10" s="3">
        <v>9</v>
      </c>
      <c r="C10" s="17">
        <f t="shared" si="0"/>
        <v>3.1428571428571428</v>
      </c>
      <c r="D10" s="17">
        <f t="shared" si="0"/>
        <v>3.1428571428571428</v>
      </c>
      <c r="E10" s="17">
        <f t="shared" si="0"/>
        <v>3.1428571428571428</v>
      </c>
      <c r="F10" s="16">
        <f t="shared" si="2"/>
        <v>3.7272727272727275</v>
      </c>
      <c r="G10" s="16">
        <f t="shared" si="2"/>
        <v>3.7272727272727275</v>
      </c>
      <c r="H10" s="16">
        <f t="shared" si="2"/>
        <v>3.7272727272727275</v>
      </c>
      <c r="I10" s="16">
        <f t="shared" ref="I10:K12" si="3">$B10/3.3+1</f>
        <v>3.7272727272727275</v>
      </c>
      <c r="J10" s="16">
        <f t="shared" si="3"/>
        <v>3.7272727272727275</v>
      </c>
      <c r="K10" s="16">
        <f t="shared" si="3"/>
        <v>3.7272727272727275</v>
      </c>
    </row>
    <row r="11" spans="2:11" x14ac:dyDescent="0.25">
      <c r="B11" s="3">
        <v>10</v>
      </c>
      <c r="C11" s="17">
        <f t="shared" si="0"/>
        <v>3.3809523809523809</v>
      </c>
      <c r="D11" s="17">
        <f t="shared" si="0"/>
        <v>3.3809523809523809</v>
      </c>
      <c r="E11" s="17">
        <f t="shared" si="0"/>
        <v>3.3809523809523809</v>
      </c>
      <c r="F11" s="16">
        <f t="shared" si="2"/>
        <v>4.0303030303030303</v>
      </c>
      <c r="G11" s="16">
        <f t="shared" si="2"/>
        <v>4.0303030303030303</v>
      </c>
      <c r="H11" s="16">
        <f t="shared" si="2"/>
        <v>4.0303030303030303</v>
      </c>
      <c r="I11" s="16">
        <f t="shared" si="3"/>
        <v>4.0303030303030303</v>
      </c>
      <c r="J11" s="16">
        <f t="shared" si="3"/>
        <v>4.0303030303030303</v>
      </c>
      <c r="K11" s="16">
        <f t="shared" si="3"/>
        <v>4.0303030303030303</v>
      </c>
    </row>
    <row r="12" spans="2:11" x14ac:dyDescent="0.25">
      <c r="B12" s="3">
        <v>11</v>
      </c>
      <c r="C12" s="16">
        <f t="shared" si="0"/>
        <v>3.6190476190476191</v>
      </c>
      <c r="D12" s="16">
        <f t="shared" si="0"/>
        <v>3.6190476190476191</v>
      </c>
      <c r="E12" s="16">
        <f t="shared" si="0"/>
        <v>3.6190476190476191</v>
      </c>
      <c r="F12" s="16">
        <f t="shared" si="2"/>
        <v>4.3333333333333339</v>
      </c>
      <c r="G12" s="16">
        <f t="shared" si="2"/>
        <v>4.3333333333333339</v>
      </c>
      <c r="H12" s="16">
        <f t="shared" si="2"/>
        <v>4.3333333333333339</v>
      </c>
      <c r="I12" s="16">
        <f t="shared" si="3"/>
        <v>4.3333333333333339</v>
      </c>
      <c r="J12" s="16">
        <f t="shared" si="3"/>
        <v>4.3333333333333339</v>
      </c>
      <c r="K12" s="16">
        <f t="shared" si="3"/>
        <v>4.3333333333333339</v>
      </c>
    </row>
    <row r="13" spans="2:11" x14ac:dyDescent="0.25">
      <c r="B13" s="3">
        <v>12</v>
      </c>
      <c r="C13" s="16">
        <f t="shared" si="0"/>
        <v>3.8571428571428572</v>
      </c>
      <c r="D13" s="16">
        <f t="shared" si="0"/>
        <v>3.8571428571428572</v>
      </c>
      <c r="E13" s="16">
        <f t="shared" si="0"/>
        <v>3.8571428571428572</v>
      </c>
      <c r="F13" s="16">
        <v>4</v>
      </c>
      <c r="G13" s="16">
        <v>4</v>
      </c>
      <c r="H13" s="16">
        <v>4</v>
      </c>
      <c r="I13" s="16">
        <v>4</v>
      </c>
      <c r="J13" s="16">
        <v>4</v>
      </c>
      <c r="K13" s="16">
        <v>4</v>
      </c>
    </row>
    <row r="14" spans="2:11" x14ac:dyDescent="0.25">
      <c r="B14" s="3">
        <v>13</v>
      </c>
      <c r="C14" s="16">
        <f t="shared" si="0"/>
        <v>4.0952380952380949</v>
      </c>
      <c r="D14" s="16">
        <f t="shared" si="0"/>
        <v>4.0952380952380949</v>
      </c>
      <c r="E14" s="16">
        <f t="shared" si="0"/>
        <v>4.0952380952380949</v>
      </c>
      <c r="F14" s="16">
        <v>4</v>
      </c>
      <c r="G14" s="16">
        <v>4</v>
      </c>
      <c r="H14" s="16">
        <v>4</v>
      </c>
      <c r="I14" s="14">
        <f t="shared" ref="I14:K15" si="4">$B14/3.3+1</f>
        <v>4.9393939393939394</v>
      </c>
      <c r="J14" s="14">
        <f t="shared" si="4"/>
        <v>4.9393939393939394</v>
      </c>
      <c r="K14" s="14">
        <f t="shared" si="4"/>
        <v>4.9393939393939394</v>
      </c>
    </row>
    <row r="15" spans="2:11" x14ac:dyDescent="0.25">
      <c r="B15" s="3">
        <v>14</v>
      </c>
      <c r="C15" s="16">
        <f t="shared" si="0"/>
        <v>4.333333333333333</v>
      </c>
      <c r="D15" s="16">
        <f t="shared" si="0"/>
        <v>4.333333333333333</v>
      </c>
      <c r="E15" s="16">
        <f t="shared" si="0"/>
        <v>4.333333333333333</v>
      </c>
      <c r="F15" s="14">
        <f>$B15/3.3+1</f>
        <v>5.2424242424242422</v>
      </c>
      <c r="G15" s="14">
        <f>$B15/3.3+1</f>
        <v>5.2424242424242422</v>
      </c>
      <c r="H15" s="14">
        <f>$B15/3.3+1</f>
        <v>5.2424242424242422</v>
      </c>
      <c r="I15" s="14">
        <f t="shared" si="4"/>
        <v>5.2424242424242422</v>
      </c>
      <c r="J15" s="14">
        <f t="shared" si="4"/>
        <v>5.2424242424242422</v>
      </c>
      <c r="K15" s="14">
        <f t="shared" si="4"/>
        <v>5.2424242424242422</v>
      </c>
    </row>
    <row r="16" spans="2:11" x14ac:dyDescent="0.25">
      <c r="B16" s="3">
        <v>15</v>
      </c>
      <c r="C16" s="14">
        <f t="shared" si="0"/>
        <v>4.5714285714285712</v>
      </c>
      <c r="D16" s="14">
        <f t="shared" si="0"/>
        <v>4.5714285714285712</v>
      </c>
      <c r="E16" s="14">
        <f t="shared" si="0"/>
        <v>4.5714285714285712</v>
      </c>
      <c r="F16" s="14">
        <v>5</v>
      </c>
      <c r="G16" s="14">
        <v>5</v>
      </c>
      <c r="H16" s="14">
        <v>5</v>
      </c>
      <c r="I16" s="14">
        <v>5</v>
      </c>
      <c r="J16" s="14">
        <v>5</v>
      </c>
      <c r="K16" s="14">
        <v>5</v>
      </c>
    </row>
    <row r="17" spans="2:11" x14ac:dyDescent="0.25">
      <c r="B17" s="3">
        <v>16</v>
      </c>
      <c r="C17" s="14">
        <f t="shared" si="0"/>
        <v>4.8095238095238093</v>
      </c>
      <c r="D17" s="14">
        <f t="shared" si="0"/>
        <v>4.8095238095238093</v>
      </c>
      <c r="E17" s="14">
        <f t="shared" si="0"/>
        <v>4.8095238095238093</v>
      </c>
      <c r="F17" s="14">
        <v>5</v>
      </c>
      <c r="G17" s="14">
        <v>5</v>
      </c>
      <c r="H17" s="14">
        <v>5</v>
      </c>
      <c r="I17" s="14">
        <v>5</v>
      </c>
      <c r="J17" s="14">
        <v>5</v>
      </c>
      <c r="K17" s="14">
        <v>5</v>
      </c>
    </row>
    <row r="18" spans="2:11" x14ac:dyDescent="0.25">
      <c r="B18" s="3">
        <v>17</v>
      </c>
      <c r="C18" s="14">
        <f t="shared" si="0"/>
        <v>5.0476190476190474</v>
      </c>
      <c r="D18" s="14">
        <f t="shared" si="0"/>
        <v>5.0476190476190474</v>
      </c>
      <c r="E18" s="14">
        <f t="shared" si="0"/>
        <v>5.0476190476190474</v>
      </c>
      <c r="F18" s="14">
        <v>5</v>
      </c>
      <c r="G18" s="14">
        <v>5</v>
      </c>
      <c r="H18" s="14">
        <v>5</v>
      </c>
      <c r="I18" s="13">
        <f t="shared" ref="I18:K19" si="5">$B18/3.3+1</f>
        <v>6.1515151515151514</v>
      </c>
      <c r="J18" s="13">
        <f t="shared" si="5"/>
        <v>6.1515151515151514</v>
      </c>
      <c r="K18" s="13">
        <f t="shared" si="5"/>
        <v>6.1515151515151514</v>
      </c>
    </row>
    <row r="19" spans="2:11" x14ac:dyDescent="0.25">
      <c r="B19" s="3">
        <v>18</v>
      </c>
      <c r="C19" s="14">
        <f t="shared" si="0"/>
        <v>5.2857142857142856</v>
      </c>
      <c r="D19" s="14">
        <f t="shared" si="0"/>
        <v>5.2857142857142856</v>
      </c>
      <c r="E19" s="14">
        <f t="shared" si="0"/>
        <v>5.2857142857142856</v>
      </c>
      <c r="F19" s="13">
        <f>$B19/3.3+1</f>
        <v>6.454545454545455</v>
      </c>
      <c r="G19" s="13">
        <f>$B19/3.3+1</f>
        <v>6.454545454545455</v>
      </c>
      <c r="H19" s="13">
        <f>$B19/3.3+1</f>
        <v>6.454545454545455</v>
      </c>
      <c r="I19" s="13">
        <f t="shared" si="5"/>
        <v>6.454545454545455</v>
      </c>
      <c r="J19" s="13">
        <f t="shared" si="5"/>
        <v>6.454545454545455</v>
      </c>
      <c r="K19" s="13">
        <f t="shared" si="5"/>
        <v>6.454545454545455</v>
      </c>
    </row>
    <row r="20" spans="2:11" x14ac:dyDescent="0.25">
      <c r="B20" s="3">
        <v>19</v>
      </c>
      <c r="C20" s="13">
        <f t="shared" si="0"/>
        <v>5.5238095238095237</v>
      </c>
      <c r="D20" s="13">
        <f t="shared" si="0"/>
        <v>5.5238095238095237</v>
      </c>
      <c r="E20" s="13">
        <f t="shared" si="0"/>
        <v>5.5238095238095237</v>
      </c>
      <c r="F20" s="13">
        <v>6</v>
      </c>
      <c r="G20" s="13">
        <v>6</v>
      </c>
      <c r="H20" s="13">
        <v>6</v>
      </c>
      <c r="I20" s="13">
        <v>6</v>
      </c>
      <c r="J20" s="13">
        <v>6</v>
      </c>
      <c r="K20" s="13">
        <v>6</v>
      </c>
    </row>
    <row r="21" spans="2:11" x14ac:dyDescent="0.25">
      <c r="B21" s="3">
        <v>20</v>
      </c>
      <c r="C21" s="13">
        <f t="shared" si="0"/>
        <v>5.7619047619047619</v>
      </c>
      <c r="D21" s="13">
        <f t="shared" si="0"/>
        <v>5.7619047619047619</v>
      </c>
      <c r="E21" s="13">
        <f t="shared" si="0"/>
        <v>5.7619047619047619</v>
      </c>
      <c r="F21" s="13">
        <v>6</v>
      </c>
      <c r="G21" s="13">
        <v>6</v>
      </c>
      <c r="H21" s="13">
        <v>6</v>
      </c>
      <c r="I21" s="13">
        <v>6</v>
      </c>
      <c r="J21" s="13">
        <v>6</v>
      </c>
      <c r="K21" s="13">
        <v>6</v>
      </c>
    </row>
    <row r="22" spans="2:11" x14ac:dyDescent="0.25">
      <c r="B22" s="3">
        <v>21</v>
      </c>
      <c r="C22" s="13">
        <f t="shared" si="0"/>
        <v>6</v>
      </c>
      <c r="D22" s="13">
        <f t="shared" si="0"/>
        <v>6</v>
      </c>
      <c r="E22" s="13">
        <f t="shared" si="0"/>
        <v>6</v>
      </c>
      <c r="F22" s="13">
        <v>6</v>
      </c>
      <c r="G22" s="13">
        <v>6</v>
      </c>
      <c r="H22" s="13">
        <v>6</v>
      </c>
      <c r="I22" s="18">
        <f>$B22/3.3+1</f>
        <v>7.3636363636363642</v>
      </c>
      <c r="J22" s="18">
        <f>$B22/3.3+1</f>
        <v>7.3636363636363642</v>
      </c>
      <c r="K22" s="18">
        <v>7</v>
      </c>
    </row>
    <row r="23" spans="2:11" x14ac:dyDescent="0.25">
      <c r="B23" s="3">
        <v>22</v>
      </c>
      <c r="C23" s="13">
        <f t="shared" si="0"/>
        <v>6.2380952380952381</v>
      </c>
      <c r="D23" s="13">
        <f t="shared" si="0"/>
        <v>6.2380952380952381</v>
      </c>
      <c r="E23" s="13">
        <f t="shared" si="0"/>
        <v>6.2380952380952381</v>
      </c>
      <c r="F23" s="18">
        <v>7</v>
      </c>
      <c r="G23" s="18">
        <v>7</v>
      </c>
      <c r="H23" s="18">
        <v>7</v>
      </c>
      <c r="I23" s="18">
        <v>7</v>
      </c>
      <c r="J23" s="18">
        <v>7</v>
      </c>
      <c r="K23" s="18">
        <v>7</v>
      </c>
    </row>
    <row r="24" spans="2:11" x14ac:dyDescent="0.25">
      <c r="B24" s="3">
        <v>23</v>
      </c>
      <c r="C24" s="13">
        <f t="shared" si="0"/>
        <v>6.4761904761904763</v>
      </c>
      <c r="D24" s="13">
        <f t="shared" si="0"/>
        <v>6.4761904761904763</v>
      </c>
      <c r="E24" s="13">
        <f t="shared" si="0"/>
        <v>6.4761904761904763</v>
      </c>
      <c r="F24" s="18">
        <v>7</v>
      </c>
      <c r="G24" s="18">
        <v>7</v>
      </c>
      <c r="H24" s="18">
        <v>7</v>
      </c>
      <c r="I24" s="18">
        <v>7</v>
      </c>
      <c r="J24" s="18">
        <v>7</v>
      </c>
      <c r="K24" s="18">
        <v>7</v>
      </c>
    </row>
    <row r="25" spans="2:11" x14ac:dyDescent="0.25">
      <c r="B25" s="3">
        <v>24</v>
      </c>
      <c r="C25" s="18">
        <f t="shared" si="0"/>
        <v>6.7142857142857144</v>
      </c>
      <c r="D25" s="18">
        <f t="shared" si="0"/>
        <v>6.7142857142857144</v>
      </c>
      <c r="E25" s="18">
        <f t="shared" si="0"/>
        <v>6.7142857142857144</v>
      </c>
      <c r="F25" s="18">
        <v>7</v>
      </c>
      <c r="G25" s="18">
        <v>7</v>
      </c>
      <c r="H25" s="18">
        <v>7</v>
      </c>
      <c r="I25" s="18">
        <v>7</v>
      </c>
      <c r="J25" s="18">
        <v>7</v>
      </c>
      <c r="K25" s="18">
        <v>7</v>
      </c>
    </row>
    <row r="26" spans="2:11" x14ac:dyDescent="0.25">
      <c r="B26" s="3">
        <v>25</v>
      </c>
      <c r="C26" s="18">
        <f t="shared" si="0"/>
        <v>6.9523809523809526</v>
      </c>
      <c r="D26" s="18">
        <f t="shared" si="0"/>
        <v>6.9523809523809526</v>
      </c>
      <c r="E26" s="18">
        <f t="shared" si="0"/>
        <v>6.9523809523809526</v>
      </c>
      <c r="F26" s="18">
        <v>7</v>
      </c>
      <c r="G26" s="18">
        <v>7</v>
      </c>
      <c r="H26" s="18">
        <v>7</v>
      </c>
      <c r="I26" s="18">
        <v>7</v>
      </c>
      <c r="J26" s="18">
        <v>7</v>
      </c>
      <c r="K26" s="18">
        <v>7</v>
      </c>
    </row>
    <row r="27" spans="2:11" x14ac:dyDescent="0.25">
      <c r="B27" s="3">
        <v>26</v>
      </c>
      <c r="C27" s="18">
        <f t="shared" si="0"/>
        <v>7.1904761904761898</v>
      </c>
      <c r="D27" s="18">
        <f t="shared" si="0"/>
        <v>7.1904761904761898</v>
      </c>
      <c r="E27" s="18">
        <f t="shared" si="0"/>
        <v>7.1904761904761898</v>
      </c>
      <c r="F27" s="19">
        <v>8</v>
      </c>
      <c r="G27" s="19">
        <v>8</v>
      </c>
      <c r="H27" s="19">
        <v>8</v>
      </c>
      <c r="I27" s="19">
        <v>8</v>
      </c>
      <c r="J27" s="19">
        <v>8</v>
      </c>
      <c r="K27" s="19">
        <v>8</v>
      </c>
    </row>
    <row r="28" spans="2:11" x14ac:dyDescent="0.25">
      <c r="B28" s="3">
        <v>27</v>
      </c>
      <c r="C28" s="19">
        <v>8</v>
      </c>
      <c r="D28" s="19">
        <v>8</v>
      </c>
      <c r="E28" s="19">
        <v>8</v>
      </c>
      <c r="F28" s="19">
        <v>8</v>
      </c>
      <c r="G28" s="19">
        <v>8</v>
      </c>
      <c r="H28" s="19">
        <v>8</v>
      </c>
      <c r="I28" s="19">
        <v>8</v>
      </c>
      <c r="J28" s="19">
        <v>8</v>
      </c>
      <c r="K28" s="19">
        <v>8</v>
      </c>
    </row>
    <row r="29" spans="2:11" x14ac:dyDescent="0.25">
      <c r="B29" s="3">
        <v>28</v>
      </c>
      <c r="C29" s="19">
        <f>$B29/4.2+1</f>
        <v>7.6666666666666661</v>
      </c>
      <c r="D29" s="19">
        <f>$B29/4.2+1</f>
        <v>7.6666666666666661</v>
      </c>
      <c r="E29" s="19">
        <f>$B29/4.2+1</f>
        <v>7.6666666666666661</v>
      </c>
      <c r="F29" s="19">
        <v>8</v>
      </c>
      <c r="G29" s="19">
        <v>8</v>
      </c>
      <c r="H29" s="19">
        <v>8</v>
      </c>
      <c r="I29" s="19">
        <v>8</v>
      </c>
      <c r="J29" s="19">
        <v>8</v>
      </c>
      <c r="K29" s="19">
        <v>8</v>
      </c>
    </row>
    <row r="30" spans="2:11" ht="30.75" customHeight="1" thickBot="1" x14ac:dyDescent="0.3">
      <c r="B30" s="6"/>
      <c r="C30" s="11"/>
      <c r="D30" s="11"/>
      <c r="E30" s="11"/>
      <c r="F30" s="11"/>
      <c r="G30" s="11"/>
      <c r="H30" s="11"/>
      <c r="I30" s="11"/>
      <c r="J30" s="11"/>
      <c r="K30" s="11"/>
    </row>
    <row r="31" spans="2:11" s="20" customFormat="1" ht="11.1" customHeight="1" x14ac:dyDescent="0.25">
      <c r="B31" s="41"/>
      <c r="C31" s="42" t="s">
        <v>1</v>
      </c>
      <c r="D31" s="43" t="s">
        <v>2</v>
      </c>
      <c r="E31" s="43" t="s">
        <v>3</v>
      </c>
      <c r="F31" s="43" t="s">
        <v>4</v>
      </c>
      <c r="G31" s="43" t="s">
        <v>5</v>
      </c>
      <c r="H31" s="43" t="s">
        <v>6</v>
      </c>
      <c r="I31" s="43" t="s">
        <v>7</v>
      </c>
      <c r="J31" s="43" t="s">
        <v>8</v>
      </c>
      <c r="K31" s="44" t="s">
        <v>9</v>
      </c>
    </row>
    <row r="32" spans="2:11" s="20" customFormat="1" ht="11.1" customHeight="1" x14ac:dyDescent="0.25">
      <c r="B32" s="100" t="s">
        <v>18</v>
      </c>
      <c r="C32" s="101"/>
      <c r="D32" s="101"/>
      <c r="E32" s="101"/>
      <c r="F32" s="101"/>
      <c r="G32" s="101"/>
      <c r="H32" s="101"/>
      <c r="I32" s="101"/>
      <c r="J32" s="101"/>
      <c r="K32" s="102"/>
    </row>
    <row r="33" spans="2:11" s="20" customFormat="1" ht="11.1" customHeight="1" x14ac:dyDescent="0.25">
      <c r="B33" s="45" t="s">
        <v>10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7">
        <v>0</v>
      </c>
    </row>
    <row r="34" spans="2:11" s="20" customFormat="1" ht="11.1" customHeight="1" x14ac:dyDescent="0.25">
      <c r="B34" s="45" t="s">
        <v>11</v>
      </c>
      <c r="C34" s="46">
        <v>4</v>
      </c>
      <c r="D34" s="48">
        <v>4</v>
      </c>
      <c r="E34" s="48">
        <v>4</v>
      </c>
      <c r="F34" s="48">
        <v>3</v>
      </c>
      <c r="G34" s="48">
        <v>3</v>
      </c>
      <c r="H34" s="48">
        <v>3</v>
      </c>
      <c r="I34" s="48">
        <v>3</v>
      </c>
      <c r="J34" s="48">
        <v>3</v>
      </c>
      <c r="K34" s="49">
        <v>3</v>
      </c>
    </row>
    <row r="35" spans="2:11" s="20" customFormat="1" ht="11.1" customHeight="1" x14ac:dyDescent="0.25">
      <c r="B35" s="45" t="s">
        <v>12</v>
      </c>
      <c r="C35" s="46">
        <v>4</v>
      </c>
      <c r="D35" s="46">
        <v>4</v>
      </c>
      <c r="E35" s="46">
        <v>4</v>
      </c>
      <c r="F35" s="48">
        <v>4</v>
      </c>
      <c r="G35" s="48">
        <v>4</v>
      </c>
      <c r="H35" s="48">
        <v>4</v>
      </c>
      <c r="I35" s="48">
        <v>3</v>
      </c>
      <c r="J35" s="48">
        <v>3</v>
      </c>
      <c r="K35" s="49">
        <v>3</v>
      </c>
    </row>
    <row r="36" spans="2:11" s="20" customFormat="1" ht="11.1" customHeight="1" x14ac:dyDescent="0.25">
      <c r="B36" s="45" t="s">
        <v>13</v>
      </c>
      <c r="C36" s="46">
        <v>4</v>
      </c>
      <c r="D36" s="46">
        <v>4</v>
      </c>
      <c r="E36" s="46">
        <v>4</v>
      </c>
      <c r="F36" s="46">
        <v>4</v>
      </c>
      <c r="G36" s="46">
        <v>4</v>
      </c>
      <c r="H36" s="46">
        <v>4</v>
      </c>
      <c r="I36" s="46">
        <v>4</v>
      </c>
      <c r="J36" s="48">
        <v>4</v>
      </c>
      <c r="K36" s="49">
        <v>4</v>
      </c>
    </row>
    <row r="37" spans="2:11" s="20" customFormat="1" ht="11.1" customHeight="1" x14ac:dyDescent="0.25">
      <c r="B37" s="45" t="s">
        <v>14</v>
      </c>
      <c r="C37" s="46">
        <v>4</v>
      </c>
      <c r="D37" s="46">
        <v>4</v>
      </c>
      <c r="E37" s="46">
        <v>4</v>
      </c>
      <c r="F37" s="46">
        <v>4</v>
      </c>
      <c r="G37" s="46">
        <v>4</v>
      </c>
      <c r="H37" s="46">
        <v>4</v>
      </c>
      <c r="I37" s="46">
        <v>4</v>
      </c>
      <c r="J37" s="46">
        <v>4</v>
      </c>
      <c r="K37" s="47">
        <v>4</v>
      </c>
    </row>
    <row r="38" spans="2:11" s="20" customFormat="1" ht="11.1" customHeight="1" x14ac:dyDescent="0.25">
      <c r="B38" s="45" t="s">
        <v>15</v>
      </c>
      <c r="C38" s="46">
        <v>4</v>
      </c>
      <c r="D38" s="46">
        <v>4</v>
      </c>
      <c r="E38" s="46">
        <v>4</v>
      </c>
      <c r="F38" s="46">
        <v>4</v>
      </c>
      <c r="G38" s="46">
        <v>4</v>
      </c>
      <c r="H38" s="46">
        <v>4</v>
      </c>
      <c r="I38" s="46">
        <v>4</v>
      </c>
      <c r="J38" s="46">
        <v>4</v>
      </c>
      <c r="K38" s="47">
        <v>4</v>
      </c>
    </row>
    <row r="39" spans="2:11" s="20" customFormat="1" ht="11.1" customHeight="1" x14ac:dyDescent="0.25">
      <c r="B39" s="45" t="s">
        <v>16</v>
      </c>
      <c r="C39" s="46">
        <v>4</v>
      </c>
      <c r="D39" s="46">
        <v>4</v>
      </c>
      <c r="E39" s="46">
        <v>4</v>
      </c>
      <c r="F39" s="46">
        <v>4</v>
      </c>
      <c r="G39" s="46">
        <v>4</v>
      </c>
      <c r="H39" s="46">
        <v>4</v>
      </c>
      <c r="I39" s="46">
        <v>5</v>
      </c>
      <c r="J39" s="46">
        <v>5</v>
      </c>
      <c r="K39" s="47">
        <v>5</v>
      </c>
    </row>
    <row r="40" spans="2:11" s="20" customFormat="1" ht="11.1" customHeight="1" x14ac:dyDescent="0.25">
      <c r="B40" s="45" t="s">
        <v>17</v>
      </c>
      <c r="C40" s="46">
        <v>4</v>
      </c>
      <c r="D40" s="46">
        <v>4</v>
      </c>
      <c r="E40" s="46">
        <v>4</v>
      </c>
      <c r="F40" s="46">
        <v>5</v>
      </c>
      <c r="G40" s="46">
        <v>5</v>
      </c>
      <c r="H40" s="46">
        <v>5</v>
      </c>
      <c r="I40" s="46">
        <v>5</v>
      </c>
      <c r="J40" s="46">
        <v>5</v>
      </c>
      <c r="K40" s="47">
        <v>5</v>
      </c>
    </row>
    <row r="41" spans="2:11" s="20" customFormat="1" ht="11.1" customHeight="1" thickBot="1" x14ac:dyDescent="0.3">
      <c r="B41" s="75"/>
      <c r="C41" s="76">
        <f t="shared" ref="C41:K41" si="6">SUM(C33:C40)</f>
        <v>28</v>
      </c>
      <c r="D41" s="76">
        <f t="shared" si="6"/>
        <v>28</v>
      </c>
      <c r="E41" s="76">
        <f t="shared" si="6"/>
        <v>28</v>
      </c>
      <c r="F41" s="76">
        <f t="shared" si="6"/>
        <v>28</v>
      </c>
      <c r="G41" s="76">
        <f t="shared" si="6"/>
        <v>28</v>
      </c>
      <c r="H41" s="76">
        <f t="shared" si="6"/>
        <v>28</v>
      </c>
      <c r="I41" s="76">
        <f t="shared" si="6"/>
        <v>28</v>
      </c>
      <c r="J41" s="76">
        <f t="shared" si="6"/>
        <v>28</v>
      </c>
      <c r="K41" s="77">
        <f t="shared" si="6"/>
        <v>28</v>
      </c>
    </row>
    <row r="42" spans="2:11" s="20" customFormat="1" ht="22.5" customHeight="1" thickBot="1" x14ac:dyDescent="0.3"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2:11" s="20" customFormat="1" ht="11.1" customHeight="1" x14ac:dyDescent="0.25">
      <c r="B43" s="41"/>
      <c r="C43" s="42" t="s">
        <v>1</v>
      </c>
      <c r="D43" s="43" t="s">
        <v>2</v>
      </c>
      <c r="E43" s="43" t="s">
        <v>3</v>
      </c>
      <c r="F43" s="43" t="s">
        <v>4</v>
      </c>
      <c r="G43" s="43" t="s">
        <v>5</v>
      </c>
      <c r="H43" s="43" t="s">
        <v>6</v>
      </c>
      <c r="I43" s="43" t="s">
        <v>7</v>
      </c>
      <c r="J43" s="43" t="s">
        <v>8</v>
      </c>
      <c r="K43" s="44" t="s">
        <v>9</v>
      </c>
    </row>
    <row r="44" spans="2:11" s="20" customFormat="1" ht="11.1" customHeight="1" x14ac:dyDescent="0.25">
      <c r="B44" s="103" t="s">
        <v>19</v>
      </c>
      <c r="C44" s="104"/>
      <c r="D44" s="104"/>
      <c r="E44" s="104"/>
      <c r="F44" s="104"/>
      <c r="G44" s="104"/>
      <c r="H44" s="104"/>
      <c r="I44" s="104"/>
      <c r="J44" s="104"/>
      <c r="K44" s="105"/>
    </row>
    <row r="45" spans="2:11" s="20" customFormat="1" ht="11.1" customHeight="1" x14ac:dyDescent="0.25">
      <c r="B45" s="45" t="s">
        <v>10</v>
      </c>
      <c r="C45" s="46">
        <v>3</v>
      </c>
      <c r="D45" s="46">
        <v>3</v>
      </c>
      <c r="E45" s="46">
        <v>3</v>
      </c>
      <c r="F45" s="46">
        <v>3</v>
      </c>
      <c r="G45" s="46">
        <v>3</v>
      </c>
      <c r="H45" s="46">
        <v>3</v>
      </c>
      <c r="I45" s="46">
        <v>2</v>
      </c>
      <c r="J45" s="46">
        <v>2</v>
      </c>
      <c r="K45" s="47">
        <v>2</v>
      </c>
    </row>
    <row r="46" spans="2:11" s="20" customFormat="1" ht="11.1" customHeight="1" x14ac:dyDescent="0.25">
      <c r="B46" s="45" t="s">
        <v>11</v>
      </c>
      <c r="C46" s="46">
        <v>5</v>
      </c>
      <c r="D46" s="48">
        <v>3</v>
      </c>
      <c r="E46" s="48">
        <v>3</v>
      </c>
      <c r="F46" s="48">
        <v>3</v>
      </c>
      <c r="G46" s="48">
        <v>3</v>
      </c>
      <c r="H46" s="48">
        <v>3</v>
      </c>
      <c r="I46" s="48">
        <v>3</v>
      </c>
      <c r="J46" s="48">
        <v>3</v>
      </c>
      <c r="K46" s="49">
        <v>3</v>
      </c>
    </row>
    <row r="47" spans="2:11" s="20" customFormat="1" ht="11.1" customHeight="1" x14ac:dyDescent="0.25">
      <c r="B47" s="45" t="s">
        <v>12</v>
      </c>
      <c r="C47" s="46">
        <v>5</v>
      </c>
      <c r="D47" s="46">
        <v>5</v>
      </c>
      <c r="E47" s="46">
        <v>5</v>
      </c>
      <c r="F47" s="48">
        <v>5</v>
      </c>
      <c r="G47" s="48">
        <v>4</v>
      </c>
      <c r="H47" s="48">
        <v>4</v>
      </c>
      <c r="I47" s="48">
        <v>3</v>
      </c>
      <c r="J47" s="48">
        <v>3</v>
      </c>
      <c r="K47" s="49">
        <v>3</v>
      </c>
    </row>
    <row r="48" spans="2:11" s="20" customFormat="1" ht="11.1" customHeight="1" x14ac:dyDescent="0.25">
      <c r="B48" s="45" t="s">
        <v>13</v>
      </c>
      <c r="C48" s="46">
        <v>5</v>
      </c>
      <c r="D48" s="46">
        <v>5</v>
      </c>
      <c r="E48" s="46">
        <v>5</v>
      </c>
      <c r="F48" s="46">
        <v>5</v>
      </c>
      <c r="G48" s="46">
        <v>6</v>
      </c>
      <c r="H48" s="46">
        <v>6</v>
      </c>
      <c r="I48" s="46">
        <v>5</v>
      </c>
      <c r="J48" s="48">
        <v>3</v>
      </c>
      <c r="K48" s="49">
        <v>3</v>
      </c>
    </row>
    <row r="49" spans="2:11" s="20" customFormat="1" ht="11.1" customHeight="1" x14ac:dyDescent="0.25">
      <c r="B49" s="45" t="s">
        <v>14</v>
      </c>
      <c r="C49" s="46">
        <v>5</v>
      </c>
      <c r="D49" s="46">
        <v>6</v>
      </c>
      <c r="E49" s="46">
        <v>6</v>
      </c>
      <c r="F49" s="46">
        <v>6</v>
      </c>
      <c r="G49" s="46">
        <v>6</v>
      </c>
      <c r="H49" s="46">
        <v>6</v>
      </c>
      <c r="I49" s="46">
        <v>5</v>
      </c>
      <c r="J49" s="46">
        <v>5</v>
      </c>
      <c r="K49" s="47">
        <v>5</v>
      </c>
    </row>
    <row r="50" spans="2:11" s="20" customFormat="1" ht="11.1" customHeight="1" x14ac:dyDescent="0.25">
      <c r="B50" s="45" t="s">
        <v>15</v>
      </c>
      <c r="C50" s="46">
        <v>5</v>
      </c>
      <c r="D50" s="46">
        <v>6</v>
      </c>
      <c r="E50" s="46">
        <v>6</v>
      </c>
      <c r="F50" s="46">
        <v>6</v>
      </c>
      <c r="G50" s="46">
        <v>6</v>
      </c>
      <c r="H50" s="46">
        <v>6</v>
      </c>
      <c r="I50" s="46">
        <v>5</v>
      </c>
      <c r="J50" s="46">
        <v>6</v>
      </c>
      <c r="K50" s="47">
        <v>6</v>
      </c>
    </row>
    <row r="51" spans="2:11" s="20" customFormat="1" ht="11.1" customHeight="1" x14ac:dyDescent="0.25">
      <c r="B51" s="45" t="s">
        <v>16</v>
      </c>
      <c r="C51" s="50"/>
      <c r="D51" s="50"/>
      <c r="E51" s="50"/>
      <c r="F51" s="50"/>
      <c r="G51" s="50"/>
      <c r="H51" s="50"/>
      <c r="I51" s="46">
        <v>5</v>
      </c>
      <c r="J51" s="46">
        <v>6</v>
      </c>
      <c r="K51" s="47">
        <v>6</v>
      </c>
    </row>
    <row r="52" spans="2:11" s="20" customFormat="1" ht="11.1" customHeight="1" thickBot="1" x14ac:dyDescent="0.3">
      <c r="B52" s="51"/>
      <c r="C52" s="52">
        <f t="shared" ref="C52:K52" si="7">SUM(C45:C51)</f>
        <v>28</v>
      </c>
      <c r="D52" s="52">
        <f t="shared" si="7"/>
        <v>28</v>
      </c>
      <c r="E52" s="52">
        <f t="shared" si="7"/>
        <v>28</v>
      </c>
      <c r="F52" s="52">
        <f t="shared" si="7"/>
        <v>28</v>
      </c>
      <c r="G52" s="52">
        <f t="shared" si="7"/>
        <v>28</v>
      </c>
      <c r="H52" s="52">
        <f t="shared" si="7"/>
        <v>28</v>
      </c>
      <c r="I52" s="52">
        <f t="shared" si="7"/>
        <v>28</v>
      </c>
      <c r="J52" s="52">
        <f t="shared" si="7"/>
        <v>28</v>
      </c>
      <c r="K52" s="53">
        <f t="shared" si="7"/>
        <v>28</v>
      </c>
    </row>
    <row r="53" spans="2:11" x14ac:dyDescent="0.25">
      <c r="B53" s="83" t="s">
        <v>108</v>
      </c>
      <c r="C53" s="82">
        <f>56/13</f>
        <v>4.3076923076923075</v>
      </c>
      <c r="D53" s="82">
        <f t="shared" ref="D53:H53" si="8">56/13</f>
        <v>4.3076923076923075</v>
      </c>
      <c r="E53" s="82">
        <f t="shared" si="8"/>
        <v>4.3076923076923075</v>
      </c>
      <c r="F53" s="82">
        <f t="shared" si="8"/>
        <v>4.3076923076923075</v>
      </c>
      <c r="G53" s="82">
        <f t="shared" si="8"/>
        <v>4.3076923076923075</v>
      </c>
      <c r="H53" s="82">
        <f t="shared" si="8"/>
        <v>4.3076923076923075</v>
      </c>
      <c r="I53" s="82">
        <f>56/14</f>
        <v>4</v>
      </c>
      <c r="J53" s="82">
        <f>56/14</f>
        <v>4</v>
      </c>
      <c r="K53" s="82">
        <f>56/14</f>
        <v>4</v>
      </c>
    </row>
    <row r="55" spans="2:11" x14ac:dyDescent="0.25">
      <c r="K55" s="81"/>
    </row>
  </sheetData>
  <mergeCells count="2">
    <mergeCell ref="B32:K32"/>
    <mergeCell ref="B44:K44"/>
  </mergeCells>
  <pageMargins left="0.2" right="0.2" top="0.75" bottom="0.2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D37" sqref="D37"/>
    </sheetView>
  </sheetViews>
  <sheetFormatPr defaultRowHeight="15" x14ac:dyDescent="0.25"/>
  <cols>
    <col min="1" max="1" width="5.28515625" style="74" customWidth="1"/>
    <col min="2" max="10" width="12.7109375" style="20" customWidth="1"/>
    <col min="11" max="11" width="2.5703125" style="21" customWidth="1"/>
    <col min="12" max="12" width="5.7109375" style="2" customWidth="1"/>
    <col min="13" max="13" width="4.85546875" style="2" customWidth="1"/>
  </cols>
  <sheetData>
    <row r="1" spans="1:13" x14ac:dyDescent="0.25">
      <c r="A1" s="71" t="s">
        <v>0</v>
      </c>
      <c r="B1" s="30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2" t="s">
        <v>9</v>
      </c>
      <c r="K1" s="54"/>
      <c r="L1" s="59" t="s">
        <v>83</v>
      </c>
      <c r="M1" s="60" t="s">
        <v>83</v>
      </c>
    </row>
    <row r="2" spans="1:13" x14ac:dyDescent="0.25">
      <c r="A2" s="72">
        <v>1</v>
      </c>
      <c r="B2" s="22" t="s">
        <v>20</v>
      </c>
      <c r="C2" s="22" t="s">
        <v>20</v>
      </c>
      <c r="D2" s="22"/>
      <c r="E2" s="23"/>
      <c r="F2" s="23"/>
      <c r="G2" s="23"/>
      <c r="H2" s="23"/>
      <c r="I2" s="23"/>
      <c r="J2" s="33"/>
      <c r="K2" s="55"/>
      <c r="L2" s="61">
        <v>1</v>
      </c>
      <c r="M2" s="62">
        <v>1</v>
      </c>
    </row>
    <row r="3" spans="1:13" x14ac:dyDescent="0.25">
      <c r="A3" s="72">
        <v>2</v>
      </c>
      <c r="B3" s="22" t="s">
        <v>21</v>
      </c>
      <c r="C3" s="22" t="s">
        <v>21</v>
      </c>
      <c r="D3" s="22" t="s">
        <v>21</v>
      </c>
      <c r="E3" s="23"/>
      <c r="F3" s="23"/>
      <c r="G3" s="23"/>
      <c r="H3" s="23"/>
      <c r="I3" s="23"/>
      <c r="J3" s="33"/>
      <c r="K3" s="55"/>
      <c r="L3" s="61">
        <v>2</v>
      </c>
      <c r="M3" s="62">
        <v>1</v>
      </c>
    </row>
    <row r="4" spans="1:13" x14ac:dyDescent="0.25">
      <c r="A4" s="72">
        <v>3</v>
      </c>
      <c r="B4" s="22" t="s">
        <v>22</v>
      </c>
      <c r="C4" s="22" t="s">
        <v>22</v>
      </c>
      <c r="D4" s="22" t="s">
        <v>22</v>
      </c>
      <c r="E4" s="22" t="s">
        <v>22</v>
      </c>
      <c r="F4" s="23"/>
      <c r="G4" s="23"/>
      <c r="H4" s="23"/>
      <c r="I4" s="23"/>
      <c r="J4" s="33"/>
      <c r="K4" s="55"/>
      <c r="L4" s="61">
        <v>3</v>
      </c>
      <c r="M4" s="62">
        <v>1</v>
      </c>
    </row>
    <row r="5" spans="1:13" x14ac:dyDescent="0.25">
      <c r="A5" s="72">
        <v>4</v>
      </c>
      <c r="B5" s="22" t="s">
        <v>23</v>
      </c>
      <c r="C5" s="22" t="s">
        <v>23</v>
      </c>
      <c r="D5" s="22" t="s">
        <v>23</v>
      </c>
      <c r="E5" s="22" t="s">
        <v>47</v>
      </c>
      <c r="F5" s="22" t="s">
        <v>47</v>
      </c>
      <c r="G5" s="23"/>
      <c r="H5" s="23"/>
      <c r="I5" s="23"/>
      <c r="J5" s="33"/>
      <c r="K5" s="55"/>
      <c r="L5" s="61">
        <v>4</v>
      </c>
      <c r="M5" s="62">
        <v>1</v>
      </c>
    </row>
    <row r="6" spans="1:13" x14ac:dyDescent="0.25">
      <c r="A6" s="72">
        <v>5</v>
      </c>
      <c r="B6" s="22" t="s">
        <v>24</v>
      </c>
      <c r="C6" s="22" t="s">
        <v>24</v>
      </c>
      <c r="D6" s="22" t="s">
        <v>24</v>
      </c>
      <c r="E6" s="24" t="s">
        <v>48</v>
      </c>
      <c r="F6" s="24" t="s">
        <v>48</v>
      </c>
      <c r="G6" s="24" t="s">
        <v>48</v>
      </c>
      <c r="H6" s="23"/>
      <c r="I6" s="23"/>
      <c r="J6" s="33"/>
      <c r="K6" s="55"/>
      <c r="L6" s="61">
        <v>5</v>
      </c>
      <c r="M6" s="62">
        <v>1</v>
      </c>
    </row>
    <row r="7" spans="1:13" x14ac:dyDescent="0.25">
      <c r="A7" s="72">
        <v>6</v>
      </c>
      <c r="B7" s="22" t="s">
        <v>25</v>
      </c>
      <c r="C7" s="22" t="s">
        <v>25</v>
      </c>
      <c r="D7" s="22" t="s">
        <v>25</v>
      </c>
      <c r="E7" s="24" t="s">
        <v>49</v>
      </c>
      <c r="F7" s="24" t="s">
        <v>49</v>
      </c>
      <c r="G7" s="24" t="s">
        <v>49</v>
      </c>
      <c r="H7" s="24" t="s">
        <v>49</v>
      </c>
      <c r="I7" s="23"/>
      <c r="J7" s="33"/>
      <c r="K7" s="55"/>
      <c r="L7" s="61">
        <v>6</v>
      </c>
      <c r="M7" s="62">
        <v>1</v>
      </c>
    </row>
    <row r="8" spans="1:13" x14ac:dyDescent="0.25">
      <c r="A8" s="72">
        <v>7</v>
      </c>
      <c r="B8" s="24" t="s">
        <v>26</v>
      </c>
      <c r="C8" s="24" t="s">
        <v>26</v>
      </c>
      <c r="D8" s="24" t="s">
        <v>26</v>
      </c>
      <c r="E8" s="24" t="s">
        <v>26</v>
      </c>
      <c r="F8" s="24" t="s">
        <v>26</v>
      </c>
      <c r="G8" s="24" t="s">
        <v>26</v>
      </c>
      <c r="H8" s="24" t="s">
        <v>66</v>
      </c>
      <c r="I8" s="24" t="s">
        <v>66</v>
      </c>
      <c r="J8" s="33"/>
      <c r="K8" s="55"/>
      <c r="L8" s="61">
        <v>7</v>
      </c>
      <c r="M8" s="62">
        <v>1</v>
      </c>
    </row>
    <row r="9" spans="1:13" x14ac:dyDescent="0.25">
      <c r="A9" s="72">
        <v>8</v>
      </c>
      <c r="B9" s="24" t="s">
        <v>27</v>
      </c>
      <c r="C9" s="24" t="s">
        <v>27</v>
      </c>
      <c r="D9" s="24" t="s">
        <v>27</v>
      </c>
      <c r="E9" s="24" t="s">
        <v>50</v>
      </c>
      <c r="F9" s="24" t="s">
        <v>50</v>
      </c>
      <c r="G9" s="24" t="s">
        <v>50</v>
      </c>
      <c r="H9" s="25" t="s">
        <v>68</v>
      </c>
      <c r="I9" s="25" t="s">
        <v>68</v>
      </c>
      <c r="J9" s="34" t="s">
        <v>68</v>
      </c>
      <c r="K9" s="54"/>
      <c r="L9" s="63">
        <v>8</v>
      </c>
      <c r="M9" s="62">
        <v>1</v>
      </c>
    </row>
    <row r="10" spans="1:13" x14ac:dyDescent="0.25">
      <c r="A10" s="72">
        <v>9</v>
      </c>
      <c r="B10" s="24" t="s">
        <v>28</v>
      </c>
      <c r="C10" s="24" t="s">
        <v>28</v>
      </c>
      <c r="D10" s="24" t="s">
        <v>28</v>
      </c>
      <c r="E10" s="25" t="s">
        <v>52</v>
      </c>
      <c r="F10" s="25" t="s">
        <v>52</v>
      </c>
      <c r="G10" s="25" t="s">
        <v>52</v>
      </c>
      <c r="H10" s="25" t="s">
        <v>52</v>
      </c>
      <c r="I10" s="25" t="s">
        <v>52</v>
      </c>
      <c r="J10" s="34" t="s">
        <v>52</v>
      </c>
      <c r="K10" s="54"/>
      <c r="L10" s="64" t="s">
        <v>84</v>
      </c>
      <c r="M10" s="65">
        <v>2</v>
      </c>
    </row>
    <row r="11" spans="1:13" x14ac:dyDescent="0.25">
      <c r="A11" s="72">
        <v>10</v>
      </c>
      <c r="B11" s="24" t="s">
        <v>28</v>
      </c>
      <c r="C11" s="24" t="s">
        <v>28</v>
      </c>
      <c r="D11" s="24" t="s">
        <v>28</v>
      </c>
      <c r="E11" s="25" t="s">
        <v>51</v>
      </c>
      <c r="F11" s="25" t="s">
        <v>51</v>
      </c>
      <c r="G11" s="25" t="s">
        <v>51</v>
      </c>
      <c r="H11" s="25" t="s">
        <v>51</v>
      </c>
      <c r="I11" s="25" t="s">
        <v>51</v>
      </c>
      <c r="J11" s="34" t="s">
        <v>51</v>
      </c>
      <c r="K11" s="54"/>
      <c r="L11" s="64" t="s">
        <v>85</v>
      </c>
      <c r="M11" s="65">
        <v>2</v>
      </c>
    </row>
    <row r="12" spans="1:13" x14ac:dyDescent="0.25">
      <c r="A12" s="72">
        <v>11</v>
      </c>
      <c r="B12" s="25" t="s">
        <v>29</v>
      </c>
      <c r="C12" s="25" t="s">
        <v>29</v>
      </c>
      <c r="D12" s="25" t="s">
        <v>29</v>
      </c>
      <c r="E12" s="25" t="s">
        <v>29</v>
      </c>
      <c r="F12" s="25" t="s">
        <v>29</v>
      </c>
      <c r="G12" s="25" t="s">
        <v>29</v>
      </c>
      <c r="H12" s="25" t="s">
        <v>69</v>
      </c>
      <c r="I12" s="25" t="s">
        <v>69</v>
      </c>
      <c r="J12" s="34" t="s">
        <v>69</v>
      </c>
      <c r="K12" s="54"/>
      <c r="L12" s="64" t="s">
        <v>90</v>
      </c>
      <c r="M12" s="65">
        <v>2</v>
      </c>
    </row>
    <row r="13" spans="1:13" x14ac:dyDescent="0.25">
      <c r="A13" s="72">
        <v>12</v>
      </c>
      <c r="B13" s="25" t="s">
        <v>30</v>
      </c>
      <c r="C13" s="25" t="s">
        <v>30</v>
      </c>
      <c r="D13" s="25" t="s">
        <v>30</v>
      </c>
      <c r="E13" s="25" t="s">
        <v>53</v>
      </c>
      <c r="F13" s="25" t="s">
        <v>53</v>
      </c>
      <c r="G13" s="25" t="s">
        <v>53</v>
      </c>
      <c r="H13" s="25" t="s">
        <v>70</v>
      </c>
      <c r="I13" s="25" t="s">
        <v>70</v>
      </c>
      <c r="J13" s="34" t="s">
        <v>70</v>
      </c>
      <c r="K13" s="54"/>
      <c r="L13" s="64" t="s">
        <v>86</v>
      </c>
      <c r="M13" s="65">
        <v>2</v>
      </c>
    </row>
    <row r="14" spans="1:13" x14ac:dyDescent="0.25">
      <c r="A14" s="72">
        <v>13</v>
      </c>
      <c r="B14" s="25" t="s">
        <v>31</v>
      </c>
      <c r="C14" s="25" t="s">
        <v>31</v>
      </c>
      <c r="D14" s="25" t="s">
        <v>31</v>
      </c>
      <c r="E14" s="25" t="s">
        <v>54</v>
      </c>
      <c r="F14" s="25" t="s">
        <v>54</v>
      </c>
      <c r="G14" s="25" t="s">
        <v>54</v>
      </c>
      <c r="H14" s="26" t="s">
        <v>67</v>
      </c>
      <c r="I14" s="26" t="s">
        <v>67</v>
      </c>
      <c r="J14" s="35" t="s">
        <v>67</v>
      </c>
      <c r="K14" s="54"/>
      <c r="L14" s="64" t="s">
        <v>91</v>
      </c>
      <c r="M14" s="65">
        <v>2</v>
      </c>
    </row>
    <row r="15" spans="1:13" x14ac:dyDescent="0.25">
      <c r="A15" s="72">
        <v>14</v>
      </c>
      <c r="B15" s="25" t="s">
        <v>32</v>
      </c>
      <c r="C15" s="25" t="s">
        <v>32</v>
      </c>
      <c r="D15" s="25" t="s">
        <v>32</v>
      </c>
      <c r="E15" s="26" t="s">
        <v>55</v>
      </c>
      <c r="F15" s="26" t="s">
        <v>55</v>
      </c>
      <c r="G15" s="26" t="s">
        <v>55</v>
      </c>
      <c r="H15" s="26" t="s">
        <v>71</v>
      </c>
      <c r="I15" s="26" t="s">
        <v>71</v>
      </c>
      <c r="J15" s="35" t="s">
        <v>71</v>
      </c>
      <c r="K15" s="54"/>
      <c r="L15" s="64" t="s">
        <v>87</v>
      </c>
      <c r="M15" s="65">
        <v>2</v>
      </c>
    </row>
    <row r="16" spans="1:13" x14ac:dyDescent="0.25">
      <c r="A16" s="72">
        <v>15</v>
      </c>
      <c r="B16" s="26" t="s">
        <v>33</v>
      </c>
      <c r="C16" s="26" t="s">
        <v>33</v>
      </c>
      <c r="D16" s="26" t="s">
        <v>33</v>
      </c>
      <c r="E16" s="26" t="s">
        <v>33</v>
      </c>
      <c r="F16" s="26" t="s">
        <v>33</v>
      </c>
      <c r="G16" s="26" t="s">
        <v>33</v>
      </c>
      <c r="H16" s="26" t="s">
        <v>72</v>
      </c>
      <c r="I16" s="26" t="s">
        <v>72</v>
      </c>
      <c r="J16" s="35" t="s">
        <v>72</v>
      </c>
      <c r="K16" s="54"/>
      <c r="L16" s="64" t="s">
        <v>92</v>
      </c>
      <c r="M16" s="65">
        <v>2</v>
      </c>
    </row>
    <row r="17" spans="1:13" x14ac:dyDescent="0.25">
      <c r="A17" s="72">
        <v>16</v>
      </c>
      <c r="B17" s="26" t="s">
        <v>37</v>
      </c>
      <c r="C17" s="26" t="s">
        <v>37</v>
      </c>
      <c r="D17" s="26" t="s">
        <v>37</v>
      </c>
      <c r="E17" s="26" t="s">
        <v>56</v>
      </c>
      <c r="F17" s="26" t="s">
        <v>56</v>
      </c>
      <c r="G17" s="26" t="s">
        <v>56</v>
      </c>
      <c r="H17" s="26" t="s">
        <v>73</v>
      </c>
      <c r="I17" s="26" t="s">
        <v>73</v>
      </c>
      <c r="J17" s="35" t="s">
        <v>73</v>
      </c>
      <c r="K17" s="54"/>
      <c r="L17" s="64" t="s">
        <v>88</v>
      </c>
      <c r="M17" s="65">
        <v>2</v>
      </c>
    </row>
    <row r="18" spans="1:13" x14ac:dyDescent="0.25">
      <c r="A18" s="72">
        <v>17</v>
      </c>
      <c r="B18" s="26" t="s">
        <v>38</v>
      </c>
      <c r="C18" s="26" t="s">
        <v>38</v>
      </c>
      <c r="D18" s="26" t="s">
        <v>38</v>
      </c>
      <c r="E18" s="26" t="s">
        <v>57</v>
      </c>
      <c r="F18" s="26" t="s">
        <v>57</v>
      </c>
      <c r="G18" s="26" t="s">
        <v>57</v>
      </c>
      <c r="H18" s="27" t="s">
        <v>74</v>
      </c>
      <c r="I18" s="27" t="s">
        <v>74</v>
      </c>
      <c r="J18" s="36" t="s">
        <v>74</v>
      </c>
      <c r="K18" s="54"/>
      <c r="L18" s="64" t="s">
        <v>93</v>
      </c>
      <c r="M18" s="65">
        <v>2</v>
      </c>
    </row>
    <row r="19" spans="1:13" x14ac:dyDescent="0.25">
      <c r="A19" s="72">
        <v>18</v>
      </c>
      <c r="B19" s="26" t="s">
        <v>39</v>
      </c>
      <c r="C19" s="26" t="s">
        <v>39</v>
      </c>
      <c r="D19" s="26" t="s">
        <v>39</v>
      </c>
      <c r="E19" s="27" t="s">
        <v>58</v>
      </c>
      <c r="F19" s="27" t="s">
        <v>58</v>
      </c>
      <c r="G19" s="27" t="s">
        <v>58</v>
      </c>
      <c r="H19" s="27" t="s">
        <v>58</v>
      </c>
      <c r="I19" s="27" t="s">
        <v>58</v>
      </c>
      <c r="J19" s="36" t="s">
        <v>58</v>
      </c>
      <c r="K19" s="54"/>
      <c r="L19" s="64" t="s">
        <v>89</v>
      </c>
      <c r="M19" s="65">
        <v>2</v>
      </c>
    </row>
    <row r="20" spans="1:13" x14ac:dyDescent="0.25">
      <c r="A20" s="72">
        <v>19</v>
      </c>
      <c r="B20" s="27" t="s">
        <v>40</v>
      </c>
      <c r="C20" s="27" t="s">
        <v>40</v>
      </c>
      <c r="D20" s="27" t="s">
        <v>40</v>
      </c>
      <c r="E20" s="27" t="s">
        <v>40</v>
      </c>
      <c r="F20" s="27" t="s">
        <v>40</v>
      </c>
      <c r="G20" s="27" t="s">
        <v>40</v>
      </c>
      <c r="H20" s="27" t="s">
        <v>75</v>
      </c>
      <c r="I20" s="27" t="s">
        <v>75</v>
      </c>
      <c r="J20" s="36" t="s">
        <v>75</v>
      </c>
      <c r="K20" s="54"/>
      <c r="L20" s="66" t="s">
        <v>94</v>
      </c>
      <c r="M20" s="67">
        <v>3</v>
      </c>
    </row>
    <row r="21" spans="1:13" x14ac:dyDescent="0.25">
      <c r="A21" s="72">
        <v>20</v>
      </c>
      <c r="B21" s="27" t="s">
        <v>34</v>
      </c>
      <c r="C21" s="27" t="s">
        <v>34</v>
      </c>
      <c r="D21" s="27" t="s">
        <v>34</v>
      </c>
      <c r="E21" s="27" t="s">
        <v>59</v>
      </c>
      <c r="F21" s="27" t="s">
        <v>59</v>
      </c>
      <c r="G21" s="27" t="s">
        <v>59</v>
      </c>
      <c r="H21" s="27" t="s">
        <v>76</v>
      </c>
      <c r="I21" s="27" t="s">
        <v>76</v>
      </c>
      <c r="J21" s="36" t="s">
        <v>76</v>
      </c>
      <c r="K21" s="54"/>
      <c r="L21" s="66" t="s">
        <v>95</v>
      </c>
      <c r="M21" s="67">
        <v>3</v>
      </c>
    </row>
    <row r="22" spans="1:13" x14ac:dyDescent="0.25">
      <c r="A22" s="72">
        <v>21</v>
      </c>
      <c r="B22" s="27" t="s">
        <v>35</v>
      </c>
      <c r="C22" s="27" t="s">
        <v>35</v>
      </c>
      <c r="D22" s="27" t="s">
        <v>35</v>
      </c>
      <c r="E22" s="27" t="s">
        <v>60</v>
      </c>
      <c r="F22" s="27" t="s">
        <v>60</v>
      </c>
      <c r="G22" s="27" t="s">
        <v>60</v>
      </c>
      <c r="H22" s="28" t="s">
        <v>77</v>
      </c>
      <c r="I22" s="28" t="s">
        <v>77</v>
      </c>
      <c r="J22" s="37" t="s">
        <v>77</v>
      </c>
      <c r="K22" s="57"/>
      <c r="L22" s="66" t="s">
        <v>96</v>
      </c>
      <c r="M22" s="67">
        <v>3</v>
      </c>
    </row>
    <row r="23" spans="1:13" x14ac:dyDescent="0.25">
      <c r="A23" s="72">
        <v>22</v>
      </c>
      <c r="B23" s="27" t="s">
        <v>36</v>
      </c>
      <c r="C23" s="27" t="s">
        <v>36</v>
      </c>
      <c r="D23" s="27" t="s">
        <v>36</v>
      </c>
      <c r="E23" s="28" t="s">
        <v>61</v>
      </c>
      <c r="F23" s="28" t="s">
        <v>61</v>
      </c>
      <c r="G23" s="28" t="s">
        <v>61</v>
      </c>
      <c r="H23" s="28" t="s">
        <v>61</v>
      </c>
      <c r="I23" s="28" t="s">
        <v>61</v>
      </c>
      <c r="J23" s="37" t="s">
        <v>61</v>
      </c>
      <c r="K23" s="57"/>
      <c r="L23" s="66" t="s">
        <v>97</v>
      </c>
      <c r="M23" s="67">
        <v>3</v>
      </c>
    </row>
    <row r="24" spans="1:13" x14ac:dyDescent="0.25">
      <c r="A24" s="72">
        <v>23</v>
      </c>
      <c r="B24" s="28" t="s">
        <v>41</v>
      </c>
      <c r="C24" s="28" t="s">
        <v>41</v>
      </c>
      <c r="D24" s="28" t="s">
        <v>41</v>
      </c>
      <c r="E24" s="28" t="s">
        <v>41</v>
      </c>
      <c r="F24" s="28" t="s">
        <v>41</v>
      </c>
      <c r="G24" s="28" t="s">
        <v>41</v>
      </c>
      <c r="H24" s="28" t="s">
        <v>78</v>
      </c>
      <c r="I24" s="28" t="s">
        <v>78</v>
      </c>
      <c r="J24" s="37" t="s">
        <v>78</v>
      </c>
      <c r="K24" s="57"/>
      <c r="L24" s="66" t="s">
        <v>98</v>
      </c>
      <c r="M24" s="67">
        <v>3</v>
      </c>
    </row>
    <row r="25" spans="1:13" x14ac:dyDescent="0.25">
      <c r="A25" s="72">
        <v>24</v>
      </c>
      <c r="B25" s="28" t="s">
        <v>42</v>
      </c>
      <c r="C25" s="28" t="s">
        <v>42</v>
      </c>
      <c r="D25" s="28" t="s">
        <v>42</v>
      </c>
      <c r="E25" s="28" t="s">
        <v>62</v>
      </c>
      <c r="F25" s="28" t="s">
        <v>62</v>
      </c>
      <c r="G25" s="28" t="s">
        <v>62</v>
      </c>
      <c r="H25" s="28" t="s">
        <v>79</v>
      </c>
      <c r="I25" s="28" t="s">
        <v>79</v>
      </c>
      <c r="J25" s="37" t="s">
        <v>79</v>
      </c>
      <c r="K25" s="57"/>
      <c r="L25" s="66" t="s">
        <v>99</v>
      </c>
      <c r="M25" s="67">
        <v>3</v>
      </c>
    </row>
    <row r="26" spans="1:13" x14ac:dyDescent="0.25">
      <c r="A26" s="72">
        <v>25</v>
      </c>
      <c r="B26" s="28" t="s">
        <v>43</v>
      </c>
      <c r="C26" s="28" t="s">
        <v>43</v>
      </c>
      <c r="D26" s="28" t="s">
        <v>43</v>
      </c>
      <c r="E26" s="28" t="s">
        <v>63</v>
      </c>
      <c r="F26" s="28" t="s">
        <v>63</v>
      </c>
      <c r="G26" s="28" t="s">
        <v>63</v>
      </c>
      <c r="H26" s="28" t="s">
        <v>80</v>
      </c>
      <c r="I26" s="28" t="s">
        <v>80</v>
      </c>
      <c r="J26" s="37" t="s">
        <v>80</v>
      </c>
      <c r="K26" s="57"/>
      <c r="L26" s="66" t="s">
        <v>100</v>
      </c>
      <c r="M26" s="67">
        <v>3</v>
      </c>
    </row>
    <row r="27" spans="1:13" x14ac:dyDescent="0.25">
      <c r="A27" s="72">
        <v>26</v>
      </c>
      <c r="B27" s="28" t="s">
        <v>44</v>
      </c>
      <c r="C27" s="28" t="s">
        <v>44</v>
      </c>
      <c r="D27" s="28" t="s">
        <v>44</v>
      </c>
      <c r="E27" s="29" t="s">
        <v>64</v>
      </c>
      <c r="F27" s="29" t="s">
        <v>64</v>
      </c>
      <c r="G27" s="29" t="s">
        <v>64</v>
      </c>
      <c r="H27" s="29" t="s">
        <v>64</v>
      </c>
      <c r="I27" s="29" t="s">
        <v>64</v>
      </c>
      <c r="J27" s="38" t="s">
        <v>64</v>
      </c>
      <c r="K27" s="57"/>
      <c r="L27" s="66" t="s">
        <v>101</v>
      </c>
      <c r="M27" s="67">
        <v>3</v>
      </c>
    </row>
    <row r="28" spans="1:13" x14ac:dyDescent="0.25">
      <c r="A28" s="72">
        <v>27</v>
      </c>
      <c r="B28" s="29" t="s">
        <v>45</v>
      </c>
      <c r="C28" s="29" t="s">
        <v>45</v>
      </c>
      <c r="D28" s="29" t="s">
        <v>45</v>
      </c>
      <c r="E28" s="29" t="s">
        <v>45</v>
      </c>
      <c r="F28" s="29" t="s">
        <v>45</v>
      </c>
      <c r="G28" s="29" t="s">
        <v>45</v>
      </c>
      <c r="H28" s="29" t="s">
        <v>81</v>
      </c>
      <c r="I28" s="29" t="s">
        <v>81</v>
      </c>
      <c r="J28" s="38" t="s">
        <v>81</v>
      </c>
      <c r="K28" s="57"/>
      <c r="L28" s="66" t="s">
        <v>102</v>
      </c>
      <c r="M28" s="67">
        <v>3</v>
      </c>
    </row>
    <row r="29" spans="1:13" ht="15.75" thickBot="1" x14ac:dyDescent="0.3">
      <c r="A29" s="73">
        <v>28</v>
      </c>
      <c r="B29" s="39" t="s">
        <v>46</v>
      </c>
      <c r="C29" s="39" t="s">
        <v>46</v>
      </c>
      <c r="D29" s="39" t="s">
        <v>46</v>
      </c>
      <c r="E29" s="39" t="s">
        <v>65</v>
      </c>
      <c r="F29" s="39" t="s">
        <v>65</v>
      </c>
      <c r="G29" s="39" t="s">
        <v>65</v>
      </c>
      <c r="H29" s="39" t="s">
        <v>82</v>
      </c>
      <c r="I29" s="39" t="s">
        <v>82</v>
      </c>
      <c r="J29" s="40" t="s">
        <v>82</v>
      </c>
      <c r="K29" s="57"/>
      <c r="L29" s="68" t="s">
        <v>103</v>
      </c>
      <c r="M29" s="69">
        <v>3</v>
      </c>
    </row>
    <row r="31" spans="1:13" x14ac:dyDescent="0.25">
      <c r="H31" s="20" t="s">
        <v>105</v>
      </c>
      <c r="I31" s="20" t="s">
        <v>104</v>
      </c>
      <c r="K31" s="58"/>
    </row>
    <row r="32" spans="1:13" x14ac:dyDescent="0.25">
      <c r="H32" s="70" t="s">
        <v>107</v>
      </c>
      <c r="I32" s="20" t="s">
        <v>106</v>
      </c>
    </row>
    <row r="35" spans="12:13" x14ac:dyDescent="0.25">
      <c r="L35" s="106">
        <v>43599</v>
      </c>
      <c r="M35" s="106"/>
    </row>
  </sheetData>
  <mergeCells count="1">
    <mergeCell ref="L35:M35"/>
  </mergeCells>
  <pageMargins left="0.3" right="0.2" top="1" bottom="0.2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workbookViewId="0">
      <selection activeCell="B28" sqref="B28"/>
    </sheetView>
  </sheetViews>
  <sheetFormatPr defaultRowHeight="15" x14ac:dyDescent="0.25"/>
  <cols>
    <col min="2" max="8" width="12" customWidth="1"/>
  </cols>
  <sheetData>
    <row r="1" spans="1:11" x14ac:dyDescent="0.25">
      <c r="A1" t="s">
        <v>120</v>
      </c>
      <c r="B1" t="s">
        <v>110</v>
      </c>
      <c r="C1" t="s">
        <v>111</v>
      </c>
      <c r="D1" t="s">
        <v>112</v>
      </c>
      <c r="E1" t="s">
        <v>113</v>
      </c>
      <c r="F1" t="s">
        <v>114</v>
      </c>
      <c r="G1" t="s">
        <v>115</v>
      </c>
      <c r="H1" t="s">
        <v>116</v>
      </c>
    </row>
    <row r="2" spans="1:11" x14ac:dyDescent="0.25">
      <c r="A2" t="s">
        <v>109</v>
      </c>
      <c r="B2" s="84">
        <v>1</v>
      </c>
      <c r="C2" s="84">
        <v>1</v>
      </c>
      <c r="D2" s="84">
        <v>1</v>
      </c>
      <c r="E2" s="56">
        <v>2</v>
      </c>
      <c r="F2" s="56">
        <v>2</v>
      </c>
      <c r="G2" s="56">
        <v>2</v>
      </c>
      <c r="H2" s="12">
        <v>3</v>
      </c>
    </row>
    <row r="3" spans="1:11" x14ac:dyDescent="0.25">
      <c r="A3" t="s">
        <v>11</v>
      </c>
      <c r="B3" s="86">
        <v>3</v>
      </c>
      <c r="C3" s="86">
        <v>3</v>
      </c>
      <c r="D3" s="87">
        <v>4</v>
      </c>
      <c r="E3" s="87">
        <v>4</v>
      </c>
      <c r="F3" s="87">
        <v>4</v>
      </c>
      <c r="G3" s="89">
        <v>5</v>
      </c>
      <c r="H3" s="89">
        <v>5</v>
      </c>
    </row>
    <row r="4" spans="1:11" x14ac:dyDescent="0.25">
      <c r="A4" t="s">
        <v>12</v>
      </c>
      <c r="B4" s="89">
        <v>5</v>
      </c>
      <c r="C4" s="90">
        <v>6</v>
      </c>
      <c r="D4" s="90">
        <v>6</v>
      </c>
      <c r="E4" s="90">
        <v>6</v>
      </c>
      <c r="F4" s="91">
        <v>7</v>
      </c>
      <c r="G4" s="91">
        <v>7</v>
      </c>
      <c r="H4" s="91">
        <v>7</v>
      </c>
    </row>
    <row r="5" spans="1:11" x14ac:dyDescent="0.25">
      <c r="A5" t="s">
        <v>13</v>
      </c>
      <c r="B5" s="92">
        <v>8</v>
      </c>
      <c r="C5" s="92">
        <v>8</v>
      </c>
      <c r="D5" s="92">
        <v>8</v>
      </c>
      <c r="E5" s="88">
        <v>9</v>
      </c>
      <c r="F5" s="88">
        <v>9</v>
      </c>
      <c r="G5" s="88">
        <v>9</v>
      </c>
      <c r="H5" s="94">
        <v>10</v>
      </c>
    </row>
    <row r="6" spans="1:11" x14ac:dyDescent="0.25">
      <c r="A6" t="s">
        <v>14</v>
      </c>
      <c r="B6" s="94">
        <v>10</v>
      </c>
      <c r="C6" s="94">
        <v>10</v>
      </c>
      <c r="D6" s="91">
        <v>11</v>
      </c>
      <c r="E6" s="91">
        <v>11</v>
      </c>
      <c r="F6" s="93">
        <v>11</v>
      </c>
      <c r="G6" s="93">
        <v>12</v>
      </c>
      <c r="H6" s="93">
        <v>12</v>
      </c>
    </row>
    <row r="7" spans="1:11" x14ac:dyDescent="0.25">
      <c r="A7" t="s">
        <v>15</v>
      </c>
      <c r="B7" s="93">
        <v>12</v>
      </c>
      <c r="C7" s="88">
        <v>13</v>
      </c>
      <c r="D7" s="88">
        <v>13</v>
      </c>
      <c r="E7" s="88">
        <v>13</v>
      </c>
      <c r="F7" s="91">
        <v>14</v>
      </c>
      <c r="G7" s="91">
        <v>14</v>
      </c>
      <c r="H7" s="91">
        <v>14</v>
      </c>
    </row>
    <row r="8" spans="1:11" ht="15.75" thickBot="1" x14ac:dyDescent="0.3">
      <c r="A8" t="s">
        <v>16</v>
      </c>
      <c r="B8" s="85"/>
      <c r="C8" s="94">
        <v>15</v>
      </c>
      <c r="D8" s="94">
        <v>15</v>
      </c>
      <c r="E8" s="94">
        <v>15</v>
      </c>
      <c r="F8" s="88">
        <v>16</v>
      </c>
      <c r="G8" s="88">
        <v>16</v>
      </c>
      <c r="H8" s="88">
        <v>16</v>
      </c>
    </row>
    <row r="9" spans="1:11" ht="15.75" thickBot="1" x14ac:dyDescent="0.3">
      <c r="H9" s="95" t="s">
        <v>119</v>
      </c>
      <c r="I9" s="96">
        <v>16</v>
      </c>
      <c r="J9" s="96">
        <f>16*0.9</f>
        <v>14.4</v>
      </c>
      <c r="K9" s="97">
        <f>16*36</f>
        <v>576</v>
      </c>
    </row>
    <row r="10" spans="1:11" x14ac:dyDescent="0.25">
      <c r="A10" t="s">
        <v>120</v>
      </c>
    </row>
    <row r="11" spans="1:11" x14ac:dyDescent="0.25">
      <c r="A11" t="s">
        <v>109</v>
      </c>
      <c r="B11" s="84">
        <v>1</v>
      </c>
      <c r="C11" s="84">
        <v>1</v>
      </c>
      <c r="D11" s="84">
        <v>1</v>
      </c>
      <c r="E11" s="56">
        <v>2</v>
      </c>
      <c r="F11" s="56">
        <v>2</v>
      </c>
      <c r="G11" s="56">
        <v>2</v>
      </c>
      <c r="H11" s="12">
        <v>3</v>
      </c>
    </row>
    <row r="12" spans="1:11" x14ac:dyDescent="0.25">
      <c r="A12" t="s">
        <v>11</v>
      </c>
      <c r="B12" s="86">
        <v>3</v>
      </c>
      <c r="C12" s="86">
        <v>3</v>
      </c>
      <c r="D12" s="87">
        <v>4</v>
      </c>
      <c r="E12" s="87">
        <v>4</v>
      </c>
      <c r="F12" s="87">
        <v>4</v>
      </c>
      <c r="G12" s="89">
        <v>5</v>
      </c>
      <c r="H12" s="89">
        <v>5</v>
      </c>
    </row>
    <row r="13" spans="1:11" x14ac:dyDescent="0.25">
      <c r="A13" t="s">
        <v>12</v>
      </c>
      <c r="B13" s="89">
        <v>5</v>
      </c>
      <c r="C13" s="90">
        <v>6</v>
      </c>
      <c r="D13" s="90">
        <v>6</v>
      </c>
      <c r="E13" s="90">
        <v>6</v>
      </c>
      <c r="F13" s="91">
        <v>7</v>
      </c>
      <c r="G13" s="91">
        <v>7</v>
      </c>
      <c r="H13" s="91">
        <v>7</v>
      </c>
    </row>
    <row r="14" spans="1:11" x14ac:dyDescent="0.25">
      <c r="A14" t="s">
        <v>13</v>
      </c>
      <c r="B14" s="92">
        <v>8</v>
      </c>
      <c r="C14" s="92">
        <v>8</v>
      </c>
      <c r="D14" s="92">
        <v>8</v>
      </c>
      <c r="E14" s="88">
        <v>9</v>
      </c>
      <c r="F14" s="88">
        <v>9</v>
      </c>
      <c r="G14" s="88">
        <v>9</v>
      </c>
      <c r="H14" s="94">
        <v>10</v>
      </c>
    </row>
    <row r="15" spans="1:11" x14ac:dyDescent="0.25">
      <c r="A15" t="s">
        <v>14</v>
      </c>
      <c r="B15" s="94">
        <v>10</v>
      </c>
      <c r="C15" s="94">
        <v>10</v>
      </c>
      <c r="D15" s="91">
        <v>11</v>
      </c>
      <c r="E15" s="91">
        <v>11</v>
      </c>
      <c r="F15" s="93">
        <v>11</v>
      </c>
      <c r="G15" s="93">
        <v>12</v>
      </c>
      <c r="H15" s="93">
        <v>12</v>
      </c>
    </row>
    <row r="16" spans="1:11" ht="15.75" thickBot="1" x14ac:dyDescent="0.3">
      <c r="A16" t="s">
        <v>15</v>
      </c>
      <c r="B16" s="93">
        <v>12</v>
      </c>
      <c r="C16" s="88">
        <v>13</v>
      </c>
      <c r="D16" s="88">
        <v>13</v>
      </c>
      <c r="E16" s="88">
        <v>13</v>
      </c>
      <c r="F16" s="91">
        <v>14</v>
      </c>
      <c r="G16" s="91">
        <v>14</v>
      </c>
      <c r="H16" s="91">
        <v>14</v>
      </c>
    </row>
    <row r="17" spans="1:11" x14ac:dyDescent="0.25">
      <c r="H17" s="10" t="s">
        <v>118</v>
      </c>
      <c r="I17" s="7">
        <v>14</v>
      </c>
      <c r="J17" s="7">
        <f>14*0.9</f>
        <v>12.6</v>
      </c>
      <c r="K17" s="8">
        <f>14*36</f>
        <v>504</v>
      </c>
    </row>
    <row r="18" spans="1:11" ht="15.75" thickBot="1" x14ac:dyDescent="0.3">
      <c r="H18" s="9" t="s">
        <v>117</v>
      </c>
      <c r="I18" s="98">
        <f>SUM(I9:I17)</f>
        <v>30</v>
      </c>
      <c r="J18" s="98">
        <f t="shared" ref="J18:K18" si="0">SUM(J9:J17)</f>
        <v>27</v>
      </c>
      <c r="K18" s="99">
        <f t="shared" si="0"/>
        <v>1080</v>
      </c>
    </row>
    <row r="21" spans="1:11" x14ac:dyDescent="0.25">
      <c r="A21" t="s">
        <v>121</v>
      </c>
      <c r="B21" t="s">
        <v>110</v>
      </c>
      <c r="C21" t="s">
        <v>111</v>
      </c>
      <c r="D21" t="s">
        <v>112</v>
      </c>
      <c r="E21" t="s">
        <v>113</v>
      </c>
      <c r="F21" t="s">
        <v>114</v>
      </c>
      <c r="G21" t="s">
        <v>115</v>
      </c>
      <c r="H21" t="s">
        <v>116</v>
      </c>
    </row>
    <row r="22" spans="1:11" x14ac:dyDescent="0.25">
      <c r="A22" t="s">
        <v>122</v>
      </c>
      <c r="B22" s="84">
        <v>1</v>
      </c>
      <c r="C22" s="84">
        <v>1</v>
      </c>
      <c r="D22" s="84">
        <v>1</v>
      </c>
      <c r="E22" s="56">
        <v>2</v>
      </c>
      <c r="F22" s="56">
        <v>2</v>
      </c>
      <c r="G22" s="56">
        <v>2</v>
      </c>
      <c r="H22" s="12">
        <v>3</v>
      </c>
    </row>
    <row r="23" spans="1:11" x14ac:dyDescent="0.25">
      <c r="A23" t="s">
        <v>123</v>
      </c>
      <c r="B23" s="86">
        <v>3</v>
      </c>
      <c r="C23" s="86">
        <v>3</v>
      </c>
      <c r="D23" s="87">
        <v>4</v>
      </c>
      <c r="E23" s="87">
        <v>4</v>
      </c>
      <c r="F23" s="87">
        <v>4</v>
      </c>
      <c r="G23" s="89">
        <v>5</v>
      </c>
      <c r="H23" s="89">
        <v>5</v>
      </c>
    </row>
    <row r="24" spans="1:11" x14ac:dyDescent="0.25">
      <c r="A24" t="s">
        <v>124</v>
      </c>
      <c r="B24" s="89">
        <v>5</v>
      </c>
      <c r="C24" s="90">
        <v>6</v>
      </c>
      <c r="D24" s="90">
        <v>6</v>
      </c>
      <c r="E24" s="90">
        <v>6</v>
      </c>
      <c r="F24" s="91">
        <v>7</v>
      </c>
      <c r="G24" s="91">
        <v>7</v>
      </c>
      <c r="H24" s="91">
        <v>7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1</vt:lpstr>
      <vt:lpstr>Page 2 Detail</vt:lpstr>
      <vt:lpstr>Page 3 FTE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Miles</dc:creator>
  <cp:lastModifiedBy>Genericlocaluser</cp:lastModifiedBy>
  <cp:lastPrinted>2019-05-15T12:16:51Z</cp:lastPrinted>
  <dcterms:created xsi:type="dcterms:W3CDTF">2019-05-14T19:51:02Z</dcterms:created>
  <dcterms:modified xsi:type="dcterms:W3CDTF">2019-05-15T12:16:56Z</dcterms:modified>
</cp:coreProperties>
</file>