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hn\Desktop\For Website Upload\"/>
    </mc:Choice>
  </mc:AlternateContent>
  <xr:revisionPtr revIDLastSave="0" documentId="13_ncr:1_{57E63723-7A97-4AD7-ADD3-90F40AB37EB5}" xr6:coauthVersionLast="46" xr6:coauthVersionMax="46" xr10:uidLastSave="{00000000-0000-0000-0000-000000000000}"/>
  <bookViews>
    <workbookView xWindow="-108" yWindow="492" windowWidth="23256" windowHeight="12576" activeTab="2" xr2:uid="{0A21F8B8-6A7D-4D3A-97C6-063FE542A5D9}"/>
  </bookViews>
  <sheets>
    <sheet name="Sheet1" sheetId="13" r:id="rId1"/>
    <sheet name="Borowide" sheetId="1" r:id="rId2"/>
    <sheet name="Citiwide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1" l="1"/>
  <c r="J21" i="11" s="1"/>
  <c r="K19" i="11"/>
  <c r="K21" i="11" s="1"/>
  <c r="I19" i="11"/>
  <c r="I21" i="11" s="1"/>
  <c r="H19" i="11"/>
  <c r="H21" i="11" s="1"/>
  <c r="DE20" i="11"/>
  <c r="DF19" i="11"/>
  <c r="DE19" i="11"/>
  <c r="DF21" i="11"/>
  <c r="DE21" i="11"/>
  <c r="DF22" i="11"/>
  <c r="DE22" i="11"/>
  <c r="DE2" i="11"/>
  <c r="DE3" i="11"/>
  <c r="DE4" i="11"/>
  <c r="DE5" i="11"/>
  <c r="DE6" i="11"/>
  <c r="DE7" i="11"/>
  <c r="DE8" i="11"/>
  <c r="DE9" i="11"/>
  <c r="DE10" i="11"/>
  <c r="DE11" i="11"/>
  <c r="DE12" i="11"/>
  <c r="DE13" i="11"/>
  <c r="DE14" i="11"/>
  <c r="DE15" i="11"/>
  <c r="DE16" i="11"/>
  <c r="DE17" i="11"/>
  <c r="DE18" i="11"/>
  <c r="DF3" i="11"/>
  <c r="DF5" i="11"/>
  <c r="DF7" i="11"/>
  <c r="DF9" i="11"/>
  <c r="DF11" i="11"/>
  <c r="DF13" i="11"/>
  <c r="DF15" i="11"/>
  <c r="DF17" i="11"/>
  <c r="DF20" i="11" l="1"/>
  <c r="DF2" i="11"/>
  <c r="DF16" i="11"/>
  <c r="DF14" i="11"/>
  <c r="DF12" i="11"/>
  <c r="DF8" i="11"/>
  <c r="DF10" i="11"/>
  <c r="DF6" i="11"/>
  <c r="DF4" i="11"/>
  <c r="DF18" i="11"/>
</calcChain>
</file>

<file path=xl/sharedStrings.xml><?xml version="1.0" encoding="utf-8"?>
<sst xmlns="http://schemas.openxmlformats.org/spreadsheetml/2006/main" count="613" uniqueCount="130">
  <si>
    <t>name</t>
  </si>
  <si>
    <t>Boro number</t>
  </si>
  <si>
    <t>year</t>
  </si>
  <si>
    <t>population</t>
  </si>
  <si>
    <t>poverty-rate</t>
  </si>
  <si>
    <t>median-gross-rent</t>
  </si>
  <si>
    <t>median-household-income</t>
  </si>
  <si>
    <t>rent-burden</t>
  </si>
  <si>
    <t>pct-white</t>
  </si>
  <si>
    <t>pct-af-am</t>
  </si>
  <si>
    <t>pct-hispanic</t>
  </si>
  <si>
    <t>pct-am-ind</t>
  </si>
  <si>
    <t>pct-asian</t>
  </si>
  <si>
    <t>eviction-filings</t>
  </si>
  <si>
    <t>evictions</t>
  </si>
  <si>
    <t>Familes w/children</t>
  </si>
  <si>
    <t>Bronx County</t>
  </si>
  <si>
    <t>Kings County</t>
  </si>
  <si>
    <t>New York County</t>
  </si>
  <si>
    <t>Queens County</t>
  </si>
  <si>
    <t>Richmond County</t>
  </si>
  <si>
    <t xml:space="preserve">Gillibrand, Kirsten </t>
  </si>
  <si>
    <t xml:space="preserve">Ackerman, Gary </t>
  </si>
  <si>
    <t xml:space="preserve">Arcuri, Mike </t>
  </si>
  <si>
    <t xml:space="preserve">Bishop, Timothy H </t>
  </si>
  <si>
    <t xml:space="preserve">Boehlert, Sherwood </t>
  </si>
  <si>
    <t xml:space="preserve">Buerkle, Ann Marie </t>
  </si>
  <si>
    <t xml:space="preserve">Clarke, Yvette D </t>
  </si>
  <si>
    <t xml:space="preserve">Collins, Chris </t>
  </si>
  <si>
    <t xml:space="preserve">Crowley, Joseph </t>
  </si>
  <si>
    <t xml:space="preserve">Engel, Eliot </t>
  </si>
  <si>
    <t xml:space="preserve">Forbes, Michael P </t>
  </si>
  <si>
    <t xml:space="preserve">Fossella, Vito </t>
  </si>
  <si>
    <t xml:space="preserve">Gibson, Chris </t>
  </si>
  <si>
    <t xml:space="preserve">Gilman, Benjamin A </t>
  </si>
  <si>
    <t xml:space="preserve">Grimm, Michael </t>
  </si>
  <si>
    <t xml:space="preserve">Grucci, Felix J Jr </t>
  </si>
  <si>
    <t xml:space="preserve">Hall, John </t>
  </si>
  <si>
    <t xml:space="preserve">Hanna, Richard </t>
  </si>
  <si>
    <t xml:space="preserve">Hayworth, Nan </t>
  </si>
  <si>
    <t xml:space="preserve">Higgins, Brian M </t>
  </si>
  <si>
    <t xml:space="preserve">Hinchey, Maurice </t>
  </si>
  <si>
    <t xml:space="preserve">Hochul, Kathleen </t>
  </si>
  <si>
    <t xml:space="preserve">Houghton, Amo </t>
  </si>
  <si>
    <t xml:space="preserve">Israel, Steve </t>
  </si>
  <si>
    <t xml:space="preserve">Jeffries, Hakeem </t>
  </si>
  <si>
    <t xml:space="preserve">Katko, John </t>
  </si>
  <si>
    <t xml:space="preserve">Kelly, Sue </t>
  </si>
  <si>
    <t xml:space="preserve">King, Pete </t>
  </si>
  <si>
    <t xml:space="preserve">Kuhl, John R Jr </t>
  </si>
  <si>
    <t xml:space="preserve">LaFalce, John J </t>
  </si>
  <si>
    <t xml:space="preserve">Lazio, Rick A </t>
  </si>
  <si>
    <t xml:space="preserve">Lee, Christopher J </t>
  </si>
  <si>
    <t xml:space="preserve">Lowey, Nita M </t>
  </si>
  <si>
    <t xml:space="preserve">Maffei, Dan </t>
  </si>
  <si>
    <t xml:space="preserve">Maloney, Carolyn B </t>
  </si>
  <si>
    <t xml:space="preserve">Maloney, Sean Patrick </t>
  </si>
  <si>
    <t xml:space="preserve">Massa, Eric </t>
  </si>
  <si>
    <t xml:space="preserve">McCarthy, Carolyn </t>
  </si>
  <si>
    <t xml:space="preserve">McHugh, John M </t>
  </si>
  <si>
    <t xml:space="preserve">McMahon, Michael E </t>
  </si>
  <si>
    <t xml:space="preserve">McNulty, Michael R </t>
  </si>
  <si>
    <t xml:space="preserve">Meeks, Gregory W </t>
  </si>
  <si>
    <t xml:space="preserve">Meng, Grace </t>
  </si>
  <si>
    <t xml:space="preserve">Murphy, Scott </t>
  </si>
  <si>
    <t xml:space="preserve">Nadler, Jerrold </t>
  </si>
  <si>
    <t xml:space="preserve">Owens, Bill </t>
  </si>
  <si>
    <t xml:space="preserve">Owens, Major R </t>
  </si>
  <si>
    <t xml:space="preserve">Quinn, Jack </t>
  </si>
  <si>
    <t xml:space="preserve">Rangel, Charles B </t>
  </si>
  <si>
    <t xml:space="preserve">Reed, Tom </t>
  </si>
  <si>
    <t xml:space="preserve">Reynolds, Tom </t>
  </si>
  <si>
    <t xml:space="preserve">Rice, Kathleen </t>
  </si>
  <si>
    <t xml:space="preserve">Serrano, Jose E </t>
  </si>
  <si>
    <t xml:space="preserve">Slaughter, Louise M </t>
  </si>
  <si>
    <t xml:space="preserve">Stefanik, Elise </t>
  </si>
  <si>
    <t xml:space="preserve">Sweeney, John E </t>
  </si>
  <si>
    <t xml:space="preserve">Tonko, Paul </t>
  </si>
  <si>
    <t xml:space="preserve">Towns, Edolphus </t>
  </si>
  <si>
    <t xml:space="preserve">Turner, Robert L </t>
  </si>
  <si>
    <t xml:space="preserve">Velazquez, Nydia M </t>
  </si>
  <si>
    <t xml:space="preserve">Walsh, James T </t>
  </si>
  <si>
    <t xml:space="preserve">Weiner, Anthony D </t>
  </si>
  <si>
    <t xml:space="preserve">Zeldin, Lee </t>
  </si>
  <si>
    <t>% Preferential Rent*</t>
  </si>
  <si>
    <t>*Source: NYC Independent Budget Office, via HCR]</t>
  </si>
  <si>
    <t>Rent imparing violations_Tot**</t>
  </si>
  <si>
    <t>Rentimpair violdismissed**</t>
  </si>
  <si>
    <t>**Source: OpendataNYC - HPD Code Violations Reporting</t>
  </si>
  <si>
    <t>Source: Eviction Lab Unless otherwise indicated</t>
  </si>
  <si>
    <t>parent-location</t>
  </si>
  <si>
    <t>renter-occupied-households</t>
  </si>
  <si>
    <t>pct-renter-occupied</t>
  </si>
  <si>
    <t>median-property-value</t>
  </si>
  <si>
    <t>pct-nh-pi</t>
  </si>
  <si>
    <t>pct-multiple</t>
  </si>
  <si>
    <t>pct-other</t>
  </si>
  <si>
    <t>eviction-rate</t>
  </si>
  <si>
    <t>eviction-filing-rate</t>
  </si>
  <si>
    <t>New York</t>
  </si>
  <si>
    <t>Richard N. Gottfried</t>
  </si>
  <si>
    <t>Helene Weinstein</t>
  </si>
  <si>
    <t>Catherine Nolan</t>
  </si>
  <si>
    <t>Peter J. Abbate Jr.</t>
  </si>
  <si>
    <t>Vivian E. Cook</t>
  </si>
  <si>
    <t>Deborah J. Glick</t>
  </si>
  <si>
    <t>N. Nick Perry</t>
  </si>
  <si>
    <t>William Colton</t>
  </si>
  <si>
    <t>Jose Rivera</t>
  </si>
  <si>
    <t>Carl Heastie</t>
  </si>
  <si>
    <t>Michael Cusick</t>
  </si>
  <si>
    <t>Michael Benedetto</t>
  </si>
  <si>
    <t>Edward Braunstein</t>
  </si>
  <si>
    <t>Robert J. Rodriguez</t>
  </si>
  <si>
    <t>Ron Kim</t>
  </si>
  <si>
    <t>Jeffrion L. Aubry</t>
  </si>
  <si>
    <t>Jeffrey Dinowitz</t>
  </si>
  <si>
    <t>Andrew Hevesi</t>
  </si>
  <si>
    <t>Linda Rosenthal</t>
  </si>
  <si>
    <t>David Weprin*</t>
  </si>
  <si>
    <t>Dan Quart*</t>
  </si>
  <si>
    <t>RepsTot</t>
  </si>
  <si>
    <t>NYS AssemToto</t>
  </si>
  <si>
    <t>-</t>
  </si>
  <si>
    <t>Senate totals</t>
  </si>
  <si>
    <t>GovernorTotals</t>
  </si>
  <si>
    <t>evitions-filings</t>
  </si>
  <si>
    <t>fam-w-children</t>
  </si>
  <si>
    <t>Priti Bali-Kahn</t>
  </si>
  <si>
    <t>Thesis Proposal Database file - 03/31/2021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</si>
</sst>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rgb="FFA2A9B1"/>
      </top>
      <bottom style="thin">
        <color theme="4" tint="0.39997558519241921"/>
      </bottom>
      <diagonal/>
    </border>
    <border>
      <left/>
      <right style="medium">
        <color rgb="FFA2A9B1"/>
      </right>
      <top style="medium">
        <color rgb="FFA2A9B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0" fontId="0" fillId="3" borderId="2" xfId="0" applyFill="1" applyBorder="1"/>
    <xf numFmtId="1" fontId="0" fillId="3" borderId="2" xfId="0" applyNumberFormat="1" applyFill="1" applyBorder="1"/>
    <xf numFmtId="0" fontId="0" fillId="0" borderId="2" xfId="0" applyBorder="1"/>
    <xf numFmtId="1" fontId="0" fillId="0" borderId="2" xfId="0" applyNumberFormat="1" applyBorder="1"/>
    <xf numFmtId="2" fontId="0" fillId="0" borderId="2" xfId="1" applyNumberFormat="1" applyFont="1" applyBorder="1"/>
    <xf numFmtId="2" fontId="0" fillId="0" borderId="2" xfId="0" applyNumberFormat="1" applyBorder="1"/>
    <xf numFmtId="2" fontId="0" fillId="3" borderId="2" xfId="1" applyNumberFormat="1" applyFont="1" applyFill="1" applyBorder="1"/>
    <xf numFmtId="9" fontId="2" fillId="2" borderId="1" xfId="1" applyNumberFormat="1" applyFont="1" applyFill="1" applyBorder="1"/>
    <xf numFmtId="9" fontId="2" fillId="2" borderId="0" xfId="1" applyNumberFormat="1" applyFont="1" applyFill="1"/>
    <xf numFmtId="9" fontId="0" fillId="0" borderId="0" xfId="1" applyNumberFormat="1" applyFont="1"/>
    <xf numFmtId="1" fontId="0" fillId="0" borderId="0" xfId="0" applyNumberFormat="1"/>
    <xf numFmtId="2" fontId="0" fillId="0" borderId="0" xfId="1" applyNumberFormat="1" applyFont="1"/>
    <xf numFmtId="2" fontId="0" fillId="4" borderId="0" xfId="1" applyNumberFormat="1" applyFont="1" applyFill="1"/>
    <xf numFmtId="2" fontId="0" fillId="3" borderId="2" xfId="0" applyNumberFormat="1" applyFill="1" applyBorder="1"/>
    <xf numFmtId="1" fontId="0" fillId="0" borderId="1" xfId="0" applyNumberFormat="1" applyBorder="1"/>
    <xf numFmtId="1" fontId="0" fillId="0" borderId="0" xfId="0" applyNumberFormat="1" applyBorder="1"/>
    <xf numFmtId="0" fontId="3" fillId="0" borderId="0" xfId="0" applyFont="1"/>
    <xf numFmtId="0" fontId="2" fillId="2" borderId="2" xfId="0" applyFont="1" applyFill="1" applyBorder="1"/>
    <xf numFmtId="0" fontId="0" fillId="3" borderId="3" xfId="0" applyFill="1" applyBorder="1"/>
    <xf numFmtId="1" fontId="4" fillId="3" borderId="2" xfId="0" applyNumberFormat="1" applyFont="1" applyFill="1" applyBorder="1"/>
    <xf numFmtId="1" fontId="4" fillId="0" borderId="0" xfId="0" applyNumberFormat="1" applyFont="1"/>
    <xf numFmtId="1" fontId="4" fillId="3" borderId="0" xfId="0" applyNumberFormat="1" applyFont="1" applyFill="1" applyBorder="1"/>
    <xf numFmtId="1" fontId="4" fillId="3" borderId="1" xfId="0" applyNumberFormat="1" applyFont="1" applyFill="1" applyBorder="1"/>
    <xf numFmtId="1" fontId="4" fillId="3" borderId="3" xfId="0" applyNumberFormat="1" applyFont="1" applyFill="1" applyBorder="1"/>
    <xf numFmtId="0" fontId="2" fillId="2" borderId="5" xfId="2" applyFont="1" applyFill="1" applyBorder="1" applyAlignment="1">
      <alignment vertical="center"/>
    </xf>
    <xf numFmtId="0" fontId="2" fillId="2" borderId="6" xfId="2" applyFont="1" applyFill="1" applyBorder="1" applyAlignment="1">
      <alignment vertical="center"/>
    </xf>
    <xf numFmtId="1" fontId="0" fillId="3" borderId="1" xfId="0" applyNumberFormat="1" applyFill="1" applyBorder="1"/>
    <xf numFmtId="1" fontId="0" fillId="3" borderId="2" xfId="0" applyNumberFormat="1" applyFill="1" applyBorder="1" applyAlignment="1">
      <alignment horizontal="right"/>
    </xf>
    <xf numFmtId="1" fontId="0" fillId="3" borderId="3" xfId="0" applyNumberFormat="1" applyFill="1" applyBorder="1"/>
    <xf numFmtId="0" fontId="0" fillId="0" borderId="0" xfId="0" applyBorder="1"/>
    <xf numFmtId="1" fontId="0" fillId="3" borderId="4" xfId="0" applyNumberFormat="1" applyFill="1" applyBorder="1"/>
    <xf numFmtId="1" fontId="0" fillId="0" borderId="4" xfId="0" applyNumberFormat="1" applyBorder="1"/>
  </cellXfs>
  <cellStyles count="3">
    <cellStyle name="Hyperlink" xfId="2" builtinId="8"/>
    <cellStyle name="Normal" xfId="0" builtinId="0"/>
    <cellStyle name="Percent" xfId="1" builtinId="5"/>
  </cellStyles>
  <dxfs count="138"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6AB44A-C7F7-4DF6-A756-980CB25D61C2}" name="Table43" displayName="Table43" ref="A1:S81" totalsRowShown="0" headerRowDxfId="137" dataDxfId="135" headerRowBorderDxfId="136" tableBorderDxfId="134" totalsRowBorderDxfId="133">
  <autoFilter ref="A1:S81" xr:uid="{5E2416E4-6DF3-47B5-A22F-BBDACF517118}"/>
  <sortState xmlns:xlrd2="http://schemas.microsoft.com/office/spreadsheetml/2017/richdata2" ref="A2:S81">
    <sortCondition ref="A1:A81"/>
  </sortState>
  <tableColumns count="19">
    <tableColumn id="28" xr3:uid="{AAD36EE5-F552-4785-9E5E-2B05A7D5D392}" name="name" dataDxfId="132"/>
    <tableColumn id="30" xr3:uid="{A413E2A5-5208-43DC-AF8E-688DAFDA9376}" name="Boro number" dataDxfId="131"/>
    <tableColumn id="2" xr3:uid="{39981BCA-732B-459C-86F0-AFC2E4FFB556}" name="year" dataDxfId="130"/>
    <tableColumn id="5" xr3:uid="{59E832F1-5F1F-4209-9DF3-9D853FF6D4CB}" name="population" dataDxfId="129"/>
    <tableColumn id="6" xr3:uid="{FE3FE575-537A-4314-AD1A-FAF4355B3093}" name="poverty-rate" dataDxfId="128"/>
    <tableColumn id="9" xr3:uid="{8B10BC06-D1D8-4CED-B1C9-67EAF35CD6FB}" name="median-gross-rent" dataDxfId="127"/>
    <tableColumn id="10" xr3:uid="{200C0574-ECF2-4296-BFC2-10FB75A7DA16}" name="median-household-income" dataDxfId="126"/>
    <tableColumn id="12" xr3:uid="{5FB0B709-9D5B-4C33-A570-D55DFF18C589}" name="rent-burden" dataDxfId="125"/>
    <tableColumn id="13" xr3:uid="{918444D5-DE2D-4FBB-8BAA-B694D738A5F8}" name="pct-white" dataDxfId="124"/>
    <tableColumn id="14" xr3:uid="{02406D8F-1695-4D49-A579-C60A9BB7287B}" name="pct-af-am" dataDxfId="123"/>
    <tableColumn id="15" xr3:uid="{3F926A18-BBD0-4731-B8DA-DE155B051F26}" name="pct-hispanic" dataDxfId="122"/>
    <tableColumn id="16" xr3:uid="{DE3BA589-D88E-412D-BB11-3D53272D7643}" name="pct-am-ind" dataDxfId="121"/>
    <tableColumn id="17" xr3:uid="{0D09050F-1CA6-4096-963B-A59179228077}" name="pct-asian" dataDxfId="120"/>
    <tableColumn id="21" xr3:uid="{BBC74801-FD40-49C6-9B59-2A24F5E6FC48}" name="eviction-filings" dataDxfId="119"/>
    <tableColumn id="22" xr3:uid="{AD8F258E-9C14-4306-B729-73FE6B72E947}" name="evictions" dataDxfId="118"/>
    <tableColumn id="3" xr3:uid="{8FD40575-AF6D-4148-BD45-6AEFF041FBCB}" name="Familes w/children" dataDxfId="117" dataCellStyle="Percent"/>
    <tableColumn id="4" xr3:uid="{DC60D249-A671-434D-A087-88BA9242A9FE}" name="% Preferential Rent*" dataDxfId="116" dataCellStyle="Percent"/>
    <tableColumn id="7" xr3:uid="{633EF215-D7EA-4633-B026-C724B6DBCD0E}" name="Rent imparing violations_Tot**" dataDxfId="115"/>
    <tableColumn id="8" xr3:uid="{B109FEF7-1F07-4996-AE2B-1667AA52A577}" name="Rentimpair violdismissed**" dataDxfId="1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29991B-9F0B-4281-938B-503C33A1F03C}" name="Table3" displayName="Table3" ref="A1:DE22" totalsRowShown="0" headerRowDxfId="113" dataDxfId="111" headerRowBorderDxfId="112" tableBorderDxfId="110" totalsRowBorderDxfId="109">
  <autoFilter ref="A1:DE22" xr:uid="{0D8D5452-06E3-4176-AE14-71B68E24C79D}"/>
  <tableColumns count="109">
    <tableColumn id="2" xr3:uid="{53310FF3-BB58-4EE0-A761-7046F17F8B73}" name="year" dataDxfId="108"/>
    <tableColumn id="3" xr3:uid="{DCDB773F-A6CC-486E-A0AD-1FAABEBB9F88}" name="name" dataDxfId="107"/>
    <tableColumn id="4" xr3:uid="{A6365428-EA9A-4013-91B4-91A14468A20B}" name="parent-location" dataDxfId="106"/>
    <tableColumn id="5" xr3:uid="{24644DA2-4D3B-4B34-8464-305AA40B725D}" name="population" dataDxfId="105"/>
    <tableColumn id="6" xr3:uid="{B1DC1017-9168-4D59-B641-6A252556212B}" name="poverty-rate" dataDxfId="104"/>
    <tableColumn id="7" xr3:uid="{2A74DA2B-C858-46C2-8C42-809CFB846E6B}" name="renter-occupied-households" dataDxfId="103"/>
    <tableColumn id="8" xr3:uid="{9FB59C4D-1ECD-40C9-AA1A-D8CF7FC23717}" name="pct-renter-occupied" dataDxfId="102"/>
    <tableColumn id="10" xr3:uid="{4130EA6A-2784-49E6-B979-D81090783A7A}" name="median-household-income" dataDxfId="101"/>
    <tableColumn id="11" xr3:uid="{8A2343F0-37B4-4B43-987F-90FEEC0500A5}" name="median-property-value" dataDxfId="100"/>
    <tableColumn id="112" xr3:uid="{DC01C056-09BA-48FC-AD1C-4039D18AF493}" name="median-gross-rent" dataDxfId="99"/>
    <tableColumn id="12" xr3:uid="{B238559B-5473-4179-A7FF-44250434D0A2}" name="rent-burden" dataDxfId="98"/>
    <tableColumn id="111" xr3:uid="{8D4C09AE-DAA6-413F-848A-F22AD1B0070C}" name="evitions-filings" dataDxfId="97"/>
    <tableColumn id="109" xr3:uid="{F791C2F6-7B51-4E4F-BB1F-1F7E5E24D14C}" name="evictions" dataDxfId="96"/>
    <tableColumn id="1" xr3:uid="{6DDD40AB-C591-43EE-B808-F79554324ADD}" name="fam-w-children" dataDxfId="95"/>
    <tableColumn id="13" xr3:uid="{C3D852C5-89A6-4810-80EE-B949A03F1EBF}" name="pct-white" dataDxfId="94"/>
    <tableColumn id="14" xr3:uid="{0F2A854B-66F1-410E-8E5E-41B472F2B42F}" name="pct-af-am" dataDxfId="93"/>
    <tableColumn id="15" xr3:uid="{9F01ED7F-3CEB-453B-8B73-F1B6DEFED148}" name="pct-hispanic" dataDxfId="92"/>
    <tableColumn id="16" xr3:uid="{9ECDE9B9-39BD-4C78-A074-FDA370402345}" name="pct-am-ind" dataDxfId="91"/>
    <tableColumn id="17" xr3:uid="{508536EB-687E-4AFA-B407-F418222092EA}" name="pct-asian" dataDxfId="90"/>
    <tableColumn id="18" xr3:uid="{B585FE13-3B55-4012-A364-F01B3FC6A75B}" name="pct-nh-pi" dataDxfId="89"/>
    <tableColumn id="19" xr3:uid="{59D58D59-D7B6-424E-BA18-61DC5D24E024}" name="pct-multiple" dataDxfId="88"/>
    <tableColumn id="20" xr3:uid="{3B76C722-2099-45CB-98EF-A30649040922}" name="pct-other" dataDxfId="87"/>
    <tableColumn id="23" xr3:uid="{B9374D3F-99A2-4F1A-8A38-3E5C29D39E1D}" name="eviction-rate" dataDxfId="86"/>
    <tableColumn id="24" xr3:uid="{4F9F45B2-7FF0-4BE8-8771-015AD7E90EF3}" name="eviction-filing-rate" dataDxfId="85"/>
    <tableColumn id="25" xr3:uid="{632B3600-1AC3-43F7-84C3-A628D055A262}" name="Ackerman, Gary " dataDxfId="84"/>
    <tableColumn id="26" xr3:uid="{0F19C6AD-EB10-4D8D-B40D-DC5CD7B340DB}" name="Arcuri, Mike " dataDxfId="83"/>
    <tableColumn id="27" xr3:uid="{223FB5A2-0665-4F7B-96FC-6EF1778EB51E}" name="Bishop, Timothy H " dataDxfId="82"/>
    <tableColumn id="28" xr3:uid="{F17F3D36-CF8A-4240-9C35-14DE802C8E5D}" name="Clarke, Yvette D " dataDxfId="81"/>
    <tableColumn id="29" xr3:uid="{6392388E-EA35-4823-B860-3116F10DDB32}" name="Crowley, Joseph " dataDxfId="80"/>
    <tableColumn id="30" xr3:uid="{AD6A80A8-A379-4491-A82A-16A74939D488}" name="Engel, Eliot " dataDxfId="79"/>
    <tableColumn id="31" xr3:uid="{EB31F254-A937-48D0-AE17-CFD84E356B2E}" name="Forbes, Michael P " dataDxfId="78"/>
    <tableColumn id="32" xr3:uid="{64A84D65-12D8-444E-ACBD-15683E0B6C79}" name="Gillibrand, Kirsten " dataDxfId="77"/>
    <tableColumn id="33" xr3:uid="{2D33E031-FED7-480B-B171-1F27A9CB2ED4}" name="Hall, John " dataDxfId="76"/>
    <tableColumn id="34" xr3:uid="{2AFBCB11-098E-4AB4-965E-350E53073C75}" name="Higgins, Brian M " dataDxfId="75"/>
    <tableColumn id="35" xr3:uid="{E56000B2-3278-4017-B4EB-9363442CABB4}" name="Hinchey, Maurice " dataDxfId="74"/>
    <tableColumn id="36" xr3:uid="{75FB2066-CFAF-4C6B-BD35-042FFA1A95D8}" name="Hochul, Kathleen " dataDxfId="73"/>
    <tableColumn id="37" xr3:uid="{27FC91AA-A0E9-4470-91C8-90B76DE8F312}" name="Israel, Steve " dataDxfId="72"/>
    <tableColumn id="38" xr3:uid="{B341D6D5-3362-4C3C-9EBC-D30C4BEB62F4}" name="Jeffries, Hakeem " dataDxfId="71"/>
    <tableColumn id="39" xr3:uid="{7DF46A43-B6E6-48E7-88A9-036B61913EF3}" name="LaFalce, John J " dataDxfId="70"/>
    <tableColumn id="40" xr3:uid="{E4662F14-5C10-4453-A4B3-1AACDD59F1F6}" name="Lowey, Nita M " dataDxfId="69"/>
    <tableColumn id="41" xr3:uid="{DFD8F4CF-A240-44EF-B7C7-CA78264F589F}" name="Maffei, Dan " dataDxfId="68"/>
    <tableColumn id="42" xr3:uid="{F16D49D6-B87A-4634-BDEF-DCDDC98C7F21}" name="Maloney, Carolyn B " dataDxfId="67"/>
    <tableColumn id="43" xr3:uid="{BDB00DF2-6E06-4D0F-92E9-87657FB8C2FF}" name="Maloney, Sean Patrick " dataDxfId="66"/>
    <tableColumn id="44" xr3:uid="{1D9A64BD-B11D-40BF-A924-09CFF169C9B0}" name="Massa, Eric " dataDxfId="65"/>
    <tableColumn id="45" xr3:uid="{633554D8-9D58-40E3-B154-D4B83984104C}" name="McCarthy, Carolyn " dataDxfId="64"/>
    <tableColumn id="46" xr3:uid="{35351130-372A-49B0-A0DE-B7C6F2823AA3}" name="McMahon, Michael E " dataDxfId="63"/>
    <tableColumn id="47" xr3:uid="{3CB935FB-EDF4-46BD-A503-A396C4284A70}" name="McNulty, Michael R " dataDxfId="62"/>
    <tableColumn id="48" xr3:uid="{AAC6EF0C-F59A-46CA-B0F3-F8DF3A7FAF06}" name="Meeks, Gregory W " dataDxfId="61"/>
    <tableColumn id="49" xr3:uid="{A74DF6EB-A35B-4027-884A-EEFAC9160D4B}" name="Meng, Grace " dataDxfId="60"/>
    <tableColumn id="50" xr3:uid="{0D4182B9-A2BB-4A68-8406-28F044225986}" name="Murphy, Scott " dataDxfId="59"/>
    <tableColumn id="51" xr3:uid="{C72A4CA8-CFF6-4CA5-B8CE-ED95DB382C4E}" name="Nadler, Jerrold " dataDxfId="58"/>
    <tableColumn id="52" xr3:uid="{328642CB-664B-43C8-8FA0-923F1B6C420A}" name="Owens, Bill " dataDxfId="57"/>
    <tableColumn id="53" xr3:uid="{BD774534-79F8-462F-84F0-B67001DCC229}" name="Owens, Major R " dataDxfId="56"/>
    <tableColumn id="54" xr3:uid="{8A6C4108-7FF4-4300-9238-04231EE685DC}" name="Rangel, Charles B " dataDxfId="55"/>
    <tableColumn id="55" xr3:uid="{2C16F150-4F44-417B-A3FF-46AA34E3F3BA}" name="Rice, Kathleen " dataDxfId="54"/>
    <tableColumn id="56" xr3:uid="{4C81027B-B090-40DE-9F1B-71462334BF44}" name="Serrano, Jose E " dataDxfId="53"/>
    <tableColumn id="57" xr3:uid="{40F54605-47A3-4617-A657-11D946B7E8CB}" name="Slaughter, Louise M " dataDxfId="52"/>
    <tableColumn id="58" xr3:uid="{312F4657-652E-4D59-BF27-0F742C6135B3}" name="Tonko, Paul " dataDxfId="51"/>
    <tableColumn id="59" xr3:uid="{5825A9BA-B962-4521-BFC3-23F7820DBEA3}" name="Towns, Edolphus " dataDxfId="50"/>
    <tableColumn id="60" xr3:uid="{E8D4B6FB-87DA-4392-B715-4850BF315F39}" name="Velazquez, Nydia M " dataDxfId="49"/>
    <tableColumn id="61" xr3:uid="{E5CC932D-FA73-48FA-93B2-7AEFC639563A}" name="Weiner, Anthony D " dataDxfId="48"/>
    <tableColumn id="62" xr3:uid="{C11C6D69-B6EB-481F-8990-0FB7A6F87C07}" name="Boehlert, Sherwood " dataDxfId="47"/>
    <tableColumn id="63" xr3:uid="{AF075E8E-883D-4E43-8861-1FE98100B208}" name="Buerkle, Ann Marie " dataDxfId="46"/>
    <tableColumn id="64" xr3:uid="{40E3FFAF-DDE5-40A3-A521-F3560AECF635}" name="Collins, Chris " dataDxfId="45"/>
    <tableColumn id="65" xr3:uid="{1348050A-CCA4-49E2-9A66-27B31FC13719}" name="Fossella, Vito " dataDxfId="44"/>
    <tableColumn id="66" xr3:uid="{C0A22E5B-2921-4DF2-90C9-AEF73643BAFA}" name="Gibson, Chris " dataDxfId="43"/>
    <tableColumn id="67" xr3:uid="{4023EF14-C3F2-4F62-82E4-1EAF190E6FF3}" name="Gilman, Benjamin A " dataDxfId="42"/>
    <tableColumn id="68" xr3:uid="{E8B1568A-2951-435C-BD02-5F285C54432D}" name="Grimm, Michael " dataDxfId="41"/>
    <tableColumn id="69" xr3:uid="{AF1559C0-E7C4-4018-A2BC-1F4917633D53}" name="Grucci, Felix J Jr " dataDxfId="40"/>
    <tableColumn id="70" xr3:uid="{A3178341-9031-4015-B814-84648521322F}" name="Hanna, Richard " dataDxfId="39"/>
    <tableColumn id="71" xr3:uid="{25FDA8BA-F791-4D6F-ABF5-B808F967FA43}" name="Hayworth, Nan " dataDxfId="38"/>
    <tableColumn id="72" xr3:uid="{F188DD02-7B3B-48F8-9885-D4C01C071B03}" name="Houghton, Amo " dataDxfId="37"/>
    <tableColumn id="73" xr3:uid="{ACD5DB9E-4F25-4561-ADE9-5185FE7ABC47}" name="Katko, John " dataDxfId="36"/>
    <tableColumn id="74" xr3:uid="{BF9BF35A-AE58-4831-BA10-BDBBF31A0692}" name="Kelly, Sue " dataDxfId="35"/>
    <tableColumn id="75" xr3:uid="{FA911CA4-7E7E-44E9-AEA1-6F6B0F1E5A29}" name="King, Pete " dataDxfId="34"/>
    <tableColumn id="76" xr3:uid="{E7DF6D82-B42B-4CC4-B097-89C08F127FAB}" name="Kuhl, John R Jr " dataDxfId="33"/>
    <tableColumn id="77" xr3:uid="{3C43CFA6-CB67-4D88-8D11-095C7D175110}" name="Lazio, Rick A " dataDxfId="32"/>
    <tableColumn id="78" xr3:uid="{64678B51-4D09-4A98-8BF0-3E81F652F9B9}" name="Lee, Christopher J " dataDxfId="31"/>
    <tableColumn id="79" xr3:uid="{7D0AAAD9-6B7F-4E45-B6D0-1F4A80916286}" name="McHugh, John M " dataDxfId="30"/>
    <tableColumn id="80" xr3:uid="{D4C2A644-8AF7-4E9A-8C26-FD6DC66756D1}" name="Quinn, Jack " dataDxfId="29"/>
    <tableColumn id="81" xr3:uid="{1FCF3654-07C5-4333-AC8C-C9D92FC9EBCE}" name="Reed, Tom " dataDxfId="28"/>
    <tableColumn id="82" xr3:uid="{DBB04F73-55DD-415E-A888-3F133553C806}" name="Reynolds, Tom " dataDxfId="27"/>
    <tableColumn id="83" xr3:uid="{32514586-25B5-4BE1-8F9A-43588AE13720}" name="Stefanik, Elise " dataDxfId="26"/>
    <tableColumn id="84" xr3:uid="{F4FD7758-27AD-4D85-BD3F-2F4AC48261E8}" name="Sweeney, John E " dataDxfId="25"/>
    <tableColumn id="85" xr3:uid="{76B3CE66-1995-47C6-8002-D4D53347E190}" name="Turner, Robert L " dataDxfId="24"/>
    <tableColumn id="86" xr3:uid="{D9A4C531-2507-4EED-9678-0C27708B54EF}" name="Walsh, James T " dataDxfId="23"/>
    <tableColumn id="87" xr3:uid="{7FF32D9A-6B67-432F-BAF8-EADB0F11ECF5}" name="Zeldin, Lee " dataDxfId="22"/>
    <tableColumn id="88" xr3:uid="{E8B57F95-2345-4D93-98B5-6FD83E4F90F3}" name="Jose Rivera" dataDxfId="21"/>
    <tableColumn id="89" xr3:uid="{2DF064B9-ED69-4557-954A-AF7CAEB2F1EC}" name="Carl Heastie" dataDxfId="20"/>
    <tableColumn id="90" xr3:uid="{AB898E33-8817-4BAA-B8CD-BC3CC280B91B}" name="Michael Benedetto" dataDxfId="19"/>
    <tableColumn id="91" xr3:uid="{EFDA5067-6002-4536-B025-8F0AD31B1883}" name="Jeffrey Dinowitz" dataDxfId="18"/>
    <tableColumn id="92" xr3:uid="{87DFD3D2-411F-480D-A4AA-60BB4B19225A}" name="Helene Weinstein" dataDxfId="17"/>
    <tableColumn id="93" xr3:uid="{FA15CD42-6FF1-4B68-80B5-074F1D6AE087}" name="Peter J. Abbate Jr." dataDxfId="16"/>
    <tableColumn id="94" xr3:uid="{9215E722-0010-41BA-BFAD-E262DF545D68}" name="N. Nick Perry" dataDxfId="15"/>
    <tableColumn id="95" xr3:uid="{740C874E-8FED-4867-BFC1-959E225713CA}" name="William Colton" dataDxfId="14"/>
    <tableColumn id="96" xr3:uid="{9BC982CD-7246-4331-97E1-4ADA8E7DD151}" name="Richard N. Gottfried" dataDxfId="13"/>
    <tableColumn id="97" xr3:uid="{75B096AF-5584-4564-A2FE-B9C5FF67ABBF}" name="Deborah J. Glick" dataDxfId="12"/>
    <tableColumn id="98" xr3:uid="{F041A7BF-D709-4B5E-8694-B7CB28F86099}" name="Robert J. Rodriguez" dataDxfId="11"/>
    <tableColumn id="99" xr3:uid="{4DF8DFC8-C418-4E67-9E50-5C2DCE4F70D7}" name="Linda Rosenthal" dataDxfId="10"/>
    <tableColumn id="100" xr3:uid="{7CC52E1D-ECA6-4F64-87D5-A1709BCD8309}" name="Dan Quart*" dataDxfId="9"/>
    <tableColumn id="101" xr3:uid="{92711C84-0544-4E03-BEC0-B63BD1E4F539}" name="Catherine Nolan" dataDxfId="8"/>
    <tableColumn id="102" xr3:uid="{3CA90EA7-74CA-4FF1-9B4F-FF44B85ACAC3}" name="Vivian E. Cook" dataDxfId="7"/>
    <tableColumn id="103" xr3:uid="{44010C25-0F18-4948-B27A-8C447A2C867B}" name="Edward Braunstein" dataDxfId="6"/>
    <tableColumn id="104" xr3:uid="{90DE1964-4914-4935-8CA4-57C21D2C1D7C}" name="Ron Kim" dataDxfId="5"/>
    <tableColumn id="105" xr3:uid="{A452866C-21AF-472A-ABF4-7784273FBF87}" name="Jeffrion L. Aubry" dataDxfId="4"/>
    <tableColumn id="106" xr3:uid="{1F30C500-214F-44F7-95DF-07F7DFBF6FC5}" name="Andrew Hevesi" dataDxfId="3"/>
    <tableColumn id="107" xr3:uid="{980A8AEE-4436-4F7A-8BFA-3E56D27ADF0C}" name="David Weprin*" dataDxfId="2"/>
    <tableColumn id="108" xr3:uid="{9A9C75AE-5867-49E9-BC44-655B895DC436}" name="Michael Cusick" dataDxfId="1"/>
    <tableColumn id="110" xr3:uid="{05AB2A76-8AB9-475A-9BF7-970B1C678860}" name="NYS AssemToto" dataDxfId="0">
      <calculatedColumnFormula>SUM(Table3[[#This Row],[Jose Rivera]:[Michael Cusick]])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Jeffrey_Dinowitz" TargetMode="External"/><Relationship Id="rId13" Type="http://schemas.openxmlformats.org/officeDocument/2006/relationships/hyperlink" Target="https://en.wikipedia.org/wiki/Linda_Rosenthal" TargetMode="External"/><Relationship Id="rId18" Type="http://schemas.openxmlformats.org/officeDocument/2006/relationships/hyperlink" Target="https://en.wikipedia.org/wiki/Ron_Kim_(politician)" TargetMode="External"/><Relationship Id="rId3" Type="http://schemas.openxmlformats.org/officeDocument/2006/relationships/hyperlink" Target="https://en.wikipedia.org/wiki/N._Nick_Perry" TargetMode="External"/><Relationship Id="rId21" Type="http://schemas.openxmlformats.org/officeDocument/2006/relationships/hyperlink" Target="https://en.wikipedia.org/wiki/David_Weprin" TargetMode="External"/><Relationship Id="rId7" Type="http://schemas.openxmlformats.org/officeDocument/2006/relationships/hyperlink" Target="https://en.wikipedia.org/wiki/Michael_Benedetto" TargetMode="External"/><Relationship Id="rId12" Type="http://schemas.openxmlformats.org/officeDocument/2006/relationships/hyperlink" Target="https://en.wikipedia.org/wiki/Catherine_Nolan" TargetMode="External"/><Relationship Id="rId17" Type="http://schemas.openxmlformats.org/officeDocument/2006/relationships/hyperlink" Target="https://en.wikipedia.org/wiki/Edward_Braunstein" TargetMode="External"/><Relationship Id="rId2" Type="http://schemas.openxmlformats.org/officeDocument/2006/relationships/hyperlink" Target="https://en.wikipedia.org/wiki/Peter_J._Abbate_Jr." TargetMode="External"/><Relationship Id="rId16" Type="http://schemas.openxmlformats.org/officeDocument/2006/relationships/hyperlink" Target="https://en.wikipedia.org/wiki/Michael_Cusick" TargetMode="External"/><Relationship Id="rId20" Type="http://schemas.openxmlformats.org/officeDocument/2006/relationships/hyperlink" Target="https://en.wikipedia.org/wiki/Andrew_Hevesi" TargetMode="External"/><Relationship Id="rId1" Type="http://schemas.openxmlformats.org/officeDocument/2006/relationships/hyperlink" Target="https://en.wikipedia.org/wiki/Helene_Weinstein" TargetMode="External"/><Relationship Id="rId6" Type="http://schemas.openxmlformats.org/officeDocument/2006/relationships/hyperlink" Target="https://en.wikipedia.org/wiki/Carl_Heastie" TargetMode="External"/><Relationship Id="rId11" Type="http://schemas.openxmlformats.org/officeDocument/2006/relationships/hyperlink" Target="https://en.wikipedia.org/wiki/Robert_J._Rodriguez" TargetMode="External"/><Relationship Id="rId5" Type="http://schemas.openxmlformats.org/officeDocument/2006/relationships/hyperlink" Target="https://en.wikipedia.org/wiki/Jose_Rivera_(politician)" TargetMode="External"/><Relationship Id="rId15" Type="http://schemas.openxmlformats.org/officeDocument/2006/relationships/hyperlink" Target="https://en.wikipedia.org/wiki/Vivian_E._Cook" TargetMode="External"/><Relationship Id="rId10" Type="http://schemas.openxmlformats.org/officeDocument/2006/relationships/hyperlink" Target="https://en.wikipedia.org/wiki/Deborah_J._Glick" TargetMode="External"/><Relationship Id="rId19" Type="http://schemas.openxmlformats.org/officeDocument/2006/relationships/hyperlink" Target="https://en.wikipedia.org/wiki/Jeffrion_L._Aubry" TargetMode="External"/><Relationship Id="rId4" Type="http://schemas.openxmlformats.org/officeDocument/2006/relationships/hyperlink" Target="https://en.wikipedia.org/wiki/William_Colton" TargetMode="External"/><Relationship Id="rId9" Type="http://schemas.openxmlformats.org/officeDocument/2006/relationships/hyperlink" Target="https://en.wikipedia.org/wiki/Richard_N._Gottfried" TargetMode="External"/><Relationship Id="rId14" Type="http://schemas.openxmlformats.org/officeDocument/2006/relationships/hyperlink" Target="https://en.wikipedia.org/wiki/Dan_Quart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A1B3-7D3E-4B2A-9887-6FE875317359}">
  <dimension ref="A1:C1"/>
  <sheetViews>
    <sheetView workbookViewId="0">
      <selection activeCell="C6" sqref="C6"/>
    </sheetView>
  </sheetViews>
  <sheetFormatPr defaultRowHeight="14.4" x14ac:dyDescent="0.3"/>
  <sheetData>
    <row r="1" spans="1:3" x14ac:dyDescent="0.3">
      <c r="A1" t="s">
        <v>128</v>
      </c>
      <c r="C1" t="s">
        <v>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C4A8-11C7-4482-9217-4C5424DFA349}">
  <dimension ref="A1:U81"/>
  <sheetViews>
    <sheetView workbookViewId="0">
      <selection activeCell="E17" sqref="E17"/>
    </sheetView>
  </sheetViews>
  <sheetFormatPr defaultRowHeight="14.4" x14ac:dyDescent="0.3"/>
  <cols>
    <col min="1" max="1" width="15.44140625" bestFit="1" customWidth="1"/>
    <col min="2" max="2" width="5.88671875" customWidth="1"/>
    <col min="16" max="16" width="11" style="12" customWidth="1"/>
    <col min="17" max="17" width="8.88671875" style="12"/>
    <col min="18" max="18" width="10.5546875" customWidth="1"/>
    <col min="19" max="19" width="8.44140625" customWidth="1"/>
  </cols>
  <sheetData>
    <row r="1" spans="1:2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0" t="s">
        <v>15</v>
      </c>
      <c r="Q1" s="11" t="s">
        <v>84</v>
      </c>
      <c r="R1" s="1" t="s">
        <v>86</v>
      </c>
      <c r="S1" s="1" t="s">
        <v>87</v>
      </c>
      <c r="U1" s="19" t="s">
        <v>89</v>
      </c>
    </row>
    <row r="2" spans="1:21" x14ac:dyDescent="0.3">
      <c r="A2" s="3" t="s">
        <v>16</v>
      </c>
      <c r="B2" s="4">
        <v>1</v>
      </c>
      <c r="C2" s="4">
        <v>2000</v>
      </c>
      <c r="D2" s="4">
        <v>1332650</v>
      </c>
      <c r="E2" s="4">
        <v>30.68</v>
      </c>
      <c r="F2" s="4">
        <v>620</v>
      </c>
      <c r="G2" s="4">
        <v>27611</v>
      </c>
      <c r="H2" s="16">
        <v>28</v>
      </c>
      <c r="I2" s="16">
        <v>14.53</v>
      </c>
      <c r="J2" s="16">
        <v>31.24</v>
      </c>
      <c r="K2" s="16">
        <v>48.38</v>
      </c>
      <c r="L2" s="16">
        <v>0.26</v>
      </c>
      <c r="M2" s="16">
        <v>2.89</v>
      </c>
      <c r="N2" s="4">
        <v>102100</v>
      </c>
      <c r="O2" s="4">
        <v>17902</v>
      </c>
      <c r="P2" s="7">
        <v>44</v>
      </c>
      <c r="Q2" s="14"/>
      <c r="R2" s="13">
        <v>11</v>
      </c>
      <c r="S2" s="17">
        <v>0</v>
      </c>
      <c r="U2" s="19" t="s">
        <v>85</v>
      </c>
    </row>
    <row r="3" spans="1:21" x14ac:dyDescent="0.3">
      <c r="A3" s="5" t="s">
        <v>16</v>
      </c>
      <c r="B3" s="4">
        <v>1</v>
      </c>
      <c r="C3" s="6">
        <v>2001</v>
      </c>
      <c r="D3" s="6">
        <v>1332650</v>
      </c>
      <c r="E3" s="6">
        <v>30.68</v>
      </c>
      <c r="F3" s="6">
        <v>620</v>
      </c>
      <c r="G3" s="6">
        <v>27611</v>
      </c>
      <c r="H3" s="8">
        <v>28</v>
      </c>
      <c r="I3" s="8">
        <v>14.53</v>
      </c>
      <c r="J3" s="8">
        <v>31.24</v>
      </c>
      <c r="K3" s="8">
        <v>48.38</v>
      </c>
      <c r="L3" s="8">
        <v>0.26</v>
      </c>
      <c r="M3" s="8">
        <v>2.89</v>
      </c>
      <c r="N3" s="6">
        <v>100993</v>
      </c>
      <c r="O3" s="6">
        <v>16156</v>
      </c>
      <c r="P3" s="7"/>
      <c r="Q3" s="14"/>
      <c r="R3" s="13">
        <v>23</v>
      </c>
      <c r="S3" s="6">
        <v>7</v>
      </c>
      <c r="U3" s="19" t="s">
        <v>88</v>
      </c>
    </row>
    <row r="4" spans="1:21" x14ac:dyDescent="0.3">
      <c r="A4" s="3" t="s">
        <v>16</v>
      </c>
      <c r="B4" s="4">
        <v>1</v>
      </c>
      <c r="C4" s="4">
        <v>2002</v>
      </c>
      <c r="D4" s="4">
        <v>1332650</v>
      </c>
      <c r="E4" s="4">
        <v>30.68</v>
      </c>
      <c r="F4" s="4">
        <v>620</v>
      </c>
      <c r="G4" s="4">
        <v>27611</v>
      </c>
      <c r="H4" s="16">
        <v>28</v>
      </c>
      <c r="I4" s="16">
        <v>14.53</v>
      </c>
      <c r="J4" s="16">
        <v>31.24</v>
      </c>
      <c r="K4" s="16">
        <v>48.38</v>
      </c>
      <c r="L4" s="16">
        <v>0.26</v>
      </c>
      <c r="M4" s="16">
        <v>2.89</v>
      </c>
      <c r="N4" s="4">
        <v>109034</v>
      </c>
      <c r="O4" s="4">
        <v>15922</v>
      </c>
      <c r="P4" s="7"/>
      <c r="Q4" s="14"/>
      <c r="R4" s="13">
        <v>22</v>
      </c>
      <c r="S4" s="18">
        <v>5</v>
      </c>
    </row>
    <row r="5" spans="1:21" x14ac:dyDescent="0.3">
      <c r="A5" s="5" t="s">
        <v>16</v>
      </c>
      <c r="B5" s="4">
        <v>1</v>
      </c>
      <c r="C5" s="6">
        <v>2003</v>
      </c>
      <c r="D5" s="6">
        <v>1332650</v>
      </c>
      <c r="E5" s="6">
        <v>30.68</v>
      </c>
      <c r="F5" s="6">
        <v>620</v>
      </c>
      <c r="G5" s="6">
        <v>27611</v>
      </c>
      <c r="H5" s="8">
        <v>28</v>
      </c>
      <c r="I5" s="8">
        <v>14.53</v>
      </c>
      <c r="J5" s="8">
        <v>31.24</v>
      </c>
      <c r="K5" s="8">
        <v>48.38</v>
      </c>
      <c r="L5" s="8">
        <v>0.26</v>
      </c>
      <c r="M5" s="8">
        <v>2.89</v>
      </c>
      <c r="N5" s="6">
        <v>105484</v>
      </c>
      <c r="O5" s="6">
        <v>15018</v>
      </c>
      <c r="P5" s="7"/>
      <c r="Q5" s="14"/>
      <c r="R5" s="13">
        <v>7</v>
      </c>
      <c r="S5" s="6">
        <v>0</v>
      </c>
    </row>
    <row r="6" spans="1:21" x14ac:dyDescent="0.3">
      <c r="A6" s="3" t="s">
        <v>16</v>
      </c>
      <c r="B6" s="4">
        <v>1</v>
      </c>
      <c r="C6" s="4">
        <v>2004</v>
      </c>
      <c r="D6" s="4">
        <v>1332650</v>
      </c>
      <c r="E6" s="4">
        <v>30.68</v>
      </c>
      <c r="F6" s="4">
        <v>620</v>
      </c>
      <c r="G6" s="4">
        <v>27611</v>
      </c>
      <c r="H6" s="16">
        <v>28</v>
      </c>
      <c r="I6" s="16">
        <v>14.53</v>
      </c>
      <c r="J6" s="16">
        <v>31.24</v>
      </c>
      <c r="K6" s="16">
        <v>48.38</v>
      </c>
      <c r="L6" s="16">
        <v>0.26</v>
      </c>
      <c r="M6" s="16">
        <v>2.89</v>
      </c>
      <c r="N6" s="4">
        <v>94297</v>
      </c>
      <c r="O6" s="4">
        <v>15257</v>
      </c>
      <c r="P6" s="7"/>
      <c r="Q6" s="14"/>
      <c r="R6" s="13">
        <v>37</v>
      </c>
      <c r="S6" s="6">
        <v>3</v>
      </c>
    </row>
    <row r="7" spans="1:21" x14ac:dyDescent="0.3">
      <c r="A7" s="5" t="s">
        <v>16</v>
      </c>
      <c r="B7" s="4">
        <v>1</v>
      </c>
      <c r="C7" s="6">
        <v>2005</v>
      </c>
      <c r="D7" s="6">
        <v>1381529</v>
      </c>
      <c r="E7" s="6">
        <v>25.19</v>
      </c>
      <c r="F7" s="6">
        <v>885</v>
      </c>
      <c r="G7" s="6">
        <v>33794</v>
      </c>
      <c r="H7" s="8">
        <v>32.700000000000003</v>
      </c>
      <c r="I7" s="8">
        <v>12.75</v>
      </c>
      <c r="J7" s="8">
        <v>30.62</v>
      </c>
      <c r="K7" s="8">
        <v>51.17</v>
      </c>
      <c r="L7" s="8">
        <v>0.21</v>
      </c>
      <c r="M7" s="8">
        <v>3.35</v>
      </c>
      <c r="N7" s="6">
        <v>90549</v>
      </c>
      <c r="O7" s="6">
        <v>16492</v>
      </c>
      <c r="P7" s="7">
        <v>44</v>
      </c>
      <c r="Q7" s="14"/>
      <c r="R7" s="13">
        <v>19</v>
      </c>
      <c r="S7" s="6">
        <v>3</v>
      </c>
    </row>
    <row r="8" spans="1:21" x14ac:dyDescent="0.3">
      <c r="A8" s="3" t="s">
        <v>16</v>
      </c>
      <c r="B8" s="4">
        <v>1</v>
      </c>
      <c r="C8" s="4">
        <v>2006</v>
      </c>
      <c r="D8" s="4">
        <v>1381529</v>
      </c>
      <c r="E8" s="4">
        <v>25.19</v>
      </c>
      <c r="F8" s="4">
        <v>885</v>
      </c>
      <c r="G8" s="4">
        <v>33794</v>
      </c>
      <c r="H8" s="16">
        <v>32.700000000000003</v>
      </c>
      <c r="I8" s="16">
        <v>12.75</v>
      </c>
      <c r="J8" s="16">
        <v>30.62</v>
      </c>
      <c r="K8" s="16">
        <v>51.17</v>
      </c>
      <c r="L8" s="16">
        <v>0.21</v>
      </c>
      <c r="M8" s="16">
        <v>3.35</v>
      </c>
      <c r="N8" s="4">
        <v>85521</v>
      </c>
      <c r="O8" s="4">
        <v>22893</v>
      </c>
      <c r="P8" s="7">
        <v>41</v>
      </c>
      <c r="Q8" s="14"/>
      <c r="R8" s="13">
        <v>16</v>
      </c>
      <c r="S8" s="6">
        <v>3</v>
      </c>
    </row>
    <row r="9" spans="1:21" x14ac:dyDescent="0.3">
      <c r="A9" s="5" t="s">
        <v>16</v>
      </c>
      <c r="B9" s="4">
        <v>1</v>
      </c>
      <c r="C9" s="6">
        <v>2007</v>
      </c>
      <c r="D9" s="6">
        <v>1381529</v>
      </c>
      <c r="E9" s="6">
        <v>25.19</v>
      </c>
      <c r="F9" s="6">
        <v>885</v>
      </c>
      <c r="G9" s="6">
        <v>33794</v>
      </c>
      <c r="H9" s="8">
        <v>32.700000000000003</v>
      </c>
      <c r="I9" s="8">
        <v>12.75</v>
      </c>
      <c r="J9" s="8">
        <v>30.62</v>
      </c>
      <c r="K9" s="8">
        <v>51.17</v>
      </c>
      <c r="L9" s="8">
        <v>0.21</v>
      </c>
      <c r="M9" s="8">
        <v>3.35</v>
      </c>
      <c r="N9" s="6"/>
      <c r="O9" s="6"/>
      <c r="P9" s="7">
        <v>42</v>
      </c>
      <c r="Q9" s="14"/>
      <c r="R9" s="13">
        <v>22</v>
      </c>
      <c r="S9" s="6">
        <v>6</v>
      </c>
    </row>
    <row r="10" spans="1:21" x14ac:dyDescent="0.3">
      <c r="A10" s="3" t="s">
        <v>16</v>
      </c>
      <c r="B10" s="4">
        <v>1</v>
      </c>
      <c r="C10" s="4">
        <v>2008</v>
      </c>
      <c r="D10" s="4">
        <v>1381529</v>
      </c>
      <c r="E10" s="4">
        <v>25.19</v>
      </c>
      <c r="F10" s="4">
        <v>885</v>
      </c>
      <c r="G10" s="4">
        <v>33794</v>
      </c>
      <c r="H10" s="16">
        <v>32.700000000000003</v>
      </c>
      <c r="I10" s="16">
        <v>12.75</v>
      </c>
      <c r="J10" s="16">
        <v>30.62</v>
      </c>
      <c r="K10" s="16">
        <v>51.17</v>
      </c>
      <c r="L10" s="16">
        <v>0.21</v>
      </c>
      <c r="M10" s="16">
        <v>3.35</v>
      </c>
      <c r="N10" s="4"/>
      <c r="O10" s="4"/>
      <c r="P10" s="7">
        <v>40</v>
      </c>
      <c r="Q10" s="14"/>
      <c r="R10" s="13">
        <v>29</v>
      </c>
      <c r="S10" s="6">
        <v>2</v>
      </c>
    </row>
    <row r="11" spans="1:21" x14ac:dyDescent="0.3">
      <c r="A11" s="5" t="s">
        <v>16</v>
      </c>
      <c r="B11" s="4">
        <v>1</v>
      </c>
      <c r="C11" s="6">
        <v>2009</v>
      </c>
      <c r="D11" s="6">
        <v>1381529</v>
      </c>
      <c r="E11" s="6">
        <v>25.19</v>
      </c>
      <c r="F11" s="6">
        <v>885</v>
      </c>
      <c r="G11" s="6">
        <v>33794</v>
      </c>
      <c r="H11" s="8">
        <v>32.700000000000003</v>
      </c>
      <c r="I11" s="8">
        <v>12.75</v>
      </c>
      <c r="J11" s="8">
        <v>30.62</v>
      </c>
      <c r="K11" s="8">
        <v>51.17</v>
      </c>
      <c r="L11" s="8">
        <v>0.21</v>
      </c>
      <c r="M11" s="8">
        <v>3.35</v>
      </c>
      <c r="N11" s="6"/>
      <c r="O11" s="6"/>
      <c r="P11" s="7">
        <v>40</v>
      </c>
      <c r="Q11" s="14"/>
      <c r="R11" s="13">
        <v>44</v>
      </c>
      <c r="S11" s="6">
        <v>4</v>
      </c>
    </row>
    <row r="12" spans="1:21" x14ac:dyDescent="0.3">
      <c r="A12" s="3" t="s">
        <v>16</v>
      </c>
      <c r="B12" s="4">
        <v>1</v>
      </c>
      <c r="C12" s="4">
        <v>2010</v>
      </c>
      <c r="D12" s="4">
        <v>1385108</v>
      </c>
      <c r="E12" s="4">
        <v>26.83</v>
      </c>
      <c r="F12" s="4">
        <v>1000</v>
      </c>
      <c r="G12" s="4">
        <v>34300</v>
      </c>
      <c r="H12" s="16">
        <v>34.4</v>
      </c>
      <c r="I12" s="16">
        <v>10.92</v>
      </c>
      <c r="J12" s="16">
        <v>30.08</v>
      </c>
      <c r="K12" s="16">
        <v>53.53</v>
      </c>
      <c r="L12" s="16">
        <v>0.25</v>
      </c>
      <c r="M12" s="16">
        <v>3.42</v>
      </c>
      <c r="N12" s="4">
        <v>60613</v>
      </c>
      <c r="O12" s="4">
        <v>13941</v>
      </c>
      <c r="P12" s="7">
        <v>41</v>
      </c>
      <c r="Q12" s="15">
        <v>20</v>
      </c>
      <c r="R12" s="13">
        <v>73</v>
      </c>
      <c r="S12" s="6">
        <v>6</v>
      </c>
    </row>
    <row r="13" spans="1:21" x14ac:dyDescent="0.3">
      <c r="A13" s="5" t="s">
        <v>16</v>
      </c>
      <c r="B13" s="4">
        <v>1</v>
      </c>
      <c r="C13" s="6">
        <v>2011</v>
      </c>
      <c r="D13" s="6">
        <v>1428357</v>
      </c>
      <c r="E13" s="6">
        <v>28.26</v>
      </c>
      <c r="F13" s="6">
        <v>1074</v>
      </c>
      <c r="G13" s="6">
        <v>34299</v>
      </c>
      <c r="H13" s="8">
        <v>35.6</v>
      </c>
      <c r="I13" s="8">
        <v>10.29</v>
      </c>
      <c r="J13" s="8">
        <v>29.59</v>
      </c>
      <c r="K13" s="8">
        <v>54.63</v>
      </c>
      <c r="L13" s="8">
        <v>0.22</v>
      </c>
      <c r="M13" s="8">
        <v>3.6</v>
      </c>
      <c r="N13" s="4">
        <v>66034</v>
      </c>
      <c r="O13" s="4">
        <v>660</v>
      </c>
      <c r="P13" s="7">
        <v>41</v>
      </c>
      <c r="Q13" s="15">
        <v>22</v>
      </c>
      <c r="R13" s="13">
        <v>89</v>
      </c>
      <c r="S13" s="6">
        <v>13</v>
      </c>
    </row>
    <row r="14" spans="1:21" x14ac:dyDescent="0.3">
      <c r="A14" s="3" t="s">
        <v>16</v>
      </c>
      <c r="B14" s="4">
        <v>1</v>
      </c>
      <c r="C14" s="4">
        <v>2012</v>
      </c>
      <c r="D14" s="4">
        <v>1428357</v>
      </c>
      <c r="E14" s="4">
        <v>28.26</v>
      </c>
      <c r="F14" s="4">
        <v>1074</v>
      </c>
      <c r="G14" s="4">
        <v>34299</v>
      </c>
      <c r="H14" s="16">
        <v>35.6</v>
      </c>
      <c r="I14" s="16">
        <v>10.29</v>
      </c>
      <c r="J14" s="16">
        <v>29.59</v>
      </c>
      <c r="K14" s="16">
        <v>54.63</v>
      </c>
      <c r="L14" s="16">
        <v>0.22</v>
      </c>
      <c r="M14" s="16">
        <v>3.6</v>
      </c>
      <c r="N14" s="4">
        <v>68453</v>
      </c>
      <c r="O14" s="4">
        <v>9583</v>
      </c>
      <c r="P14" s="7">
        <v>39</v>
      </c>
      <c r="Q14" s="15">
        <v>24</v>
      </c>
      <c r="R14" s="13">
        <v>429</v>
      </c>
      <c r="S14" s="6">
        <v>117</v>
      </c>
    </row>
    <row r="15" spans="1:21" x14ac:dyDescent="0.3">
      <c r="A15" s="5" t="s">
        <v>16</v>
      </c>
      <c r="B15" s="4">
        <v>1</v>
      </c>
      <c r="C15" s="6">
        <v>2013</v>
      </c>
      <c r="D15" s="6">
        <v>1428357</v>
      </c>
      <c r="E15" s="6">
        <v>28.26</v>
      </c>
      <c r="F15" s="6">
        <v>1074</v>
      </c>
      <c r="G15" s="6">
        <v>34299</v>
      </c>
      <c r="H15" s="8">
        <v>35.6</v>
      </c>
      <c r="I15" s="8">
        <v>10.29</v>
      </c>
      <c r="J15" s="8">
        <v>29.59</v>
      </c>
      <c r="K15" s="8">
        <v>54.63</v>
      </c>
      <c r="L15" s="8">
        <v>0.22</v>
      </c>
      <c r="M15" s="8">
        <v>3.6</v>
      </c>
      <c r="N15" s="4">
        <v>68862</v>
      </c>
      <c r="O15" s="4">
        <v>8952</v>
      </c>
      <c r="P15" s="7">
        <v>38</v>
      </c>
      <c r="Q15" s="15">
        <v>25</v>
      </c>
      <c r="R15" s="18">
        <v>2055</v>
      </c>
      <c r="S15" s="6">
        <v>588</v>
      </c>
    </row>
    <row r="16" spans="1:21" x14ac:dyDescent="0.3">
      <c r="A16" s="3" t="s">
        <v>16</v>
      </c>
      <c r="B16" s="4">
        <v>1</v>
      </c>
      <c r="C16" s="4">
        <v>2014</v>
      </c>
      <c r="D16" s="4">
        <v>1428357</v>
      </c>
      <c r="E16" s="4">
        <v>28.26</v>
      </c>
      <c r="F16" s="4">
        <v>1074</v>
      </c>
      <c r="G16" s="4">
        <v>34299</v>
      </c>
      <c r="H16" s="16">
        <v>35.6</v>
      </c>
      <c r="I16" s="16">
        <v>10.29</v>
      </c>
      <c r="J16" s="16">
        <v>29.59</v>
      </c>
      <c r="K16" s="16">
        <v>54.63</v>
      </c>
      <c r="L16" s="16">
        <v>0.22</v>
      </c>
      <c r="M16" s="16">
        <v>3.6</v>
      </c>
      <c r="N16" s="4">
        <v>68497</v>
      </c>
      <c r="O16" s="4">
        <v>15754</v>
      </c>
      <c r="P16" s="7">
        <v>39</v>
      </c>
      <c r="Q16" s="15">
        <v>26</v>
      </c>
      <c r="R16" s="13">
        <v>7699</v>
      </c>
      <c r="S16" s="6">
        <v>1697</v>
      </c>
    </row>
    <row r="17" spans="1:19" x14ac:dyDescent="0.3">
      <c r="A17" s="5" t="s">
        <v>16</v>
      </c>
      <c r="B17" s="4">
        <v>1</v>
      </c>
      <c r="C17" s="6">
        <v>2015</v>
      </c>
      <c r="D17" s="6">
        <v>1428357</v>
      </c>
      <c r="E17" s="6">
        <v>28.26</v>
      </c>
      <c r="F17" s="6">
        <v>1074</v>
      </c>
      <c r="G17" s="6">
        <v>34299</v>
      </c>
      <c r="H17" s="8">
        <v>35.6</v>
      </c>
      <c r="I17" s="8">
        <v>10.29</v>
      </c>
      <c r="J17" s="8">
        <v>29.59</v>
      </c>
      <c r="K17" s="8">
        <v>54.63</v>
      </c>
      <c r="L17" s="8">
        <v>0.22</v>
      </c>
      <c r="M17" s="8">
        <v>3.6</v>
      </c>
      <c r="N17" s="4">
        <v>69860</v>
      </c>
      <c r="O17" s="4">
        <v>14674</v>
      </c>
      <c r="P17" s="7">
        <v>38</v>
      </c>
      <c r="Q17" s="15">
        <v>28</v>
      </c>
      <c r="R17" s="18">
        <v>2224</v>
      </c>
      <c r="S17" s="13">
        <v>967</v>
      </c>
    </row>
    <row r="18" spans="1:19" x14ac:dyDescent="0.3">
      <c r="A18" s="5" t="s">
        <v>17</v>
      </c>
      <c r="B18" s="6">
        <v>2</v>
      </c>
      <c r="C18" s="6">
        <v>2000</v>
      </c>
      <c r="D18" s="6">
        <v>2465326</v>
      </c>
      <c r="E18" s="6">
        <v>25.07</v>
      </c>
      <c r="F18" s="6">
        <v>672</v>
      </c>
      <c r="G18" s="6">
        <v>32135</v>
      </c>
      <c r="H18" s="8">
        <v>28</v>
      </c>
      <c r="I18" s="8">
        <v>34.659999999999997</v>
      </c>
      <c r="J18" s="8">
        <v>34.42</v>
      </c>
      <c r="K18" s="8">
        <v>19.79</v>
      </c>
      <c r="L18" s="8">
        <v>0.18</v>
      </c>
      <c r="M18" s="8">
        <v>7.48</v>
      </c>
      <c r="N18" s="6">
        <v>94684</v>
      </c>
      <c r="O18" s="6">
        <v>16553</v>
      </c>
      <c r="P18" s="9">
        <v>38</v>
      </c>
      <c r="Q18" s="14"/>
      <c r="R18" s="13">
        <v>40</v>
      </c>
      <c r="S18" s="18">
        <v>3</v>
      </c>
    </row>
    <row r="19" spans="1:19" x14ac:dyDescent="0.3">
      <c r="A19" s="3" t="s">
        <v>17</v>
      </c>
      <c r="B19" s="6">
        <v>2</v>
      </c>
      <c r="C19" s="4">
        <v>2001</v>
      </c>
      <c r="D19" s="4">
        <v>2465326</v>
      </c>
      <c r="E19" s="4">
        <v>25.07</v>
      </c>
      <c r="F19" s="4">
        <v>672</v>
      </c>
      <c r="G19" s="4">
        <v>32135</v>
      </c>
      <c r="H19" s="16">
        <v>28</v>
      </c>
      <c r="I19" s="16">
        <v>34.659999999999997</v>
      </c>
      <c r="J19" s="16">
        <v>34.42</v>
      </c>
      <c r="K19" s="16">
        <v>19.79</v>
      </c>
      <c r="L19" s="16">
        <v>0.18</v>
      </c>
      <c r="M19" s="16">
        <v>7.48</v>
      </c>
      <c r="N19" s="4">
        <v>87355</v>
      </c>
      <c r="O19" s="4">
        <v>13797</v>
      </c>
      <c r="P19" s="7"/>
      <c r="Q19" s="14"/>
      <c r="R19" s="13">
        <v>100</v>
      </c>
      <c r="S19" s="18">
        <v>10</v>
      </c>
    </row>
    <row r="20" spans="1:19" x14ac:dyDescent="0.3">
      <c r="A20" s="5" t="s">
        <v>17</v>
      </c>
      <c r="B20" s="6">
        <v>2</v>
      </c>
      <c r="C20" s="6">
        <v>2002</v>
      </c>
      <c r="D20" s="6">
        <v>2465326</v>
      </c>
      <c r="E20" s="6">
        <v>25.07</v>
      </c>
      <c r="F20" s="6">
        <v>672</v>
      </c>
      <c r="G20" s="6">
        <v>32135</v>
      </c>
      <c r="H20" s="8">
        <v>28</v>
      </c>
      <c r="I20" s="8">
        <v>34.659999999999997</v>
      </c>
      <c r="J20" s="8">
        <v>34.42</v>
      </c>
      <c r="K20" s="8">
        <v>19.79</v>
      </c>
      <c r="L20" s="8">
        <v>0.18</v>
      </c>
      <c r="M20" s="8">
        <v>7.48</v>
      </c>
      <c r="N20" s="6">
        <v>116433</v>
      </c>
      <c r="O20" s="6">
        <v>14544</v>
      </c>
      <c r="P20" s="7"/>
      <c r="Q20" s="14"/>
      <c r="R20" s="13">
        <v>62</v>
      </c>
      <c r="S20" s="18">
        <v>5</v>
      </c>
    </row>
    <row r="21" spans="1:19" x14ac:dyDescent="0.3">
      <c r="A21" s="3" t="s">
        <v>17</v>
      </c>
      <c r="B21" s="6">
        <v>2</v>
      </c>
      <c r="C21" s="4">
        <v>2003</v>
      </c>
      <c r="D21" s="4">
        <v>2465326</v>
      </c>
      <c r="E21" s="4">
        <v>25.07</v>
      </c>
      <c r="F21" s="4">
        <v>672</v>
      </c>
      <c r="G21" s="4">
        <v>32135</v>
      </c>
      <c r="H21" s="16">
        <v>28</v>
      </c>
      <c r="I21" s="16">
        <v>34.659999999999997</v>
      </c>
      <c r="J21" s="16">
        <v>34.42</v>
      </c>
      <c r="K21" s="16">
        <v>19.79</v>
      </c>
      <c r="L21" s="16">
        <v>0.18</v>
      </c>
      <c r="M21" s="16">
        <v>7.48</v>
      </c>
      <c r="N21" s="4">
        <v>103972</v>
      </c>
      <c r="O21" s="4">
        <v>14568</v>
      </c>
      <c r="P21" s="7"/>
      <c r="Q21" s="14"/>
      <c r="R21" s="13">
        <v>48</v>
      </c>
      <c r="S21" s="13">
        <v>3</v>
      </c>
    </row>
    <row r="22" spans="1:19" x14ac:dyDescent="0.3">
      <c r="A22" s="5" t="s">
        <v>17</v>
      </c>
      <c r="B22" s="6">
        <v>2</v>
      </c>
      <c r="C22" s="6">
        <v>2004</v>
      </c>
      <c r="D22" s="6">
        <v>2465326</v>
      </c>
      <c r="E22" s="6">
        <v>25.07</v>
      </c>
      <c r="F22" s="6">
        <v>672</v>
      </c>
      <c r="G22" s="6">
        <v>32135</v>
      </c>
      <c r="H22" s="8">
        <v>28</v>
      </c>
      <c r="I22" s="8">
        <v>34.659999999999997</v>
      </c>
      <c r="J22" s="8">
        <v>34.42</v>
      </c>
      <c r="K22" s="8">
        <v>19.79</v>
      </c>
      <c r="L22" s="8">
        <v>0.18</v>
      </c>
      <c r="M22" s="8">
        <v>7.48</v>
      </c>
      <c r="N22" s="6">
        <v>77813</v>
      </c>
      <c r="O22" s="6">
        <v>14644</v>
      </c>
      <c r="P22" s="7"/>
      <c r="Q22" s="14"/>
      <c r="R22" s="13">
        <v>38</v>
      </c>
      <c r="S22" s="13">
        <v>2</v>
      </c>
    </row>
    <row r="23" spans="1:19" x14ac:dyDescent="0.3">
      <c r="A23" s="3" t="s">
        <v>17</v>
      </c>
      <c r="B23" s="6">
        <v>2</v>
      </c>
      <c r="C23" s="4">
        <v>2005</v>
      </c>
      <c r="D23" s="4">
        <v>2538140</v>
      </c>
      <c r="E23" s="4">
        <v>18.600000000000001</v>
      </c>
      <c r="F23" s="4">
        <v>977</v>
      </c>
      <c r="G23" s="4">
        <v>42894</v>
      </c>
      <c r="H23" s="16">
        <v>31.7</v>
      </c>
      <c r="I23" s="16">
        <v>36.61</v>
      </c>
      <c r="J23" s="16">
        <v>33.090000000000003</v>
      </c>
      <c r="K23" s="16">
        <v>19.59</v>
      </c>
      <c r="L23" s="16">
        <v>0.16</v>
      </c>
      <c r="M23" s="16">
        <v>9.08</v>
      </c>
      <c r="N23" s="4">
        <v>76283</v>
      </c>
      <c r="O23" s="4">
        <v>14512</v>
      </c>
      <c r="P23" s="9">
        <v>35</v>
      </c>
      <c r="Q23" s="14"/>
      <c r="R23" s="13">
        <v>37</v>
      </c>
      <c r="S23" s="13">
        <v>2</v>
      </c>
    </row>
    <row r="24" spans="1:19" x14ac:dyDescent="0.3">
      <c r="A24" s="5" t="s">
        <v>17</v>
      </c>
      <c r="B24" s="6">
        <v>2</v>
      </c>
      <c r="C24" s="6">
        <v>2006</v>
      </c>
      <c r="D24" s="6">
        <v>2538140</v>
      </c>
      <c r="E24" s="6">
        <v>18.600000000000001</v>
      </c>
      <c r="F24" s="6">
        <v>977</v>
      </c>
      <c r="G24" s="6">
        <v>42894</v>
      </c>
      <c r="H24" s="8">
        <v>31.7</v>
      </c>
      <c r="I24" s="8">
        <v>36.61</v>
      </c>
      <c r="J24" s="8">
        <v>33.090000000000003</v>
      </c>
      <c r="K24" s="8">
        <v>19.59</v>
      </c>
      <c r="L24" s="8">
        <v>0.16</v>
      </c>
      <c r="M24" s="8">
        <v>9.08</v>
      </c>
      <c r="N24" s="6">
        <v>78566</v>
      </c>
      <c r="O24" s="6">
        <v>18428</v>
      </c>
      <c r="P24" s="9">
        <v>35</v>
      </c>
      <c r="Q24" s="14"/>
      <c r="R24" s="13">
        <v>50</v>
      </c>
      <c r="S24" s="6"/>
    </row>
    <row r="25" spans="1:19" x14ac:dyDescent="0.3">
      <c r="A25" s="3" t="s">
        <v>17</v>
      </c>
      <c r="B25" s="6">
        <v>2</v>
      </c>
      <c r="C25" s="4">
        <v>2007</v>
      </c>
      <c r="D25" s="4">
        <v>2538140</v>
      </c>
      <c r="E25" s="4">
        <v>18.600000000000001</v>
      </c>
      <c r="F25" s="4">
        <v>977</v>
      </c>
      <c r="G25" s="4">
        <v>42894</v>
      </c>
      <c r="H25" s="16">
        <v>31.7</v>
      </c>
      <c r="I25" s="16">
        <v>36.61</v>
      </c>
      <c r="J25" s="16">
        <v>33.090000000000003</v>
      </c>
      <c r="K25" s="16">
        <v>19.59</v>
      </c>
      <c r="L25" s="16">
        <v>0.16</v>
      </c>
      <c r="M25" s="16">
        <v>9.08</v>
      </c>
      <c r="N25" s="4">
        <v>47186</v>
      </c>
      <c r="O25" s="4">
        <v>12560</v>
      </c>
      <c r="P25" s="9">
        <v>34</v>
      </c>
      <c r="Q25" s="14"/>
      <c r="R25" s="13">
        <v>60</v>
      </c>
      <c r="S25" s="13">
        <v>3</v>
      </c>
    </row>
    <row r="26" spans="1:19" x14ac:dyDescent="0.3">
      <c r="A26" s="5" t="s">
        <v>17</v>
      </c>
      <c r="B26" s="6">
        <v>2</v>
      </c>
      <c r="C26" s="6">
        <v>2008</v>
      </c>
      <c r="D26" s="6">
        <v>2538140</v>
      </c>
      <c r="E26" s="6">
        <v>18.600000000000001</v>
      </c>
      <c r="F26" s="6">
        <v>977</v>
      </c>
      <c r="G26" s="6">
        <v>42894</v>
      </c>
      <c r="H26" s="8">
        <v>31.7</v>
      </c>
      <c r="I26" s="8">
        <v>36.61</v>
      </c>
      <c r="J26" s="8">
        <v>33.090000000000003</v>
      </c>
      <c r="K26" s="8">
        <v>19.59</v>
      </c>
      <c r="L26" s="8">
        <v>0.16</v>
      </c>
      <c r="M26" s="8">
        <v>9.08</v>
      </c>
      <c r="N26" s="6">
        <v>48449</v>
      </c>
      <c r="O26" s="6">
        <v>18078</v>
      </c>
      <c r="P26" s="9">
        <v>34</v>
      </c>
      <c r="Q26" s="14"/>
      <c r="R26" s="13">
        <v>55</v>
      </c>
      <c r="S26" s="13">
        <v>7</v>
      </c>
    </row>
    <row r="27" spans="1:19" x14ac:dyDescent="0.3">
      <c r="A27" s="3" t="s">
        <v>17</v>
      </c>
      <c r="B27" s="6">
        <v>2</v>
      </c>
      <c r="C27" s="4">
        <v>2009</v>
      </c>
      <c r="D27" s="4">
        <v>2538140</v>
      </c>
      <c r="E27" s="4">
        <v>18.600000000000001</v>
      </c>
      <c r="F27" s="4">
        <v>977</v>
      </c>
      <c r="G27" s="4">
        <v>42894</v>
      </c>
      <c r="H27" s="16">
        <v>31.7</v>
      </c>
      <c r="I27" s="16">
        <v>36.61</v>
      </c>
      <c r="J27" s="16">
        <v>33.090000000000003</v>
      </c>
      <c r="K27" s="16">
        <v>19.59</v>
      </c>
      <c r="L27" s="16">
        <v>0.16</v>
      </c>
      <c r="M27" s="16">
        <v>9.08</v>
      </c>
      <c r="N27" s="4">
        <v>49732</v>
      </c>
      <c r="O27" s="4">
        <v>12515</v>
      </c>
      <c r="P27" s="9">
        <v>34</v>
      </c>
      <c r="Q27" s="14"/>
      <c r="R27" s="13">
        <v>65</v>
      </c>
      <c r="S27" s="13">
        <v>6</v>
      </c>
    </row>
    <row r="28" spans="1:19" x14ac:dyDescent="0.3">
      <c r="A28" s="5" t="s">
        <v>17</v>
      </c>
      <c r="B28" s="6">
        <v>2</v>
      </c>
      <c r="C28" s="6">
        <v>2010</v>
      </c>
      <c r="D28" s="6">
        <v>2504700</v>
      </c>
      <c r="E28" s="6">
        <v>19.38</v>
      </c>
      <c r="F28" s="6">
        <v>1115</v>
      </c>
      <c r="G28" s="6">
        <v>45215</v>
      </c>
      <c r="H28" s="8">
        <v>32.6</v>
      </c>
      <c r="I28" s="8">
        <v>35.67</v>
      </c>
      <c r="J28" s="8">
        <v>31.9</v>
      </c>
      <c r="K28" s="8">
        <v>19.809999999999999</v>
      </c>
      <c r="L28" s="8">
        <v>0.19</v>
      </c>
      <c r="M28" s="8">
        <v>10.39</v>
      </c>
      <c r="N28" s="6">
        <v>51165</v>
      </c>
      <c r="O28" s="6">
        <v>11072</v>
      </c>
      <c r="P28" s="9">
        <v>34</v>
      </c>
      <c r="Q28" s="14">
        <v>22</v>
      </c>
      <c r="R28" s="13">
        <v>90</v>
      </c>
      <c r="S28" s="18">
        <v>2</v>
      </c>
    </row>
    <row r="29" spans="1:19" x14ac:dyDescent="0.3">
      <c r="A29" s="3" t="s">
        <v>17</v>
      </c>
      <c r="B29" s="6">
        <v>2</v>
      </c>
      <c r="C29" s="4">
        <v>2011</v>
      </c>
      <c r="D29" s="4">
        <v>2595259</v>
      </c>
      <c r="E29" s="4">
        <v>19.62</v>
      </c>
      <c r="F29" s="4">
        <v>1215</v>
      </c>
      <c r="G29" s="4">
        <v>48201</v>
      </c>
      <c r="H29" s="16">
        <v>32.9</v>
      </c>
      <c r="I29" s="16">
        <v>35.72</v>
      </c>
      <c r="J29" s="16">
        <v>31.19</v>
      </c>
      <c r="K29" s="16">
        <v>19.62</v>
      </c>
      <c r="L29" s="16">
        <v>0.17</v>
      </c>
      <c r="M29" s="16">
        <v>11.41</v>
      </c>
      <c r="N29" s="4">
        <v>45288</v>
      </c>
      <c r="O29" s="4">
        <v>623</v>
      </c>
      <c r="P29" s="9">
        <v>33</v>
      </c>
      <c r="Q29" s="14">
        <v>24</v>
      </c>
      <c r="R29" s="13">
        <v>93</v>
      </c>
      <c r="S29" s="13">
        <v>6</v>
      </c>
    </row>
    <row r="30" spans="1:19" x14ac:dyDescent="0.3">
      <c r="A30" s="5" t="s">
        <v>17</v>
      </c>
      <c r="B30" s="6">
        <v>2</v>
      </c>
      <c r="C30" s="6">
        <v>2012</v>
      </c>
      <c r="D30" s="6">
        <v>2595259</v>
      </c>
      <c r="E30" s="6">
        <v>19.62</v>
      </c>
      <c r="F30" s="6">
        <v>1215</v>
      </c>
      <c r="G30" s="6">
        <v>48201</v>
      </c>
      <c r="H30" s="8">
        <v>32.9</v>
      </c>
      <c r="I30" s="8">
        <v>35.72</v>
      </c>
      <c r="J30" s="8">
        <v>31.19</v>
      </c>
      <c r="K30" s="8">
        <v>19.62</v>
      </c>
      <c r="L30" s="8">
        <v>0.17</v>
      </c>
      <c r="M30" s="8">
        <v>11.41</v>
      </c>
      <c r="N30" s="6">
        <v>36152</v>
      </c>
      <c r="O30" s="6">
        <v>5193</v>
      </c>
      <c r="P30" s="9">
        <v>33</v>
      </c>
      <c r="Q30" s="14">
        <v>27</v>
      </c>
      <c r="R30" s="13">
        <v>523</v>
      </c>
      <c r="S30" s="13">
        <v>160</v>
      </c>
    </row>
    <row r="31" spans="1:19" x14ac:dyDescent="0.3">
      <c r="A31" s="3" t="s">
        <v>17</v>
      </c>
      <c r="B31" s="6">
        <v>2</v>
      </c>
      <c r="C31" s="4">
        <v>2013</v>
      </c>
      <c r="D31" s="4">
        <v>2595259</v>
      </c>
      <c r="E31" s="4">
        <v>19.62</v>
      </c>
      <c r="F31" s="4">
        <v>1215</v>
      </c>
      <c r="G31" s="4">
        <v>48201</v>
      </c>
      <c r="H31" s="16">
        <v>32.9</v>
      </c>
      <c r="I31" s="16">
        <v>35.72</v>
      </c>
      <c r="J31" s="16">
        <v>31.19</v>
      </c>
      <c r="K31" s="16">
        <v>19.62</v>
      </c>
      <c r="L31" s="16">
        <v>0.17</v>
      </c>
      <c r="M31" s="16">
        <v>11.41</v>
      </c>
      <c r="N31" s="4">
        <v>35135</v>
      </c>
      <c r="O31" s="4">
        <v>4610</v>
      </c>
      <c r="P31" s="9">
        <v>34</v>
      </c>
      <c r="Q31" s="14">
        <v>27</v>
      </c>
      <c r="R31" s="18">
        <v>3300</v>
      </c>
      <c r="S31" s="18">
        <v>759</v>
      </c>
    </row>
    <row r="32" spans="1:19" x14ac:dyDescent="0.3">
      <c r="A32" s="5" t="s">
        <v>17</v>
      </c>
      <c r="B32" s="6">
        <v>2</v>
      </c>
      <c r="C32" s="6">
        <v>2014</v>
      </c>
      <c r="D32" s="6">
        <v>2595259</v>
      </c>
      <c r="E32" s="6">
        <v>19.62</v>
      </c>
      <c r="F32" s="6">
        <v>1215</v>
      </c>
      <c r="G32" s="6">
        <v>48201</v>
      </c>
      <c r="H32" s="8">
        <v>32.9</v>
      </c>
      <c r="I32" s="8">
        <v>35.72</v>
      </c>
      <c r="J32" s="8">
        <v>31.19</v>
      </c>
      <c r="K32" s="8">
        <v>19.62</v>
      </c>
      <c r="L32" s="8">
        <v>0.17</v>
      </c>
      <c r="M32" s="8">
        <v>11.41</v>
      </c>
      <c r="N32" s="6">
        <v>37706</v>
      </c>
      <c r="O32" s="6">
        <v>8611</v>
      </c>
      <c r="P32" s="9">
        <v>32</v>
      </c>
      <c r="Q32" s="14">
        <v>27</v>
      </c>
      <c r="R32" s="13">
        <v>11332</v>
      </c>
      <c r="S32" s="18">
        <v>2054</v>
      </c>
    </row>
    <row r="33" spans="1:19" x14ac:dyDescent="0.3">
      <c r="A33" s="3" t="s">
        <v>17</v>
      </c>
      <c r="B33" s="6">
        <v>2</v>
      </c>
      <c r="C33" s="4">
        <v>2015</v>
      </c>
      <c r="D33" s="4">
        <v>2595259</v>
      </c>
      <c r="E33" s="4">
        <v>19.62</v>
      </c>
      <c r="F33" s="4">
        <v>1215</v>
      </c>
      <c r="G33" s="4">
        <v>48201</v>
      </c>
      <c r="H33" s="16">
        <v>32.9</v>
      </c>
      <c r="I33" s="16">
        <v>35.72</v>
      </c>
      <c r="J33" s="16">
        <v>31.19</v>
      </c>
      <c r="K33" s="16">
        <v>19.62</v>
      </c>
      <c r="L33" s="16">
        <v>0.17</v>
      </c>
      <c r="M33" s="16">
        <v>11.41</v>
      </c>
      <c r="N33" s="4">
        <v>34968</v>
      </c>
      <c r="O33" s="4">
        <v>7489</v>
      </c>
      <c r="P33" s="9">
        <v>32</v>
      </c>
      <c r="Q33" s="14">
        <v>28</v>
      </c>
      <c r="R33" s="18">
        <v>2315</v>
      </c>
      <c r="S33" s="13">
        <v>635</v>
      </c>
    </row>
    <row r="34" spans="1:19" x14ac:dyDescent="0.3">
      <c r="A34" s="3" t="s">
        <v>18</v>
      </c>
      <c r="B34" s="4">
        <v>3</v>
      </c>
      <c r="C34" s="4">
        <v>2000</v>
      </c>
      <c r="D34" s="4">
        <v>1537195</v>
      </c>
      <c r="E34" s="4">
        <v>20</v>
      </c>
      <c r="F34" s="4">
        <v>796</v>
      </c>
      <c r="G34" s="4">
        <v>47030</v>
      </c>
      <c r="H34" s="16">
        <v>24.8</v>
      </c>
      <c r="I34" s="16">
        <v>45.79</v>
      </c>
      <c r="J34" s="16">
        <v>15.27</v>
      </c>
      <c r="K34" s="16">
        <v>27.18</v>
      </c>
      <c r="L34" s="16">
        <v>0.16</v>
      </c>
      <c r="M34" s="16">
        <v>9.32</v>
      </c>
      <c r="N34" s="4">
        <v>76653</v>
      </c>
      <c r="O34" s="4">
        <v>5335</v>
      </c>
      <c r="P34" s="9">
        <v>20</v>
      </c>
      <c r="Q34" s="14"/>
      <c r="R34" s="13">
        <v>13</v>
      </c>
      <c r="S34" s="13">
        <v>2</v>
      </c>
    </row>
    <row r="35" spans="1:19" x14ac:dyDescent="0.3">
      <c r="A35" s="5" t="s">
        <v>18</v>
      </c>
      <c r="B35" s="4">
        <v>3</v>
      </c>
      <c r="C35" s="6">
        <v>2001</v>
      </c>
      <c r="D35" s="6">
        <v>1537195</v>
      </c>
      <c r="E35" s="6">
        <v>20</v>
      </c>
      <c r="F35" s="6">
        <v>796</v>
      </c>
      <c r="G35" s="6">
        <v>47030</v>
      </c>
      <c r="H35" s="8">
        <v>24.8</v>
      </c>
      <c r="I35" s="8">
        <v>45.79</v>
      </c>
      <c r="J35" s="8">
        <v>15.27</v>
      </c>
      <c r="K35" s="8">
        <v>27.18</v>
      </c>
      <c r="L35" s="8">
        <v>0.16</v>
      </c>
      <c r="M35" s="8">
        <v>9.32</v>
      </c>
      <c r="N35" s="6">
        <v>75957</v>
      </c>
      <c r="O35" s="6">
        <v>4303</v>
      </c>
      <c r="P35" s="7"/>
      <c r="Q35" s="14"/>
      <c r="R35" s="13">
        <v>3</v>
      </c>
      <c r="S35" s="18">
        <v>1</v>
      </c>
    </row>
    <row r="36" spans="1:19" x14ac:dyDescent="0.3">
      <c r="A36" s="3" t="s">
        <v>18</v>
      </c>
      <c r="B36" s="4">
        <v>3</v>
      </c>
      <c r="C36" s="4">
        <v>2002</v>
      </c>
      <c r="D36" s="4">
        <v>1537195</v>
      </c>
      <c r="E36" s="4">
        <v>20</v>
      </c>
      <c r="F36" s="4">
        <v>796</v>
      </c>
      <c r="G36" s="4">
        <v>47030</v>
      </c>
      <c r="H36" s="16">
        <v>24.8</v>
      </c>
      <c r="I36" s="16">
        <v>45.79</v>
      </c>
      <c r="J36" s="16">
        <v>15.27</v>
      </c>
      <c r="K36" s="16">
        <v>27.18</v>
      </c>
      <c r="L36" s="16">
        <v>0.16</v>
      </c>
      <c r="M36" s="16">
        <v>9.32</v>
      </c>
      <c r="N36" s="4">
        <v>85886</v>
      </c>
      <c r="O36" s="4">
        <v>3790</v>
      </c>
      <c r="P36" s="7"/>
      <c r="Q36" s="14"/>
      <c r="R36" s="13">
        <v>12</v>
      </c>
      <c r="S36" s="6">
        <v>0</v>
      </c>
    </row>
    <row r="37" spans="1:19" x14ac:dyDescent="0.3">
      <c r="A37" s="5" t="s">
        <v>18</v>
      </c>
      <c r="B37" s="4">
        <v>3</v>
      </c>
      <c r="C37" s="6">
        <v>2003</v>
      </c>
      <c r="D37" s="6">
        <v>1537195</v>
      </c>
      <c r="E37" s="6">
        <v>20</v>
      </c>
      <c r="F37" s="6">
        <v>796</v>
      </c>
      <c r="G37" s="6">
        <v>47030</v>
      </c>
      <c r="H37" s="8">
        <v>24.8</v>
      </c>
      <c r="I37" s="8">
        <v>45.79</v>
      </c>
      <c r="J37" s="8">
        <v>15.27</v>
      </c>
      <c r="K37" s="8">
        <v>27.18</v>
      </c>
      <c r="L37" s="8">
        <v>0.16</v>
      </c>
      <c r="M37" s="8">
        <v>9.32</v>
      </c>
      <c r="N37" s="6">
        <v>81589</v>
      </c>
      <c r="O37" s="6">
        <v>3749</v>
      </c>
      <c r="P37" s="7"/>
      <c r="Q37" s="14"/>
      <c r="R37" s="13">
        <v>10</v>
      </c>
      <c r="S37" s="13">
        <v>1</v>
      </c>
    </row>
    <row r="38" spans="1:19" x14ac:dyDescent="0.3">
      <c r="A38" s="3" t="s">
        <v>18</v>
      </c>
      <c r="B38" s="4">
        <v>3</v>
      </c>
      <c r="C38" s="4">
        <v>2004</v>
      </c>
      <c r="D38" s="4">
        <v>1537195</v>
      </c>
      <c r="E38" s="4">
        <v>20</v>
      </c>
      <c r="F38" s="4">
        <v>796</v>
      </c>
      <c r="G38" s="4">
        <v>47030</v>
      </c>
      <c r="H38" s="16">
        <v>24.8</v>
      </c>
      <c r="I38" s="16">
        <v>45.79</v>
      </c>
      <c r="J38" s="16">
        <v>15.27</v>
      </c>
      <c r="K38" s="16">
        <v>27.18</v>
      </c>
      <c r="L38" s="16">
        <v>0.16</v>
      </c>
      <c r="M38" s="16">
        <v>9.32</v>
      </c>
      <c r="N38" s="4">
        <v>72924</v>
      </c>
      <c r="O38" s="4">
        <v>3555</v>
      </c>
      <c r="P38" s="7"/>
      <c r="Q38" s="14"/>
      <c r="R38" s="13">
        <v>12</v>
      </c>
      <c r="S38" s="18">
        <v>3</v>
      </c>
    </row>
    <row r="39" spans="1:19" x14ac:dyDescent="0.3">
      <c r="A39" s="5" t="s">
        <v>18</v>
      </c>
      <c r="B39" s="4">
        <v>3</v>
      </c>
      <c r="C39" s="6">
        <v>2005</v>
      </c>
      <c r="D39" s="6">
        <v>1620962</v>
      </c>
      <c r="E39" s="6">
        <v>13.87</v>
      </c>
      <c r="F39" s="6">
        <v>1206</v>
      </c>
      <c r="G39" s="6">
        <v>66818</v>
      </c>
      <c r="H39" s="8">
        <v>27.2</v>
      </c>
      <c r="I39" s="8">
        <v>49.82</v>
      </c>
      <c r="J39" s="8">
        <v>13.39</v>
      </c>
      <c r="K39" s="8">
        <v>24.49</v>
      </c>
      <c r="L39" s="8">
        <v>0.1</v>
      </c>
      <c r="M39" s="8">
        <v>10.11</v>
      </c>
      <c r="N39" s="6">
        <v>76441</v>
      </c>
      <c r="O39" s="6">
        <v>6120</v>
      </c>
      <c r="P39" s="9">
        <v>19</v>
      </c>
      <c r="Q39" s="14"/>
      <c r="R39" s="13">
        <v>35</v>
      </c>
      <c r="S39" s="6">
        <v>0</v>
      </c>
    </row>
    <row r="40" spans="1:19" x14ac:dyDescent="0.3">
      <c r="A40" s="3" t="s">
        <v>18</v>
      </c>
      <c r="B40" s="4">
        <v>3</v>
      </c>
      <c r="C40" s="4">
        <v>2006</v>
      </c>
      <c r="D40" s="4">
        <v>1620962</v>
      </c>
      <c r="E40" s="4">
        <v>13.87</v>
      </c>
      <c r="F40" s="4">
        <v>1206</v>
      </c>
      <c r="G40" s="4">
        <v>66818</v>
      </c>
      <c r="H40" s="16">
        <v>27.2</v>
      </c>
      <c r="I40" s="16">
        <v>49.82</v>
      </c>
      <c r="J40" s="16">
        <v>13.39</v>
      </c>
      <c r="K40" s="16">
        <v>24.49</v>
      </c>
      <c r="L40" s="16">
        <v>0.1</v>
      </c>
      <c r="M40" s="16">
        <v>10.11</v>
      </c>
      <c r="N40" s="4">
        <v>71939</v>
      </c>
      <c r="O40" s="4">
        <v>12242</v>
      </c>
      <c r="P40" s="9">
        <v>20</v>
      </c>
      <c r="Q40" s="14"/>
      <c r="R40" s="13">
        <v>47</v>
      </c>
      <c r="S40" s="6">
        <v>0</v>
      </c>
    </row>
    <row r="41" spans="1:19" x14ac:dyDescent="0.3">
      <c r="A41" s="5" t="s">
        <v>18</v>
      </c>
      <c r="B41" s="4">
        <v>3</v>
      </c>
      <c r="C41" s="6">
        <v>2007</v>
      </c>
      <c r="D41" s="6">
        <v>1620962</v>
      </c>
      <c r="E41" s="6">
        <v>13.87</v>
      </c>
      <c r="F41" s="6">
        <v>1206</v>
      </c>
      <c r="G41" s="6">
        <v>66818</v>
      </c>
      <c r="H41" s="8">
        <v>27.2</v>
      </c>
      <c r="I41" s="8">
        <v>49.82</v>
      </c>
      <c r="J41" s="8">
        <v>13.39</v>
      </c>
      <c r="K41" s="8">
        <v>24.49</v>
      </c>
      <c r="L41" s="8">
        <v>0.1</v>
      </c>
      <c r="M41" s="8">
        <v>10.11</v>
      </c>
      <c r="N41" s="6"/>
      <c r="O41" s="6"/>
      <c r="P41" s="9">
        <v>20</v>
      </c>
      <c r="Q41" s="14"/>
      <c r="R41" s="13">
        <v>45</v>
      </c>
      <c r="S41" s="18">
        <v>3</v>
      </c>
    </row>
    <row r="42" spans="1:19" x14ac:dyDescent="0.3">
      <c r="A42" s="3" t="s">
        <v>18</v>
      </c>
      <c r="B42" s="4">
        <v>3</v>
      </c>
      <c r="C42" s="4">
        <v>2008</v>
      </c>
      <c r="D42" s="4">
        <v>1620962</v>
      </c>
      <c r="E42" s="4">
        <v>13.87</v>
      </c>
      <c r="F42" s="4">
        <v>1206</v>
      </c>
      <c r="G42" s="4">
        <v>66818</v>
      </c>
      <c r="H42" s="16">
        <v>27.2</v>
      </c>
      <c r="I42" s="16">
        <v>49.82</v>
      </c>
      <c r="J42" s="16">
        <v>13.39</v>
      </c>
      <c r="K42" s="16">
        <v>24.49</v>
      </c>
      <c r="L42" s="16">
        <v>0.1</v>
      </c>
      <c r="M42" s="16">
        <v>10.11</v>
      </c>
      <c r="N42" s="4"/>
      <c r="O42" s="4"/>
      <c r="P42" s="9">
        <v>20</v>
      </c>
      <c r="Q42" s="14"/>
      <c r="R42" s="13">
        <v>45</v>
      </c>
      <c r="S42" s="13">
        <v>2</v>
      </c>
    </row>
    <row r="43" spans="1:19" x14ac:dyDescent="0.3">
      <c r="A43" s="5" t="s">
        <v>18</v>
      </c>
      <c r="B43" s="4">
        <v>3</v>
      </c>
      <c r="C43" s="6">
        <v>2009</v>
      </c>
      <c r="D43" s="6">
        <v>1620962</v>
      </c>
      <c r="E43" s="6">
        <v>13.87</v>
      </c>
      <c r="F43" s="6">
        <v>1206</v>
      </c>
      <c r="G43" s="6">
        <v>66818</v>
      </c>
      <c r="H43" s="8">
        <v>27.2</v>
      </c>
      <c r="I43" s="8">
        <v>49.82</v>
      </c>
      <c r="J43" s="8">
        <v>13.39</v>
      </c>
      <c r="K43" s="8">
        <v>24.49</v>
      </c>
      <c r="L43" s="8">
        <v>0.1</v>
      </c>
      <c r="M43" s="8">
        <v>10.11</v>
      </c>
      <c r="N43" s="6"/>
      <c r="O43" s="6"/>
      <c r="P43" s="9">
        <v>19</v>
      </c>
      <c r="Q43" s="14"/>
      <c r="R43" s="13">
        <v>66</v>
      </c>
      <c r="S43" s="13">
        <v>3</v>
      </c>
    </row>
    <row r="44" spans="1:19" x14ac:dyDescent="0.3">
      <c r="A44" s="3" t="s">
        <v>18</v>
      </c>
      <c r="B44" s="4">
        <v>3</v>
      </c>
      <c r="C44" s="4">
        <v>2010</v>
      </c>
      <c r="D44" s="4">
        <v>1585873</v>
      </c>
      <c r="E44" s="4">
        <v>14.21</v>
      </c>
      <c r="F44" s="4">
        <v>1384</v>
      </c>
      <c r="G44" s="4">
        <v>68370</v>
      </c>
      <c r="H44" s="16">
        <v>28.2</v>
      </c>
      <c r="I44" s="16">
        <v>48.02</v>
      </c>
      <c r="J44" s="16">
        <v>12.95</v>
      </c>
      <c r="K44" s="16">
        <v>25.45</v>
      </c>
      <c r="L44" s="16">
        <v>0.14000000000000001</v>
      </c>
      <c r="M44" s="16">
        <v>11.2</v>
      </c>
      <c r="N44" s="4"/>
      <c r="O44" s="4"/>
      <c r="P44" s="9">
        <v>18</v>
      </c>
      <c r="Q44" s="14">
        <v>23</v>
      </c>
      <c r="R44" s="13">
        <v>115</v>
      </c>
      <c r="S44" s="18">
        <v>6</v>
      </c>
    </row>
    <row r="45" spans="1:19" x14ac:dyDescent="0.3">
      <c r="A45" s="5" t="s">
        <v>18</v>
      </c>
      <c r="B45" s="4">
        <v>3</v>
      </c>
      <c r="C45" s="6">
        <v>2011</v>
      </c>
      <c r="D45" s="6">
        <v>1629507</v>
      </c>
      <c r="E45" s="6">
        <v>14.11</v>
      </c>
      <c r="F45" s="6">
        <v>1519</v>
      </c>
      <c r="G45" s="6">
        <v>72871</v>
      </c>
      <c r="H45" s="8">
        <v>28.5</v>
      </c>
      <c r="I45" s="8">
        <v>47.11</v>
      </c>
      <c r="J45" s="8">
        <v>12.74</v>
      </c>
      <c r="K45" s="8">
        <v>25.8</v>
      </c>
      <c r="L45" s="8">
        <v>0.14000000000000001</v>
      </c>
      <c r="M45" s="8">
        <v>11.57</v>
      </c>
      <c r="N45" s="6"/>
      <c r="O45" s="6"/>
      <c r="P45" s="9">
        <v>19</v>
      </c>
      <c r="Q45" s="14">
        <v>25</v>
      </c>
      <c r="R45" s="13">
        <v>206</v>
      </c>
      <c r="S45" s="18">
        <v>31</v>
      </c>
    </row>
    <row r="46" spans="1:19" x14ac:dyDescent="0.3">
      <c r="A46" s="3" t="s">
        <v>18</v>
      </c>
      <c r="B46" s="4">
        <v>3</v>
      </c>
      <c r="C46" s="4">
        <v>2012</v>
      </c>
      <c r="D46" s="4">
        <v>1629507</v>
      </c>
      <c r="E46" s="4">
        <v>14.11</v>
      </c>
      <c r="F46" s="4">
        <v>1519</v>
      </c>
      <c r="G46" s="4">
        <v>72871</v>
      </c>
      <c r="H46" s="16">
        <v>28.5</v>
      </c>
      <c r="I46" s="16">
        <v>47.11</v>
      </c>
      <c r="J46" s="16">
        <v>12.74</v>
      </c>
      <c r="K46" s="16">
        <v>25.8</v>
      </c>
      <c r="L46" s="16">
        <v>0.14000000000000001</v>
      </c>
      <c r="M46" s="16">
        <v>11.57</v>
      </c>
      <c r="N46" s="4"/>
      <c r="O46" s="4"/>
      <c r="P46" s="9">
        <v>18</v>
      </c>
      <c r="Q46" s="14">
        <v>28</v>
      </c>
      <c r="R46" s="13">
        <v>627</v>
      </c>
      <c r="S46" s="13">
        <v>233</v>
      </c>
    </row>
    <row r="47" spans="1:19" x14ac:dyDescent="0.3">
      <c r="A47" s="5" t="s">
        <v>18</v>
      </c>
      <c r="B47" s="4">
        <v>3</v>
      </c>
      <c r="C47" s="6">
        <v>2013</v>
      </c>
      <c r="D47" s="6">
        <v>1629507</v>
      </c>
      <c r="E47" s="6">
        <v>14.11</v>
      </c>
      <c r="F47" s="6">
        <v>1519</v>
      </c>
      <c r="G47" s="6">
        <v>72871</v>
      </c>
      <c r="H47" s="8">
        <v>28.5</v>
      </c>
      <c r="I47" s="8">
        <v>47.11</v>
      </c>
      <c r="J47" s="8">
        <v>12.74</v>
      </c>
      <c r="K47" s="8">
        <v>25.8</v>
      </c>
      <c r="L47" s="8">
        <v>0.14000000000000001</v>
      </c>
      <c r="M47" s="8">
        <v>11.57</v>
      </c>
      <c r="N47" s="6"/>
      <c r="O47" s="6"/>
      <c r="P47" s="9">
        <v>18</v>
      </c>
      <c r="Q47" s="14">
        <v>28</v>
      </c>
      <c r="R47" s="18">
        <v>3465</v>
      </c>
      <c r="S47" s="18">
        <v>862</v>
      </c>
    </row>
    <row r="48" spans="1:19" x14ac:dyDescent="0.3">
      <c r="A48" s="3" t="s">
        <v>18</v>
      </c>
      <c r="B48" s="4">
        <v>3</v>
      </c>
      <c r="C48" s="4">
        <v>2014</v>
      </c>
      <c r="D48" s="4">
        <v>1629507</v>
      </c>
      <c r="E48" s="4">
        <v>14.11</v>
      </c>
      <c r="F48" s="4">
        <v>1519</v>
      </c>
      <c r="G48" s="4">
        <v>72871</v>
      </c>
      <c r="H48" s="16">
        <v>28.5</v>
      </c>
      <c r="I48" s="16">
        <v>47.11</v>
      </c>
      <c r="J48" s="16">
        <v>12.74</v>
      </c>
      <c r="K48" s="16">
        <v>25.8</v>
      </c>
      <c r="L48" s="16">
        <v>0.14000000000000001</v>
      </c>
      <c r="M48" s="16">
        <v>11.57</v>
      </c>
      <c r="N48" s="4"/>
      <c r="O48" s="4"/>
      <c r="P48" s="9">
        <v>18</v>
      </c>
      <c r="Q48" s="14">
        <v>29</v>
      </c>
      <c r="R48" s="18">
        <v>12168</v>
      </c>
      <c r="S48" s="18">
        <v>3048</v>
      </c>
    </row>
    <row r="49" spans="1:19" x14ac:dyDescent="0.3">
      <c r="A49" s="5" t="s">
        <v>18</v>
      </c>
      <c r="B49" s="4">
        <v>3</v>
      </c>
      <c r="C49" s="6">
        <v>2015</v>
      </c>
      <c r="D49" s="6">
        <v>1629507</v>
      </c>
      <c r="E49" s="6">
        <v>14.11</v>
      </c>
      <c r="F49" s="6">
        <v>1519</v>
      </c>
      <c r="G49" s="6">
        <v>72871</v>
      </c>
      <c r="H49" s="8">
        <v>28.5</v>
      </c>
      <c r="I49" s="8">
        <v>47.11</v>
      </c>
      <c r="J49" s="8">
        <v>12.74</v>
      </c>
      <c r="K49" s="8">
        <v>25.8</v>
      </c>
      <c r="L49" s="8">
        <v>0.14000000000000001</v>
      </c>
      <c r="M49" s="8">
        <v>11.57</v>
      </c>
      <c r="N49" s="6"/>
      <c r="O49" s="6"/>
      <c r="P49" s="9">
        <v>17</v>
      </c>
      <c r="Q49" s="14">
        <v>30</v>
      </c>
      <c r="R49" s="18">
        <v>2670</v>
      </c>
      <c r="S49" s="13">
        <v>1001</v>
      </c>
    </row>
    <row r="50" spans="1:19" x14ac:dyDescent="0.3">
      <c r="A50" s="5" t="s">
        <v>19</v>
      </c>
      <c r="B50" s="6">
        <v>4</v>
      </c>
      <c r="C50" s="6">
        <v>2000</v>
      </c>
      <c r="D50" s="6">
        <v>2229379</v>
      </c>
      <c r="E50" s="6">
        <v>14.57</v>
      </c>
      <c r="F50" s="6">
        <v>775</v>
      </c>
      <c r="G50" s="6">
        <v>42439</v>
      </c>
      <c r="H50" s="8">
        <v>26.3</v>
      </c>
      <c r="I50" s="8">
        <v>32.869999999999997</v>
      </c>
      <c r="J50" s="8">
        <v>18.97</v>
      </c>
      <c r="K50" s="8">
        <v>24.97</v>
      </c>
      <c r="L50" s="8">
        <v>0.28000000000000003</v>
      </c>
      <c r="M50" s="8">
        <v>17.46</v>
      </c>
      <c r="N50" s="6">
        <v>45634</v>
      </c>
      <c r="O50" s="6">
        <v>5768</v>
      </c>
      <c r="P50" s="7">
        <v>36</v>
      </c>
      <c r="Q50" s="14"/>
      <c r="R50" s="13">
        <v>5</v>
      </c>
      <c r="S50" s="18">
        <v>1</v>
      </c>
    </row>
    <row r="51" spans="1:19" x14ac:dyDescent="0.3">
      <c r="A51" s="3" t="s">
        <v>19</v>
      </c>
      <c r="B51" s="6">
        <v>4</v>
      </c>
      <c r="C51" s="4">
        <v>2001</v>
      </c>
      <c r="D51" s="4">
        <v>2229379</v>
      </c>
      <c r="E51" s="4">
        <v>14.57</v>
      </c>
      <c r="F51" s="4">
        <v>775</v>
      </c>
      <c r="G51" s="4">
        <v>42439</v>
      </c>
      <c r="H51" s="16">
        <v>26.3</v>
      </c>
      <c r="I51" s="16">
        <v>32.869999999999997</v>
      </c>
      <c r="J51" s="16">
        <v>18.97</v>
      </c>
      <c r="K51" s="16">
        <v>24.97</v>
      </c>
      <c r="L51" s="16">
        <v>0.28000000000000003</v>
      </c>
      <c r="M51" s="16">
        <v>17.46</v>
      </c>
      <c r="N51" s="4">
        <v>45357</v>
      </c>
      <c r="O51" s="4">
        <v>8801</v>
      </c>
      <c r="P51" s="7"/>
      <c r="Q51" s="14"/>
      <c r="R51" s="13">
        <v>11</v>
      </c>
      <c r="S51" s="18">
        <v>1</v>
      </c>
    </row>
    <row r="52" spans="1:19" x14ac:dyDescent="0.3">
      <c r="A52" s="5" t="s">
        <v>19</v>
      </c>
      <c r="B52" s="6">
        <v>4</v>
      </c>
      <c r="C52" s="6">
        <v>2002</v>
      </c>
      <c r="D52" s="6">
        <v>2229379</v>
      </c>
      <c r="E52" s="6">
        <v>14.57</v>
      </c>
      <c r="F52" s="6">
        <v>775</v>
      </c>
      <c r="G52" s="6">
        <v>42439</v>
      </c>
      <c r="H52" s="8">
        <v>26.3</v>
      </c>
      <c r="I52" s="8">
        <v>32.869999999999997</v>
      </c>
      <c r="J52" s="8">
        <v>18.97</v>
      </c>
      <c r="K52" s="8">
        <v>24.97</v>
      </c>
      <c r="L52" s="8">
        <v>0.28000000000000003</v>
      </c>
      <c r="M52" s="8">
        <v>17.46</v>
      </c>
      <c r="N52" s="6">
        <v>48209</v>
      </c>
      <c r="O52" s="6">
        <v>8560</v>
      </c>
      <c r="P52" s="7"/>
      <c r="Q52" s="14"/>
      <c r="R52" s="13">
        <v>11</v>
      </c>
      <c r="S52" s="18">
        <v>2</v>
      </c>
    </row>
    <row r="53" spans="1:19" x14ac:dyDescent="0.3">
      <c r="A53" s="3" t="s">
        <v>19</v>
      </c>
      <c r="B53" s="6">
        <v>4</v>
      </c>
      <c r="C53" s="4">
        <v>2003</v>
      </c>
      <c r="D53" s="4">
        <v>2229379</v>
      </c>
      <c r="E53" s="4">
        <v>14.57</v>
      </c>
      <c r="F53" s="4">
        <v>775</v>
      </c>
      <c r="G53" s="4">
        <v>42439</v>
      </c>
      <c r="H53" s="16">
        <v>26.3</v>
      </c>
      <c r="I53" s="16">
        <v>32.869999999999997</v>
      </c>
      <c r="J53" s="16">
        <v>18.97</v>
      </c>
      <c r="K53" s="16">
        <v>24.97</v>
      </c>
      <c r="L53" s="16">
        <v>0.28000000000000003</v>
      </c>
      <c r="M53" s="16">
        <v>17.46</v>
      </c>
      <c r="N53" s="4">
        <v>47224</v>
      </c>
      <c r="O53" s="4">
        <v>9021</v>
      </c>
      <c r="P53" s="7"/>
      <c r="Q53" s="14"/>
      <c r="R53" s="13">
        <v>8</v>
      </c>
      <c r="S53" s="6">
        <v>0</v>
      </c>
    </row>
    <row r="54" spans="1:19" x14ac:dyDescent="0.3">
      <c r="A54" s="5" t="s">
        <v>19</v>
      </c>
      <c r="B54" s="6">
        <v>4</v>
      </c>
      <c r="C54" s="6">
        <v>2004</v>
      </c>
      <c r="D54" s="6">
        <v>2229379</v>
      </c>
      <c r="E54" s="6">
        <v>14.57</v>
      </c>
      <c r="F54" s="6">
        <v>775</v>
      </c>
      <c r="G54" s="6">
        <v>42439</v>
      </c>
      <c r="H54" s="8">
        <v>26.3</v>
      </c>
      <c r="I54" s="8">
        <v>32.869999999999997</v>
      </c>
      <c r="J54" s="8">
        <v>18.97</v>
      </c>
      <c r="K54" s="8">
        <v>24.97</v>
      </c>
      <c r="L54" s="8">
        <v>0.28000000000000003</v>
      </c>
      <c r="M54" s="8">
        <v>17.46</v>
      </c>
      <c r="N54" s="6">
        <v>44204</v>
      </c>
      <c r="O54" s="6">
        <v>8650</v>
      </c>
      <c r="P54" s="7"/>
      <c r="Q54" s="14"/>
      <c r="R54" s="13">
        <v>7</v>
      </c>
      <c r="S54" s="6">
        <v>0</v>
      </c>
    </row>
    <row r="55" spans="1:19" x14ac:dyDescent="0.3">
      <c r="A55" s="3" t="s">
        <v>19</v>
      </c>
      <c r="B55" s="6">
        <v>4</v>
      </c>
      <c r="C55" s="4">
        <v>2005</v>
      </c>
      <c r="D55" s="4">
        <v>2278860</v>
      </c>
      <c r="E55" s="4">
        <v>9.8800000000000008</v>
      </c>
      <c r="F55" s="4">
        <v>1136</v>
      </c>
      <c r="G55" s="4">
        <v>54870</v>
      </c>
      <c r="H55" s="16">
        <v>31</v>
      </c>
      <c r="I55" s="16">
        <v>31.07</v>
      </c>
      <c r="J55" s="16">
        <v>18.100000000000001</v>
      </c>
      <c r="K55" s="16">
        <v>26.31</v>
      </c>
      <c r="L55" s="16">
        <v>0.31</v>
      </c>
      <c r="M55" s="16">
        <v>21.26</v>
      </c>
      <c r="N55" s="4">
        <v>43892</v>
      </c>
      <c r="O55" s="4">
        <v>9020</v>
      </c>
      <c r="P55" s="7">
        <v>34</v>
      </c>
      <c r="Q55" s="14"/>
      <c r="R55" s="13">
        <v>15</v>
      </c>
      <c r="S55" s="13">
        <v>1</v>
      </c>
    </row>
    <row r="56" spans="1:19" x14ac:dyDescent="0.3">
      <c r="A56" s="5" t="s">
        <v>19</v>
      </c>
      <c r="B56" s="6">
        <v>4</v>
      </c>
      <c r="C56" s="6">
        <v>2006</v>
      </c>
      <c r="D56" s="6">
        <v>2278860</v>
      </c>
      <c r="E56" s="6">
        <v>9.8800000000000008</v>
      </c>
      <c r="F56" s="6">
        <v>1136</v>
      </c>
      <c r="G56" s="6">
        <v>54870</v>
      </c>
      <c r="H56" s="8">
        <v>31</v>
      </c>
      <c r="I56" s="8">
        <v>31.07</v>
      </c>
      <c r="J56" s="8">
        <v>18.100000000000001</v>
      </c>
      <c r="K56" s="8">
        <v>26.31</v>
      </c>
      <c r="L56" s="8">
        <v>0.31</v>
      </c>
      <c r="M56" s="8">
        <v>21.26</v>
      </c>
      <c r="N56" s="6">
        <v>44184</v>
      </c>
      <c r="O56" s="6">
        <v>10115</v>
      </c>
      <c r="P56" s="7">
        <v>34</v>
      </c>
      <c r="Q56" s="14"/>
      <c r="R56" s="13">
        <v>9</v>
      </c>
      <c r="S56" s="6">
        <v>0</v>
      </c>
    </row>
    <row r="57" spans="1:19" x14ac:dyDescent="0.3">
      <c r="A57" s="3" t="s">
        <v>19</v>
      </c>
      <c r="B57" s="6">
        <v>4</v>
      </c>
      <c r="C57" s="4">
        <v>2007</v>
      </c>
      <c r="D57" s="4">
        <v>2278860</v>
      </c>
      <c r="E57" s="4">
        <v>9.8800000000000008</v>
      </c>
      <c r="F57" s="4">
        <v>1136</v>
      </c>
      <c r="G57" s="4">
        <v>54870</v>
      </c>
      <c r="H57" s="16">
        <v>31</v>
      </c>
      <c r="I57" s="16">
        <v>31.07</v>
      </c>
      <c r="J57" s="16">
        <v>18.100000000000001</v>
      </c>
      <c r="K57" s="16">
        <v>26.31</v>
      </c>
      <c r="L57" s="16">
        <v>0.31</v>
      </c>
      <c r="M57" s="16">
        <v>21.26</v>
      </c>
      <c r="N57" s="4"/>
      <c r="O57" s="4"/>
      <c r="P57" s="7">
        <v>34</v>
      </c>
      <c r="Q57" s="14"/>
      <c r="R57" s="13">
        <v>10</v>
      </c>
      <c r="S57" s="6">
        <v>0</v>
      </c>
    </row>
    <row r="58" spans="1:19" x14ac:dyDescent="0.3">
      <c r="A58" s="5" t="s">
        <v>19</v>
      </c>
      <c r="B58" s="6">
        <v>4</v>
      </c>
      <c r="C58" s="6">
        <v>2008</v>
      </c>
      <c r="D58" s="6">
        <v>2278860</v>
      </c>
      <c r="E58" s="6">
        <v>9.8800000000000008</v>
      </c>
      <c r="F58" s="6">
        <v>1136</v>
      </c>
      <c r="G58" s="6">
        <v>54870</v>
      </c>
      <c r="H58" s="8">
        <v>31</v>
      </c>
      <c r="I58" s="8">
        <v>31.07</v>
      </c>
      <c r="J58" s="8">
        <v>18.100000000000001</v>
      </c>
      <c r="K58" s="8">
        <v>26.31</v>
      </c>
      <c r="L58" s="8">
        <v>0.31</v>
      </c>
      <c r="M58" s="8">
        <v>21.26</v>
      </c>
      <c r="N58" s="6"/>
      <c r="O58" s="6"/>
      <c r="P58" s="7">
        <v>33</v>
      </c>
      <c r="Q58" s="14"/>
      <c r="R58" s="13">
        <v>14</v>
      </c>
      <c r="S58" s="13">
        <v>1</v>
      </c>
    </row>
    <row r="59" spans="1:19" x14ac:dyDescent="0.3">
      <c r="A59" s="3" t="s">
        <v>19</v>
      </c>
      <c r="B59" s="6">
        <v>4</v>
      </c>
      <c r="C59" s="4">
        <v>2009</v>
      </c>
      <c r="D59" s="4">
        <v>2278860</v>
      </c>
      <c r="E59" s="4">
        <v>9.8800000000000008</v>
      </c>
      <c r="F59" s="4">
        <v>1136</v>
      </c>
      <c r="G59" s="4">
        <v>54870</v>
      </c>
      <c r="H59" s="16">
        <v>31</v>
      </c>
      <c r="I59" s="16">
        <v>31.07</v>
      </c>
      <c r="J59" s="16">
        <v>18.100000000000001</v>
      </c>
      <c r="K59" s="16">
        <v>26.31</v>
      </c>
      <c r="L59" s="16">
        <v>0.31</v>
      </c>
      <c r="M59" s="16">
        <v>21.26</v>
      </c>
      <c r="N59" s="4"/>
      <c r="O59" s="4"/>
      <c r="P59" s="7">
        <v>33</v>
      </c>
      <c r="Q59" s="14"/>
      <c r="R59" s="13">
        <v>13</v>
      </c>
      <c r="S59" s="6">
        <v>0</v>
      </c>
    </row>
    <row r="60" spans="1:19" x14ac:dyDescent="0.3">
      <c r="A60" s="5" t="s">
        <v>19</v>
      </c>
      <c r="B60" s="6">
        <v>4</v>
      </c>
      <c r="C60" s="6">
        <v>2010</v>
      </c>
      <c r="D60" s="6">
        <v>2230722</v>
      </c>
      <c r="E60" s="6">
        <v>11.58</v>
      </c>
      <c r="F60" s="6">
        <v>1283</v>
      </c>
      <c r="G60" s="6">
        <v>56780</v>
      </c>
      <c r="H60" s="8">
        <v>32.700000000000003</v>
      </c>
      <c r="I60" s="8">
        <v>27.65</v>
      </c>
      <c r="J60" s="8">
        <v>17.75</v>
      </c>
      <c r="K60" s="8">
        <v>27.51</v>
      </c>
      <c r="L60" s="8">
        <v>0.28999999999999998</v>
      </c>
      <c r="M60" s="8">
        <v>22.79</v>
      </c>
      <c r="N60" s="6">
        <v>30298</v>
      </c>
      <c r="O60" s="6">
        <v>6969</v>
      </c>
      <c r="P60" s="7">
        <v>34</v>
      </c>
      <c r="Q60" s="15">
        <v>30</v>
      </c>
      <c r="R60" s="13">
        <v>16</v>
      </c>
      <c r="S60" s="13">
        <v>1</v>
      </c>
    </row>
    <row r="61" spans="1:19" x14ac:dyDescent="0.3">
      <c r="A61" s="3" t="s">
        <v>19</v>
      </c>
      <c r="B61" s="6">
        <v>4</v>
      </c>
      <c r="C61" s="4">
        <v>2011</v>
      </c>
      <c r="D61" s="4">
        <v>2301139</v>
      </c>
      <c r="E61" s="4">
        <v>12.22</v>
      </c>
      <c r="F61" s="4">
        <v>1367</v>
      </c>
      <c r="G61" s="4">
        <v>57720</v>
      </c>
      <c r="H61" s="16">
        <v>33.700000000000003</v>
      </c>
      <c r="I61" s="16">
        <v>26.13</v>
      </c>
      <c r="J61" s="16">
        <v>17.39</v>
      </c>
      <c r="K61" s="16">
        <v>27.94</v>
      </c>
      <c r="L61" s="16">
        <v>0.22</v>
      </c>
      <c r="M61" s="16">
        <v>24.23</v>
      </c>
      <c r="N61" s="6">
        <v>30782</v>
      </c>
      <c r="O61" s="6">
        <v>308</v>
      </c>
      <c r="P61" s="7">
        <v>34</v>
      </c>
      <c r="Q61" s="15">
        <v>34</v>
      </c>
      <c r="R61" s="13">
        <v>15</v>
      </c>
      <c r="S61" s="13">
        <v>1</v>
      </c>
    </row>
    <row r="62" spans="1:19" x14ac:dyDescent="0.3">
      <c r="A62" s="5" t="s">
        <v>19</v>
      </c>
      <c r="B62" s="6">
        <v>4</v>
      </c>
      <c r="C62" s="6">
        <v>2012</v>
      </c>
      <c r="D62" s="6">
        <v>2301139</v>
      </c>
      <c r="E62" s="6">
        <v>12.22</v>
      </c>
      <c r="F62" s="6">
        <v>1367</v>
      </c>
      <c r="G62" s="6">
        <v>57720</v>
      </c>
      <c r="H62" s="8">
        <v>33.700000000000003</v>
      </c>
      <c r="I62" s="8">
        <v>26.13</v>
      </c>
      <c r="J62" s="8">
        <v>17.39</v>
      </c>
      <c r="K62" s="8">
        <v>27.94</v>
      </c>
      <c r="L62" s="8">
        <v>0.22</v>
      </c>
      <c r="M62" s="8">
        <v>24.23</v>
      </c>
      <c r="N62" s="6">
        <v>29940</v>
      </c>
      <c r="O62" s="6">
        <v>4192</v>
      </c>
      <c r="P62" s="7">
        <v>32</v>
      </c>
      <c r="Q62" s="15">
        <v>37</v>
      </c>
      <c r="R62" s="13">
        <v>80</v>
      </c>
      <c r="S62" s="13">
        <v>32</v>
      </c>
    </row>
    <row r="63" spans="1:19" x14ac:dyDescent="0.3">
      <c r="A63" s="3" t="s">
        <v>19</v>
      </c>
      <c r="B63" s="6">
        <v>4</v>
      </c>
      <c r="C63" s="4">
        <v>2013</v>
      </c>
      <c r="D63" s="4">
        <v>2301139</v>
      </c>
      <c r="E63" s="4">
        <v>12.22</v>
      </c>
      <c r="F63" s="4">
        <v>1367</v>
      </c>
      <c r="G63" s="4">
        <v>57720</v>
      </c>
      <c r="H63" s="16">
        <v>33.700000000000003</v>
      </c>
      <c r="I63" s="16">
        <v>26.13</v>
      </c>
      <c r="J63" s="16">
        <v>17.39</v>
      </c>
      <c r="K63" s="16">
        <v>27.94</v>
      </c>
      <c r="L63" s="16">
        <v>0.22</v>
      </c>
      <c r="M63" s="16">
        <v>24.23</v>
      </c>
      <c r="N63" s="6">
        <v>29424</v>
      </c>
      <c r="O63" s="6">
        <v>3825</v>
      </c>
      <c r="P63" s="7">
        <v>32</v>
      </c>
      <c r="Q63" s="15">
        <v>38</v>
      </c>
      <c r="R63" s="13">
        <v>569</v>
      </c>
      <c r="S63" s="18">
        <v>158</v>
      </c>
    </row>
    <row r="64" spans="1:19" x14ac:dyDescent="0.3">
      <c r="A64" s="5" t="s">
        <v>19</v>
      </c>
      <c r="B64" s="6">
        <v>4</v>
      </c>
      <c r="C64" s="6">
        <v>2014</v>
      </c>
      <c r="D64" s="6">
        <v>2301139</v>
      </c>
      <c r="E64" s="6">
        <v>12.22</v>
      </c>
      <c r="F64" s="6">
        <v>1367</v>
      </c>
      <c r="G64" s="6">
        <v>57720</v>
      </c>
      <c r="H64" s="8">
        <v>33.700000000000003</v>
      </c>
      <c r="I64" s="8">
        <v>26.13</v>
      </c>
      <c r="J64" s="8">
        <v>17.39</v>
      </c>
      <c r="K64" s="8">
        <v>27.94</v>
      </c>
      <c r="L64" s="8">
        <v>0.22</v>
      </c>
      <c r="M64" s="8">
        <v>24.23</v>
      </c>
      <c r="N64" s="6">
        <v>28192</v>
      </c>
      <c r="O64" s="6">
        <v>6484</v>
      </c>
      <c r="P64" s="7">
        <v>31</v>
      </c>
      <c r="Q64" s="15">
        <v>38</v>
      </c>
      <c r="R64" s="18">
        <v>2358</v>
      </c>
      <c r="S64" s="18">
        <v>499</v>
      </c>
    </row>
    <row r="65" spans="1:19" x14ac:dyDescent="0.3">
      <c r="A65" s="3" t="s">
        <v>19</v>
      </c>
      <c r="B65" s="6">
        <v>4</v>
      </c>
      <c r="C65" s="4">
        <v>2015</v>
      </c>
      <c r="D65" s="4">
        <v>2301139</v>
      </c>
      <c r="E65" s="4">
        <v>12.22</v>
      </c>
      <c r="F65" s="4">
        <v>1367</v>
      </c>
      <c r="G65" s="4">
        <v>57720</v>
      </c>
      <c r="H65" s="16">
        <v>33.700000000000003</v>
      </c>
      <c r="I65" s="16">
        <v>26.13</v>
      </c>
      <c r="J65" s="16">
        <v>17.39</v>
      </c>
      <c r="K65" s="16">
        <v>27.94</v>
      </c>
      <c r="L65" s="16">
        <v>0.22</v>
      </c>
      <c r="M65" s="16">
        <v>24.23</v>
      </c>
      <c r="N65" s="6">
        <v>28036</v>
      </c>
      <c r="O65" s="6">
        <v>5888</v>
      </c>
      <c r="P65" s="7">
        <v>32</v>
      </c>
      <c r="Q65" s="15">
        <v>39</v>
      </c>
      <c r="R65" s="18">
        <v>424</v>
      </c>
      <c r="S65" s="13">
        <v>153</v>
      </c>
    </row>
    <row r="66" spans="1:19" x14ac:dyDescent="0.3">
      <c r="A66" s="3" t="s">
        <v>20</v>
      </c>
      <c r="B66" s="4">
        <v>5</v>
      </c>
      <c r="C66" s="4">
        <v>2000</v>
      </c>
      <c r="D66" s="4">
        <v>443728</v>
      </c>
      <c r="E66" s="4">
        <v>10.050000000000001</v>
      </c>
      <c r="F66" s="4">
        <v>742</v>
      </c>
      <c r="G66" s="4">
        <v>55039</v>
      </c>
      <c r="H66" s="16">
        <v>25.2</v>
      </c>
      <c r="I66" s="16">
        <v>71.290000000000006</v>
      </c>
      <c r="J66" s="16">
        <v>8.9499999999999993</v>
      </c>
      <c r="K66" s="16">
        <v>12.07</v>
      </c>
      <c r="L66" s="16">
        <v>0.13</v>
      </c>
      <c r="M66" s="16">
        <v>5.59</v>
      </c>
      <c r="N66" s="4">
        <v>5387</v>
      </c>
      <c r="O66" s="4">
        <v>1692</v>
      </c>
      <c r="P66" s="9">
        <v>38</v>
      </c>
      <c r="Q66" s="14"/>
      <c r="R66" s="6">
        <v>0</v>
      </c>
      <c r="S66" s="6">
        <v>0</v>
      </c>
    </row>
    <row r="67" spans="1:19" x14ac:dyDescent="0.3">
      <c r="A67" s="5" t="s">
        <v>20</v>
      </c>
      <c r="B67" s="4">
        <v>5</v>
      </c>
      <c r="C67" s="6">
        <v>2001</v>
      </c>
      <c r="D67" s="6">
        <v>443728</v>
      </c>
      <c r="E67" s="6">
        <v>10.050000000000001</v>
      </c>
      <c r="F67" s="6">
        <v>742</v>
      </c>
      <c r="G67" s="6">
        <v>55039</v>
      </c>
      <c r="H67" s="8">
        <v>25.2</v>
      </c>
      <c r="I67" s="8">
        <v>71.290000000000006</v>
      </c>
      <c r="J67" s="8">
        <v>8.9499999999999993</v>
      </c>
      <c r="K67" s="8">
        <v>12.07</v>
      </c>
      <c r="L67" s="8">
        <v>0.13</v>
      </c>
      <c r="M67" s="8">
        <v>5.59</v>
      </c>
      <c r="N67" s="6">
        <v>5641</v>
      </c>
      <c r="O67" s="6">
        <v>1540</v>
      </c>
      <c r="P67" s="7"/>
      <c r="Q67" s="14"/>
      <c r="R67" s="6">
        <v>0</v>
      </c>
      <c r="S67" s="6">
        <v>0</v>
      </c>
    </row>
    <row r="68" spans="1:19" x14ac:dyDescent="0.3">
      <c r="A68" s="3" t="s">
        <v>20</v>
      </c>
      <c r="B68" s="4">
        <v>5</v>
      </c>
      <c r="C68" s="4">
        <v>2002</v>
      </c>
      <c r="D68" s="4">
        <v>443728</v>
      </c>
      <c r="E68" s="4">
        <v>10.050000000000001</v>
      </c>
      <c r="F68" s="4">
        <v>742</v>
      </c>
      <c r="G68" s="4">
        <v>55039</v>
      </c>
      <c r="H68" s="16">
        <v>25.2</v>
      </c>
      <c r="I68" s="16">
        <v>71.290000000000006</v>
      </c>
      <c r="J68" s="16">
        <v>8.9499999999999993</v>
      </c>
      <c r="K68" s="16">
        <v>12.07</v>
      </c>
      <c r="L68" s="16">
        <v>0.13</v>
      </c>
      <c r="M68" s="16">
        <v>5.59</v>
      </c>
      <c r="N68" s="4">
        <v>6337</v>
      </c>
      <c r="O68" s="4">
        <v>1630</v>
      </c>
      <c r="P68" s="7"/>
      <c r="Q68" s="14"/>
      <c r="R68" s="6">
        <v>0</v>
      </c>
      <c r="S68" s="6">
        <v>0</v>
      </c>
    </row>
    <row r="69" spans="1:19" x14ac:dyDescent="0.3">
      <c r="A69" s="5" t="s">
        <v>20</v>
      </c>
      <c r="B69" s="4">
        <v>5</v>
      </c>
      <c r="C69" s="6">
        <v>2003</v>
      </c>
      <c r="D69" s="6">
        <v>443728</v>
      </c>
      <c r="E69" s="6">
        <v>10.050000000000001</v>
      </c>
      <c r="F69" s="6">
        <v>742</v>
      </c>
      <c r="G69" s="6">
        <v>55039</v>
      </c>
      <c r="H69" s="8">
        <v>25.2</v>
      </c>
      <c r="I69" s="8">
        <v>71.290000000000006</v>
      </c>
      <c r="J69" s="8">
        <v>8.9499999999999993</v>
      </c>
      <c r="K69" s="8">
        <v>12.07</v>
      </c>
      <c r="L69" s="8">
        <v>0.13</v>
      </c>
      <c r="M69" s="8">
        <v>5.59</v>
      </c>
      <c r="N69" s="6">
        <v>6134</v>
      </c>
      <c r="O69" s="6">
        <v>1582</v>
      </c>
      <c r="P69" s="7"/>
      <c r="Q69" s="14"/>
      <c r="R69" s="6">
        <v>0</v>
      </c>
      <c r="S69" s="6">
        <v>0</v>
      </c>
    </row>
    <row r="70" spans="1:19" x14ac:dyDescent="0.3">
      <c r="A70" s="3" t="s">
        <v>20</v>
      </c>
      <c r="B70" s="4">
        <v>5</v>
      </c>
      <c r="C70" s="4">
        <v>2004</v>
      </c>
      <c r="D70" s="4">
        <v>443728</v>
      </c>
      <c r="E70" s="4">
        <v>10.050000000000001</v>
      </c>
      <c r="F70" s="4">
        <v>742</v>
      </c>
      <c r="G70" s="4">
        <v>55039</v>
      </c>
      <c r="H70" s="16">
        <v>25.2</v>
      </c>
      <c r="I70" s="16">
        <v>71.290000000000006</v>
      </c>
      <c r="J70" s="16">
        <v>8.9499999999999993</v>
      </c>
      <c r="K70" s="16">
        <v>12.07</v>
      </c>
      <c r="L70" s="16">
        <v>0.13</v>
      </c>
      <c r="M70" s="16">
        <v>5.59</v>
      </c>
      <c r="N70" s="4">
        <v>5433</v>
      </c>
      <c r="O70" s="4">
        <v>1512</v>
      </c>
      <c r="P70" s="7"/>
      <c r="Q70" s="14"/>
      <c r="R70" s="13">
        <v>3</v>
      </c>
      <c r="S70" s="6">
        <v>1</v>
      </c>
    </row>
    <row r="71" spans="1:19" x14ac:dyDescent="0.3">
      <c r="A71" s="5" t="s">
        <v>20</v>
      </c>
      <c r="B71" s="4">
        <v>5</v>
      </c>
      <c r="C71" s="6">
        <v>2005</v>
      </c>
      <c r="D71" s="6">
        <v>483168</v>
      </c>
      <c r="E71" s="6">
        <v>7.83</v>
      </c>
      <c r="F71" s="6">
        <v>1079</v>
      </c>
      <c r="G71" s="6">
        <v>71206</v>
      </c>
      <c r="H71" s="8">
        <v>32.6</v>
      </c>
      <c r="I71" s="8">
        <v>67.069999999999993</v>
      </c>
      <c r="J71" s="8">
        <v>9.39</v>
      </c>
      <c r="K71" s="8">
        <v>15.05</v>
      </c>
      <c r="L71" s="8">
        <v>0.12</v>
      </c>
      <c r="M71" s="8">
        <v>7.32</v>
      </c>
      <c r="N71" s="6">
        <v>5899</v>
      </c>
      <c r="O71" s="6">
        <v>1612</v>
      </c>
      <c r="P71" s="9">
        <v>41</v>
      </c>
      <c r="Q71" s="14"/>
      <c r="R71" s="13">
        <v>2</v>
      </c>
      <c r="S71" s="6">
        <v>0</v>
      </c>
    </row>
    <row r="72" spans="1:19" x14ac:dyDescent="0.3">
      <c r="A72" s="3" t="s">
        <v>20</v>
      </c>
      <c r="B72" s="4">
        <v>5</v>
      </c>
      <c r="C72" s="4">
        <v>2006</v>
      </c>
      <c r="D72" s="4">
        <v>483168</v>
      </c>
      <c r="E72" s="4">
        <v>7.83</v>
      </c>
      <c r="F72" s="4">
        <v>1079</v>
      </c>
      <c r="G72" s="4">
        <v>71206</v>
      </c>
      <c r="H72" s="16">
        <v>32.6</v>
      </c>
      <c r="I72" s="16">
        <v>67.069999999999993</v>
      </c>
      <c r="J72" s="16">
        <v>9.39</v>
      </c>
      <c r="K72" s="16">
        <v>15.05</v>
      </c>
      <c r="L72" s="16">
        <v>0.12</v>
      </c>
      <c r="M72" s="16">
        <v>7.32</v>
      </c>
      <c r="N72" s="4">
        <v>5578</v>
      </c>
      <c r="O72" s="4">
        <v>1672</v>
      </c>
      <c r="P72" s="9">
        <v>39</v>
      </c>
      <c r="Q72" s="14"/>
      <c r="R72" s="13">
        <v>3</v>
      </c>
      <c r="S72" s="6">
        <v>1</v>
      </c>
    </row>
    <row r="73" spans="1:19" x14ac:dyDescent="0.3">
      <c r="A73" s="5" t="s">
        <v>20</v>
      </c>
      <c r="B73" s="4">
        <v>5</v>
      </c>
      <c r="C73" s="6">
        <v>2007</v>
      </c>
      <c r="D73" s="6">
        <v>483168</v>
      </c>
      <c r="E73" s="6">
        <v>7.83</v>
      </c>
      <c r="F73" s="6">
        <v>1079</v>
      </c>
      <c r="G73" s="6">
        <v>71206</v>
      </c>
      <c r="H73" s="8">
        <v>32.6</v>
      </c>
      <c r="I73" s="8">
        <v>67.069999999999993</v>
      </c>
      <c r="J73" s="8">
        <v>9.39</v>
      </c>
      <c r="K73" s="8">
        <v>15.05</v>
      </c>
      <c r="L73" s="8">
        <v>0.12</v>
      </c>
      <c r="M73" s="8">
        <v>7.32</v>
      </c>
      <c r="N73" s="6">
        <v>2976</v>
      </c>
      <c r="O73" s="6">
        <v>1157</v>
      </c>
      <c r="P73" s="9">
        <v>40</v>
      </c>
      <c r="Q73" s="14"/>
      <c r="R73" s="13">
        <v>1</v>
      </c>
      <c r="S73" s="6">
        <v>0</v>
      </c>
    </row>
    <row r="74" spans="1:19" x14ac:dyDescent="0.3">
      <c r="A74" s="3" t="s">
        <v>20</v>
      </c>
      <c r="B74" s="4">
        <v>5</v>
      </c>
      <c r="C74" s="4">
        <v>2008</v>
      </c>
      <c r="D74" s="4">
        <v>483168</v>
      </c>
      <c r="E74" s="4">
        <v>7.83</v>
      </c>
      <c r="F74" s="4">
        <v>1079</v>
      </c>
      <c r="G74" s="4">
        <v>71206</v>
      </c>
      <c r="H74" s="16">
        <v>32.6</v>
      </c>
      <c r="I74" s="16">
        <v>67.069999999999993</v>
      </c>
      <c r="J74" s="16">
        <v>9.39</v>
      </c>
      <c r="K74" s="16">
        <v>15.05</v>
      </c>
      <c r="L74" s="16">
        <v>0.12</v>
      </c>
      <c r="M74" s="16">
        <v>7.32</v>
      </c>
      <c r="N74" s="4">
        <v>2662</v>
      </c>
      <c r="O74" s="4">
        <v>915</v>
      </c>
      <c r="P74" s="9">
        <v>39</v>
      </c>
      <c r="Q74" s="14"/>
      <c r="R74" s="6">
        <v>0</v>
      </c>
      <c r="S74" s="6">
        <v>0</v>
      </c>
    </row>
    <row r="75" spans="1:19" x14ac:dyDescent="0.3">
      <c r="A75" s="5" t="s">
        <v>20</v>
      </c>
      <c r="B75" s="4">
        <v>5</v>
      </c>
      <c r="C75" s="6">
        <v>2009</v>
      </c>
      <c r="D75" s="6">
        <v>483168</v>
      </c>
      <c r="E75" s="6">
        <v>7.83</v>
      </c>
      <c r="F75" s="6">
        <v>1079</v>
      </c>
      <c r="G75" s="6">
        <v>71206</v>
      </c>
      <c r="H75" s="8">
        <v>32.6</v>
      </c>
      <c r="I75" s="8">
        <v>67.069999999999993</v>
      </c>
      <c r="J75" s="8">
        <v>9.39</v>
      </c>
      <c r="K75" s="8">
        <v>15.05</v>
      </c>
      <c r="L75" s="8">
        <v>0.12</v>
      </c>
      <c r="M75" s="8">
        <v>7.32</v>
      </c>
      <c r="N75" s="6">
        <v>2389</v>
      </c>
      <c r="O75" s="6">
        <v>846</v>
      </c>
      <c r="P75" s="9">
        <v>38</v>
      </c>
      <c r="Q75" s="14"/>
      <c r="R75" s="6">
        <v>1</v>
      </c>
      <c r="S75" s="6">
        <v>0</v>
      </c>
    </row>
    <row r="76" spans="1:19" x14ac:dyDescent="0.3">
      <c r="A76" s="3" t="s">
        <v>20</v>
      </c>
      <c r="B76" s="4">
        <v>5</v>
      </c>
      <c r="C76" s="4">
        <v>2010</v>
      </c>
      <c r="D76" s="4">
        <v>468730</v>
      </c>
      <c r="E76" s="4">
        <v>8.9499999999999993</v>
      </c>
      <c r="F76" s="4">
        <v>1160</v>
      </c>
      <c r="G76" s="4">
        <v>73496</v>
      </c>
      <c r="H76" s="16">
        <v>32.6</v>
      </c>
      <c r="I76" s="16">
        <v>64.040000000000006</v>
      </c>
      <c r="J76" s="16">
        <v>9.4499999999999993</v>
      </c>
      <c r="K76" s="16">
        <v>17.29</v>
      </c>
      <c r="L76" s="16">
        <v>0.15</v>
      </c>
      <c r="M76" s="16">
        <v>7.4</v>
      </c>
      <c r="N76" s="4">
        <v>2758</v>
      </c>
      <c r="O76" s="4">
        <v>1144</v>
      </c>
      <c r="P76" s="9">
        <v>37</v>
      </c>
      <c r="Q76" s="14">
        <v>38</v>
      </c>
      <c r="R76" s="6">
        <v>5</v>
      </c>
      <c r="S76" s="6">
        <v>0</v>
      </c>
    </row>
    <row r="77" spans="1:19" x14ac:dyDescent="0.3">
      <c r="A77" s="5" t="s">
        <v>20</v>
      </c>
      <c r="B77" s="4">
        <v>5</v>
      </c>
      <c r="C77" s="6">
        <v>2011</v>
      </c>
      <c r="D77" s="6">
        <v>472481</v>
      </c>
      <c r="E77" s="6">
        <v>10.09</v>
      </c>
      <c r="F77" s="6">
        <v>1169</v>
      </c>
      <c r="G77" s="6">
        <v>73197</v>
      </c>
      <c r="H77" s="8">
        <v>32.200000000000003</v>
      </c>
      <c r="I77" s="8">
        <v>62.82</v>
      </c>
      <c r="J77" s="8">
        <v>9.59</v>
      </c>
      <c r="K77" s="8">
        <v>17.850000000000001</v>
      </c>
      <c r="L77" s="8">
        <v>0.12</v>
      </c>
      <c r="M77" s="8">
        <v>7.95</v>
      </c>
      <c r="N77" s="6">
        <v>4420</v>
      </c>
      <c r="O77" s="6">
        <v>44</v>
      </c>
      <c r="P77" s="9">
        <v>37</v>
      </c>
      <c r="Q77" s="14">
        <v>40</v>
      </c>
      <c r="R77" s="6">
        <v>7</v>
      </c>
      <c r="S77" s="13">
        <v>2</v>
      </c>
    </row>
    <row r="78" spans="1:19" x14ac:dyDescent="0.3">
      <c r="A78" s="3" t="s">
        <v>20</v>
      </c>
      <c r="B78" s="4">
        <v>5</v>
      </c>
      <c r="C78" s="4">
        <v>2012</v>
      </c>
      <c r="D78" s="4">
        <v>472481</v>
      </c>
      <c r="E78" s="4">
        <v>10.09</v>
      </c>
      <c r="F78" s="4">
        <v>1169</v>
      </c>
      <c r="G78" s="4">
        <v>73197</v>
      </c>
      <c r="H78" s="16">
        <v>32.200000000000003</v>
      </c>
      <c r="I78" s="16">
        <v>62.82</v>
      </c>
      <c r="J78" s="16">
        <v>9.59</v>
      </c>
      <c r="K78" s="16">
        <v>17.850000000000001</v>
      </c>
      <c r="L78" s="16">
        <v>0.12</v>
      </c>
      <c r="M78" s="16">
        <v>7.95</v>
      </c>
      <c r="N78" s="6">
        <v>4503</v>
      </c>
      <c r="O78" s="6">
        <v>630</v>
      </c>
      <c r="P78" s="9">
        <v>37</v>
      </c>
      <c r="Q78" s="14">
        <v>44</v>
      </c>
      <c r="R78" s="6">
        <v>11</v>
      </c>
      <c r="S78" s="18">
        <v>2</v>
      </c>
    </row>
    <row r="79" spans="1:19" x14ac:dyDescent="0.3">
      <c r="A79" s="5" t="s">
        <v>20</v>
      </c>
      <c r="B79" s="4">
        <v>5</v>
      </c>
      <c r="C79" s="6">
        <v>2013</v>
      </c>
      <c r="D79" s="6">
        <v>472481</v>
      </c>
      <c r="E79" s="6">
        <v>10.09</v>
      </c>
      <c r="F79" s="6">
        <v>1169</v>
      </c>
      <c r="G79" s="6">
        <v>73197</v>
      </c>
      <c r="H79" s="8">
        <v>32.200000000000003</v>
      </c>
      <c r="I79" s="8">
        <v>62.82</v>
      </c>
      <c r="J79" s="8">
        <v>9.59</v>
      </c>
      <c r="K79" s="8">
        <v>17.850000000000001</v>
      </c>
      <c r="L79" s="8">
        <v>0.12</v>
      </c>
      <c r="M79" s="8">
        <v>7.95</v>
      </c>
      <c r="N79" s="6">
        <v>4254</v>
      </c>
      <c r="O79" s="6">
        <v>553</v>
      </c>
      <c r="P79" s="9">
        <v>35</v>
      </c>
      <c r="Q79" s="14">
        <v>47</v>
      </c>
      <c r="R79" s="6">
        <v>85</v>
      </c>
      <c r="S79" s="18">
        <v>13</v>
      </c>
    </row>
    <row r="80" spans="1:19" x14ac:dyDescent="0.3">
      <c r="A80" s="3" t="s">
        <v>20</v>
      </c>
      <c r="B80" s="4">
        <v>5</v>
      </c>
      <c r="C80" s="4">
        <v>2014</v>
      </c>
      <c r="D80" s="4">
        <v>472481</v>
      </c>
      <c r="E80" s="4">
        <v>10.09</v>
      </c>
      <c r="F80" s="4">
        <v>1169</v>
      </c>
      <c r="G80" s="4">
        <v>73197</v>
      </c>
      <c r="H80" s="16">
        <v>32.200000000000003</v>
      </c>
      <c r="I80" s="16">
        <v>62.82</v>
      </c>
      <c r="J80" s="16">
        <v>9.59</v>
      </c>
      <c r="K80" s="16">
        <v>17.850000000000001</v>
      </c>
      <c r="L80" s="16">
        <v>0.12</v>
      </c>
      <c r="M80" s="16">
        <v>7.95</v>
      </c>
      <c r="N80" s="6">
        <v>4061</v>
      </c>
      <c r="O80" s="6">
        <v>934</v>
      </c>
      <c r="P80" s="9">
        <v>34</v>
      </c>
      <c r="Q80" s="14">
        <v>46</v>
      </c>
      <c r="R80" s="6">
        <v>225</v>
      </c>
      <c r="S80" s="18">
        <v>28</v>
      </c>
    </row>
    <row r="81" spans="1:19" x14ac:dyDescent="0.3">
      <c r="A81" s="5" t="s">
        <v>20</v>
      </c>
      <c r="B81" s="4">
        <v>5</v>
      </c>
      <c r="C81" s="6">
        <v>2015</v>
      </c>
      <c r="D81" s="6">
        <v>472481</v>
      </c>
      <c r="E81" s="6">
        <v>10.09</v>
      </c>
      <c r="F81" s="6">
        <v>1169</v>
      </c>
      <c r="G81" s="6">
        <v>73197</v>
      </c>
      <c r="H81" s="8">
        <v>32.200000000000003</v>
      </c>
      <c r="I81" s="8">
        <v>62.82</v>
      </c>
      <c r="J81" s="8">
        <v>9.59</v>
      </c>
      <c r="K81" s="8">
        <v>17.850000000000001</v>
      </c>
      <c r="L81" s="8">
        <v>0.12</v>
      </c>
      <c r="M81" s="8">
        <v>7.95</v>
      </c>
      <c r="N81" s="6">
        <v>3795</v>
      </c>
      <c r="O81" s="6">
        <v>797</v>
      </c>
      <c r="P81" s="9">
        <v>36</v>
      </c>
      <c r="Q81" s="14">
        <v>47</v>
      </c>
      <c r="R81" s="13">
        <v>38</v>
      </c>
      <c r="S81" s="13">
        <v>5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79B2-2B76-491D-8270-3E4713BEB6B9}">
  <dimension ref="A1:DI22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4.4" x14ac:dyDescent="0.3"/>
  <cols>
    <col min="3" max="3" width="15.88671875" customWidth="1"/>
    <col min="4" max="4" width="12.109375" customWidth="1"/>
    <col min="5" max="5" width="13.44140625" customWidth="1"/>
    <col min="6" max="6" width="26.6640625" customWidth="1"/>
    <col min="7" max="7" width="19.6640625" customWidth="1"/>
    <col min="8" max="8" width="25.6640625" customWidth="1"/>
    <col min="9" max="10" width="22.44140625" customWidth="1"/>
    <col min="11" max="14" width="13.109375" customWidth="1"/>
    <col min="15" max="15" width="10.88671875" customWidth="1"/>
    <col min="16" max="16" width="11.21875" customWidth="1"/>
    <col min="17" max="17" width="13.109375" customWidth="1"/>
    <col min="18" max="18" width="12.21875" customWidth="1"/>
    <col min="19" max="19" width="10.5546875" customWidth="1"/>
    <col min="20" max="20" width="10.6640625" customWidth="1"/>
    <col min="21" max="21" width="13.109375" customWidth="1"/>
    <col min="22" max="22" width="10.77734375" customWidth="1"/>
    <col min="23" max="23" width="13.5546875" customWidth="1"/>
    <col min="24" max="24" width="18.33203125" customWidth="1"/>
    <col min="111" max="111" width="11.6640625" bestFit="1" customWidth="1"/>
    <col min="112" max="112" width="13.77734375" bestFit="1" customWidth="1"/>
  </cols>
  <sheetData>
    <row r="1" spans="1:113" x14ac:dyDescent="0.3">
      <c r="A1" s="1" t="s">
        <v>2</v>
      </c>
      <c r="B1" s="1" t="s">
        <v>0</v>
      </c>
      <c r="C1" s="1" t="s">
        <v>90</v>
      </c>
      <c r="D1" s="1" t="s">
        <v>3</v>
      </c>
      <c r="E1" s="1" t="s">
        <v>4</v>
      </c>
      <c r="F1" s="1" t="s">
        <v>91</v>
      </c>
      <c r="G1" s="1" t="s">
        <v>92</v>
      </c>
      <c r="H1" s="1" t="s">
        <v>6</v>
      </c>
      <c r="I1" s="1" t="s">
        <v>93</v>
      </c>
      <c r="J1" s="1" t="s">
        <v>5</v>
      </c>
      <c r="K1" s="1" t="s">
        <v>7</v>
      </c>
      <c r="L1" s="1" t="s">
        <v>126</v>
      </c>
      <c r="M1" s="1" t="s">
        <v>14</v>
      </c>
      <c r="N1" s="1" t="s">
        <v>127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94</v>
      </c>
      <c r="U1" s="1" t="s">
        <v>95</v>
      </c>
      <c r="V1" s="1" t="s">
        <v>96</v>
      </c>
      <c r="W1" s="1" t="s">
        <v>97</v>
      </c>
      <c r="X1" s="1" t="s">
        <v>98</v>
      </c>
      <c r="Y1" s="20" t="s">
        <v>22</v>
      </c>
      <c r="Z1" s="20" t="s">
        <v>23</v>
      </c>
      <c r="AA1" s="20" t="s">
        <v>24</v>
      </c>
      <c r="AB1" s="20" t="s">
        <v>27</v>
      </c>
      <c r="AC1" s="20" t="s">
        <v>29</v>
      </c>
      <c r="AD1" s="20" t="s">
        <v>30</v>
      </c>
      <c r="AE1" s="20" t="s">
        <v>31</v>
      </c>
      <c r="AF1" s="20" t="s">
        <v>21</v>
      </c>
      <c r="AG1" s="20" t="s">
        <v>37</v>
      </c>
      <c r="AH1" s="20" t="s">
        <v>40</v>
      </c>
      <c r="AI1" s="20" t="s">
        <v>41</v>
      </c>
      <c r="AJ1" s="20" t="s">
        <v>42</v>
      </c>
      <c r="AK1" s="20" t="s">
        <v>44</v>
      </c>
      <c r="AL1" s="20" t="s">
        <v>45</v>
      </c>
      <c r="AM1" s="20" t="s">
        <v>50</v>
      </c>
      <c r="AN1" s="20" t="s">
        <v>53</v>
      </c>
      <c r="AO1" s="20" t="s">
        <v>54</v>
      </c>
      <c r="AP1" s="20" t="s">
        <v>55</v>
      </c>
      <c r="AQ1" s="20" t="s">
        <v>56</v>
      </c>
      <c r="AR1" s="20" t="s">
        <v>57</v>
      </c>
      <c r="AS1" s="20" t="s">
        <v>58</v>
      </c>
      <c r="AT1" s="20" t="s">
        <v>60</v>
      </c>
      <c r="AU1" s="20" t="s">
        <v>61</v>
      </c>
      <c r="AV1" s="20" t="s">
        <v>62</v>
      </c>
      <c r="AW1" s="20" t="s">
        <v>63</v>
      </c>
      <c r="AX1" s="20" t="s">
        <v>64</v>
      </c>
      <c r="AY1" s="20" t="s">
        <v>65</v>
      </c>
      <c r="AZ1" s="20" t="s">
        <v>66</v>
      </c>
      <c r="BA1" s="20" t="s">
        <v>67</v>
      </c>
      <c r="BB1" s="20" t="s">
        <v>69</v>
      </c>
      <c r="BC1" s="20" t="s">
        <v>72</v>
      </c>
      <c r="BD1" s="20" t="s">
        <v>73</v>
      </c>
      <c r="BE1" s="20" t="s">
        <v>74</v>
      </c>
      <c r="BF1" s="20" t="s">
        <v>77</v>
      </c>
      <c r="BG1" s="20" t="s">
        <v>78</v>
      </c>
      <c r="BH1" s="20" t="s">
        <v>80</v>
      </c>
      <c r="BI1" s="20" t="s">
        <v>82</v>
      </c>
      <c r="BJ1" s="20" t="s">
        <v>25</v>
      </c>
      <c r="BK1" s="20" t="s">
        <v>26</v>
      </c>
      <c r="BL1" s="20" t="s">
        <v>28</v>
      </c>
      <c r="BM1" s="20" t="s">
        <v>32</v>
      </c>
      <c r="BN1" s="20" t="s">
        <v>33</v>
      </c>
      <c r="BO1" s="20" t="s">
        <v>34</v>
      </c>
      <c r="BP1" s="20" t="s">
        <v>35</v>
      </c>
      <c r="BQ1" s="20" t="s">
        <v>36</v>
      </c>
      <c r="BR1" s="20" t="s">
        <v>38</v>
      </c>
      <c r="BS1" s="20" t="s">
        <v>39</v>
      </c>
      <c r="BT1" s="20" t="s">
        <v>43</v>
      </c>
      <c r="BU1" s="20" t="s">
        <v>46</v>
      </c>
      <c r="BV1" s="20" t="s">
        <v>47</v>
      </c>
      <c r="BW1" s="20" t="s">
        <v>48</v>
      </c>
      <c r="BX1" s="20" t="s">
        <v>49</v>
      </c>
      <c r="BY1" s="20" t="s">
        <v>51</v>
      </c>
      <c r="BZ1" s="20" t="s">
        <v>52</v>
      </c>
      <c r="CA1" s="20" t="s">
        <v>59</v>
      </c>
      <c r="CB1" s="20" t="s">
        <v>68</v>
      </c>
      <c r="CC1" s="20" t="s">
        <v>70</v>
      </c>
      <c r="CD1" s="20" t="s">
        <v>71</v>
      </c>
      <c r="CE1" s="20" t="s">
        <v>75</v>
      </c>
      <c r="CF1" s="20" t="s">
        <v>76</v>
      </c>
      <c r="CG1" s="20" t="s">
        <v>79</v>
      </c>
      <c r="CH1" s="20" t="s">
        <v>81</v>
      </c>
      <c r="CI1" s="20" t="s">
        <v>83</v>
      </c>
      <c r="CJ1" s="27" t="s">
        <v>108</v>
      </c>
      <c r="CK1" s="27" t="s">
        <v>109</v>
      </c>
      <c r="CL1" s="27" t="s">
        <v>111</v>
      </c>
      <c r="CM1" s="27" t="s">
        <v>116</v>
      </c>
      <c r="CN1" s="27" t="s">
        <v>101</v>
      </c>
      <c r="CO1" s="27" t="s">
        <v>103</v>
      </c>
      <c r="CP1" s="27" t="s">
        <v>106</v>
      </c>
      <c r="CQ1" s="27" t="s">
        <v>107</v>
      </c>
      <c r="CR1" s="27" t="s">
        <v>100</v>
      </c>
      <c r="CS1" s="27" t="s">
        <v>105</v>
      </c>
      <c r="CT1" s="27" t="s">
        <v>113</v>
      </c>
      <c r="CU1" s="27" t="s">
        <v>118</v>
      </c>
      <c r="CV1" s="27" t="s">
        <v>120</v>
      </c>
      <c r="CW1" s="27" t="s">
        <v>102</v>
      </c>
      <c r="CX1" s="27" t="s">
        <v>104</v>
      </c>
      <c r="CY1" s="27" t="s">
        <v>112</v>
      </c>
      <c r="CZ1" s="27" t="s">
        <v>114</v>
      </c>
      <c r="DA1" s="27" t="s">
        <v>115</v>
      </c>
      <c r="DB1" s="27" t="s">
        <v>117</v>
      </c>
      <c r="DC1" s="27" t="s">
        <v>119</v>
      </c>
      <c r="DD1" s="28" t="s">
        <v>110</v>
      </c>
      <c r="DE1" s="1" t="s">
        <v>122</v>
      </c>
      <c r="DF1" s="1" t="s">
        <v>121</v>
      </c>
      <c r="DG1" t="s">
        <v>124</v>
      </c>
      <c r="DH1" t="s">
        <v>125</v>
      </c>
    </row>
    <row r="2" spans="1:113" x14ac:dyDescent="0.3">
      <c r="A2" s="3">
        <v>2000</v>
      </c>
      <c r="B2" s="3" t="s">
        <v>99</v>
      </c>
      <c r="C2" s="3" t="s">
        <v>99</v>
      </c>
      <c r="D2" s="4">
        <v>8008278</v>
      </c>
      <c r="E2" s="4">
        <v>21.25</v>
      </c>
      <c r="F2" s="4">
        <v>2108433</v>
      </c>
      <c r="G2" s="4">
        <v>69.81</v>
      </c>
      <c r="H2" s="4">
        <v>38293</v>
      </c>
      <c r="I2" s="4">
        <v>211900</v>
      </c>
      <c r="J2" s="4">
        <v>705</v>
      </c>
      <c r="K2" s="4">
        <v>26.6</v>
      </c>
      <c r="L2" s="4">
        <v>323936</v>
      </c>
      <c r="M2" s="4">
        <v>47228</v>
      </c>
      <c r="N2" s="13">
        <v>35</v>
      </c>
      <c r="O2" s="4">
        <v>34.979999999999997</v>
      </c>
      <c r="P2" s="4">
        <v>24.5</v>
      </c>
      <c r="Q2" s="4">
        <v>26.98</v>
      </c>
      <c r="R2" s="4">
        <v>0.22</v>
      </c>
      <c r="S2" s="4">
        <v>9.74</v>
      </c>
      <c r="T2" s="4">
        <v>0.04</v>
      </c>
      <c r="U2" s="4">
        <v>2.81</v>
      </c>
      <c r="V2" s="4">
        <v>0.73</v>
      </c>
      <c r="W2" s="4">
        <v>2.2400000000000002</v>
      </c>
      <c r="X2" s="4">
        <v>15.36</v>
      </c>
      <c r="Y2" s="25">
        <v>74200</v>
      </c>
      <c r="Z2" s="25" t="s">
        <v>123</v>
      </c>
      <c r="AA2" s="25" t="s">
        <v>123</v>
      </c>
      <c r="AB2" s="25" t="s">
        <v>123</v>
      </c>
      <c r="AC2" s="25">
        <v>22950</v>
      </c>
      <c r="AD2" s="25">
        <v>48700</v>
      </c>
      <c r="AE2" s="25">
        <v>43200</v>
      </c>
      <c r="AF2" s="25" t="s">
        <v>123</v>
      </c>
      <c r="AG2" s="25" t="s">
        <v>123</v>
      </c>
      <c r="AH2" s="25" t="s">
        <v>123</v>
      </c>
      <c r="AI2" s="25">
        <v>21600</v>
      </c>
      <c r="AJ2" s="25" t="s">
        <v>123</v>
      </c>
      <c r="AK2" s="25">
        <v>87800</v>
      </c>
      <c r="AL2" s="25" t="s">
        <v>123</v>
      </c>
      <c r="AM2" s="25">
        <v>59176</v>
      </c>
      <c r="AN2" s="25">
        <v>63250</v>
      </c>
      <c r="AO2" s="25" t="s">
        <v>123</v>
      </c>
      <c r="AP2" s="25">
        <v>58150</v>
      </c>
      <c r="AQ2" s="25" t="s">
        <v>123</v>
      </c>
      <c r="AR2" s="25" t="s">
        <v>123</v>
      </c>
      <c r="AS2" s="25">
        <v>43100</v>
      </c>
      <c r="AT2" s="25" t="s">
        <v>123</v>
      </c>
      <c r="AU2" s="25">
        <v>17750</v>
      </c>
      <c r="AV2" s="25">
        <v>19150</v>
      </c>
      <c r="AW2" s="25" t="s">
        <v>123</v>
      </c>
      <c r="AX2" s="25" t="s">
        <v>123</v>
      </c>
      <c r="AY2" s="25">
        <v>63700</v>
      </c>
      <c r="AZ2" s="25" t="s">
        <v>123</v>
      </c>
      <c r="BA2" s="25">
        <v>9950</v>
      </c>
      <c r="BB2" s="25">
        <v>99050</v>
      </c>
      <c r="BC2" s="25" t="s">
        <v>123</v>
      </c>
      <c r="BD2" s="25">
        <v>3450</v>
      </c>
      <c r="BE2" s="25">
        <v>7750</v>
      </c>
      <c r="BF2" s="25" t="s">
        <v>123</v>
      </c>
      <c r="BG2" s="25">
        <v>17250</v>
      </c>
      <c r="BH2" s="25">
        <v>22950</v>
      </c>
      <c r="BI2" s="25">
        <v>64225</v>
      </c>
      <c r="BJ2" s="25">
        <v>11850</v>
      </c>
      <c r="BK2" s="25" t="s">
        <v>123</v>
      </c>
      <c r="BL2" s="25" t="s">
        <v>123</v>
      </c>
      <c r="BM2" s="25">
        <v>49875</v>
      </c>
      <c r="BN2" s="25" t="s">
        <v>123</v>
      </c>
      <c r="BO2" s="25">
        <v>21200</v>
      </c>
      <c r="BP2" s="25" t="s">
        <v>123</v>
      </c>
      <c r="BQ2" s="25">
        <v>105899</v>
      </c>
      <c r="BR2" s="25" t="s">
        <v>123</v>
      </c>
      <c r="BS2" s="25" t="s">
        <v>123</v>
      </c>
      <c r="BT2" s="25">
        <v>14500</v>
      </c>
      <c r="BU2" s="25" t="s">
        <v>123</v>
      </c>
      <c r="BV2" s="25">
        <v>45700</v>
      </c>
      <c r="BW2" s="25">
        <v>36450</v>
      </c>
      <c r="BX2" s="25" t="s">
        <v>123</v>
      </c>
      <c r="BY2" s="25">
        <v>1194199</v>
      </c>
      <c r="BZ2" s="25" t="s">
        <v>123</v>
      </c>
      <c r="CA2" s="25">
        <v>7000</v>
      </c>
      <c r="CB2" s="25">
        <v>20500</v>
      </c>
      <c r="CC2" s="25" t="s">
        <v>123</v>
      </c>
      <c r="CD2" s="25">
        <v>45925</v>
      </c>
      <c r="CE2" s="25" t="s">
        <v>123</v>
      </c>
      <c r="CF2" s="25">
        <v>50949</v>
      </c>
      <c r="CG2" s="25" t="s">
        <v>123</v>
      </c>
      <c r="CH2" s="25">
        <v>33350</v>
      </c>
      <c r="CI2" s="25" t="s">
        <v>123</v>
      </c>
      <c r="CJ2" s="29">
        <v>0</v>
      </c>
      <c r="CK2" s="29">
        <v>-3250</v>
      </c>
      <c r="CL2" s="29">
        <v>2250</v>
      </c>
      <c r="CM2" s="29">
        <v>600</v>
      </c>
      <c r="CN2" s="29">
        <v>4650</v>
      </c>
      <c r="CO2" s="29">
        <v>3450</v>
      </c>
      <c r="CP2" s="29">
        <v>2415</v>
      </c>
      <c r="CQ2" s="29">
        <v>0</v>
      </c>
      <c r="CR2" s="29">
        <v>1200</v>
      </c>
      <c r="CS2" s="29">
        <v>4150</v>
      </c>
      <c r="CT2" s="29">
        <v>0</v>
      </c>
      <c r="CU2" s="29">
        <v>0</v>
      </c>
      <c r="CV2" s="29">
        <v>0</v>
      </c>
      <c r="CW2" s="29">
        <v>3900</v>
      </c>
      <c r="CX2" s="29">
        <v>100</v>
      </c>
      <c r="CY2" s="29">
        <v>0</v>
      </c>
      <c r="CZ2" s="29">
        <v>0</v>
      </c>
      <c r="DA2" s="29">
        <v>1750</v>
      </c>
      <c r="DB2" s="29">
        <v>0</v>
      </c>
      <c r="DC2" s="29">
        <v>0</v>
      </c>
      <c r="DD2" s="29">
        <v>0</v>
      </c>
      <c r="DE2" s="29">
        <f>SUM(Table3[[#This Row],[Jose Rivera]:[Michael Cusick]])</f>
        <v>21215</v>
      </c>
      <c r="DF2" s="25">
        <f>SUM(Table3[[#This Row],[Ackerman, Gary ]:[Zeldin, Lee ]])</f>
        <v>2484748</v>
      </c>
      <c r="DG2" s="13">
        <v>1344590</v>
      </c>
      <c r="DH2" s="13">
        <v>0</v>
      </c>
    </row>
    <row r="3" spans="1:113" x14ac:dyDescent="0.3">
      <c r="A3" s="5">
        <v>2001</v>
      </c>
      <c r="B3" s="5" t="s">
        <v>99</v>
      </c>
      <c r="C3" s="5" t="s">
        <v>99</v>
      </c>
      <c r="D3" s="6">
        <v>8008278</v>
      </c>
      <c r="E3" s="6">
        <v>21.25</v>
      </c>
      <c r="F3" s="6">
        <v>2112563</v>
      </c>
      <c r="G3" s="6">
        <v>69.81</v>
      </c>
      <c r="H3" s="6">
        <v>38293</v>
      </c>
      <c r="I3" s="6">
        <v>211900</v>
      </c>
      <c r="J3" s="6">
        <v>705</v>
      </c>
      <c r="K3" s="6">
        <v>26.6</v>
      </c>
      <c r="L3" s="6">
        <v>314746</v>
      </c>
      <c r="M3" s="6">
        <v>44572</v>
      </c>
      <c r="N3" s="13">
        <v>0</v>
      </c>
      <c r="O3" s="6">
        <v>34.979999999999997</v>
      </c>
      <c r="P3" s="6">
        <v>24.5</v>
      </c>
      <c r="Q3" s="6">
        <v>26.98</v>
      </c>
      <c r="R3" s="6">
        <v>0.22</v>
      </c>
      <c r="S3" s="6">
        <v>9.74</v>
      </c>
      <c r="T3" s="6">
        <v>0.04</v>
      </c>
      <c r="U3" s="6">
        <v>2.81</v>
      </c>
      <c r="V3" s="6">
        <v>0.73</v>
      </c>
      <c r="W3" s="6">
        <v>2.11</v>
      </c>
      <c r="X3" s="6">
        <v>14.9</v>
      </c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>
        <f>SUM(Table3[[#This Row],[Jose Rivera]:[Michael Cusick]])</f>
        <v>0</v>
      </c>
      <c r="DF3" s="22">
        <f>SUM(Table3[[#This Row],[Ackerman, Gary ]:[Zeldin, Lee ]])</f>
        <v>0</v>
      </c>
      <c r="DG3" s="13">
        <v>0</v>
      </c>
      <c r="DH3" s="13"/>
    </row>
    <row r="4" spans="1:113" x14ac:dyDescent="0.3">
      <c r="A4" s="3">
        <v>2002</v>
      </c>
      <c r="B4" s="3" t="s">
        <v>99</v>
      </c>
      <c r="C4" s="3" t="s">
        <v>99</v>
      </c>
      <c r="D4" s="4">
        <v>8008278</v>
      </c>
      <c r="E4" s="4">
        <v>21.25</v>
      </c>
      <c r="F4" s="4">
        <v>2116137</v>
      </c>
      <c r="G4" s="4">
        <v>69.81</v>
      </c>
      <c r="H4" s="4">
        <v>38293</v>
      </c>
      <c r="I4" s="4">
        <v>211900</v>
      </c>
      <c r="J4" s="4">
        <v>705</v>
      </c>
      <c r="K4" s="4">
        <v>26.6</v>
      </c>
      <c r="L4" s="4">
        <v>365199</v>
      </c>
      <c r="M4" s="4">
        <v>44418</v>
      </c>
      <c r="N4" s="13">
        <v>0</v>
      </c>
      <c r="O4" s="4">
        <v>34.979999999999997</v>
      </c>
      <c r="P4" s="4">
        <v>24.5</v>
      </c>
      <c r="Q4" s="4">
        <v>26.98</v>
      </c>
      <c r="R4" s="4">
        <v>0.22</v>
      </c>
      <c r="S4" s="4">
        <v>9.74</v>
      </c>
      <c r="T4" s="4">
        <v>0.04</v>
      </c>
      <c r="U4" s="4">
        <v>2.81</v>
      </c>
      <c r="V4" s="4">
        <v>0.73</v>
      </c>
      <c r="W4" s="4">
        <v>2.1</v>
      </c>
      <c r="X4" s="4">
        <v>17.260000000000002</v>
      </c>
      <c r="Y4" s="22">
        <v>33000</v>
      </c>
      <c r="Z4" s="22" t="s">
        <v>123</v>
      </c>
      <c r="AA4" s="22">
        <v>30700</v>
      </c>
      <c r="AB4" s="22" t="s">
        <v>123</v>
      </c>
      <c r="AC4" s="22">
        <v>40300</v>
      </c>
      <c r="AD4" s="22">
        <v>62275</v>
      </c>
      <c r="AE4" s="22" t="s">
        <v>123</v>
      </c>
      <c r="AF4" s="22" t="s">
        <v>123</v>
      </c>
      <c r="AG4" s="22" t="s">
        <v>123</v>
      </c>
      <c r="AH4" s="22" t="s">
        <v>123</v>
      </c>
      <c r="AI4" s="22">
        <v>18871</v>
      </c>
      <c r="AJ4" s="22" t="s">
        <v>123</v>
      </c>
      <c r="AK4" s="22">
        <v>117960</v>
      </c>
      <c r="AL4" s="22" t="s">
        <v>123</v>
      </c>
      <c r="AM4" s="22">
        <v>45311</v>
      </c>
      <c r="AN4" s="22">
        <v>67500</v>
      </c>
      <c r="AO4" s="22" t="s">
        <v>123</v>
      </c>
      <c r="AP4" s="22">
        <v>73000</v>
      </c>
      <c r="AQ4" s="22" t="s">
        <v>123</v>
      </c>
      <c r="AR4" s="22" t="s">
        <v>123</v>
      </c>
      <c r="AS4" s="22">
        <v>28900</v>
      </c>
      <c r="AT4" s="22" t="s">
        <v>123</v>
      </c>
      <c r="AU4" s="22">
        <v>16650</v>
      </c>
      <c r="AV4" s="22">
        <v>34900</v>
      </c>
      <c r="AW4" s="22" t="s">
        <v>123</v>
      </c>
      <c r="AX4" s="22" t="s">
        <v>123</v>
      </c>
      <c r="AY4" s="22">
        <v>64150</v>
      </c>
      <c r="AZ4" s="22" t="s">
        <v>123</v>
      </c>
      <c r="BA4" s="22">
        <v>13300</v>
      </c>
      <c r="BB4" s="22">
        <v>48000</v>
      </c>
      <c r="BC4" s="22" t="s">
        <v>123</v>
      </c>
      <c r="BD4" s="22">
        <v>5250</v>
      </c>
      <c r="BE4" s="22">
        <v>18300</v>
      </c>
      <c r="BF4" s="22" t="s">
        <v>123</v>
      </c>
      <c r="BG4" s="22">
        <v>21500</v>
      </c>
      <c r="BH4" s="22">
        <v>10000</v>
      </c>
      <c r="BI4" s="22">
        <v>68150</v>
      </c>
      <c r="BJ4" s="22">
        <v>29350</v>
      </c>
      <c r="BK4" s="22" t="s">
        <v>123</v>
      </c>
      <c r="BL4" s="22" t="s">
        <v>123</v>
      </c>
      <c r="BM4" s="22">
        <v>28950</v>
      </c>
      <c r="BN4" s="22" t="s">
        <v>123</v>
      </c>
      <c r="BO4" s="22">
        <v>19000</v>
      </c>
      <c r="BP4" s="22" t="s">
        <v>123</v>
      </c>
      <c r="BQ4" s="22">
        <v>80039</v>
      </c>
      <c r="BR4" s="22" t="s">
        <v>123</v>
      </c>
      <c r="BS4" s="22" t="s">
        <v>123</v>
      </c>
      <c r="BT4" s="22">
        <v>11850</v>
      </c>
      <c r="BU4" s="22" t="s">
        <v>123</v>
      </c>
      <c r="BV4" s="22">
        <v>53000</v>
      </c>
      <c r="BW4" s="22">
        <v>17500</v>
      </c>
      <c r="BX4" s="22" t="s">
        <v>123</v>
      </c>
      <c r="BY4" s="22" t="s">
        <v>123</v>
      </c>
      <c r="BZ4" s="22" t="s">
        <v>123</v>
      </c>
      <c r="CA4" s="22">
        <v>10500</v>
      </c>
      <c r="CB4" s="22">
        <v>27200</v>
      </c>
      <c r="CC4" s="22" t="s">
        <v>123</v>
      </c>
      <c r="CD4" s="22">
        <v>42950</v>
      </c>
      <c r="CE4" s="22" t="s">
        <v>123</v>
      </c>
      <c r="CF4" s="22">
        <v>32850</v>
      </c>
      <c r="CG4" s="22" t="s">
        <v>123</v>
      </c>
      <c r="CH4" s="22">
        <v>56300</v>
      </c>
      <c r="CI4" s="22" t="s">
        <v>123</v>
      </c>
      <c r="CJ4" s="4">
        <v>0</v>
      </c>
      <c r="CK4" s="4">
        <v>5160</v>
      </c>
      <c r="CL4" s="4">
        <v>0</v>
      </c>
      <c r="CM4" s="4">
        <v>1375</v>
      </c>
      <c r="CN4" s="4">
        <v>7350</v>
      </c>
      <c r="CO4" s="4">
        <v>7950</v>
      </c>
      <c r="CP4" s="4">
        <v>4615</v>
      </c>
      <c r="CQ4" s="4">
        <v>200</v>
      </c>
      <c r="CR4" s="4">
        <v>2250</v>
      </c>
      <c r="CS4" s="4">
        <v>2250</v>
      </c>
      <c r="CT4" s="4">
        <v>0</v>
      </c>
      <c r="CU4" s="4">
        <v>0</v>
      </c>
      <c r="CV4" s="4">
        <v>0</v>
      </c>
      <c r="CW4" s="4">
        <v>6387</v>
      </c>
      <c r="CX4" s="4">
        <v>1800</v>
      </c>
      <c r="CY4" s="4">
        <v>0</v>
      </c>
      <c r="CZ4" s="4">
        <v>0</v>
      </c>
      <c r="DA4" s="4">
        <v>430</v>
      </c>
      <c r="DB4" s="4">
        <v>0</v>
      </c>
      <c r="DC4" s="4">
        <v>0</v>
      </c>
      <c r="DD4" s="4">
        <v>925</v>
      </c>
      <c r="DE4" s="4">
        <f>SUM(Table3[[#This Row],[Jose Rivera]:[Michael Cusick]])</f>
        <v>40692</v>
      </c>
      <c r="DF4" s="22">
        <f>SUM(Table3[[#This Row],[Ackerman, Gary ]:[Zeldin, Lee ]])</f>
        <v>1227506</v>
      </c>
      <c r="DG4" s="13">
        <v>993939</v>
      </c>
      <c r="DH4" s="13">
        <v>1267818</v>
      </c>
    </row>
    <row r="5" spans="1:113" x14ac:dyDescent="0.3">
      <c r="A5" s="5">
        <v>2003</v>
      </c>
      <c r="B5" s="5" t="s">
        <v>99</v>
      </c>
      <c r="C5" s="5" t="s">
        <v>99</v>
      </c>
      <c r="D5" s="6">
        <v>8008278</v>
      </c>
      <c r="E5" s="6">
        <v>21.25</v>
      </c>
      <c r="F5" s="6">
        <v>2120259</v>
      </c>
      <c r="G5" s="6">
        <v>69.81</v>
      </c>
      <c r="H5" s="6">
        <v>38293</v>
      </c>
      <c r="I5" s="6">
        <v>211900</v>
      </c>
      <c r="J5" s="6">
        <v>705</v>
      </c>
      <c r="K5" s="6">
        <v>26.6</v>
      </c>
      <c r="L5" s="6">
        <v>343827</v>
      </c>
      <c r="M5" s="6">
        <v>43909</v>
      </c>
      <c r="N5" s="13">
        <v>0</v>
      </c>
      <c r="O5" s="6">
        <v>34.979999999999997</v>
      </c>
      <c r="P5" s="6">
        <v>24.5</v>
      </c>
      <c r="Q5" s="6">
        <v>26.98</v>
      </c>
      <c r="R5" s="6">
        <v>0.22</v>
      </c>
      <c r="S5" s="6">
        <v>9.74</v>
      </c>
      <c r="T5" s="6">
        <v>0.04</v>
      </c>
      <c r="U5" s="6">
        <v>2.81</v>
      </c>
      <c r="V5" s="6">
        <v>0.73</v>
      </c>
      <c r="W5" s="6">
        <v>2.0699999999999998</v>
      </c>
      <c r="X5" s="6">
        <v>16.22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>
        <f>SUM(Table3[[#This Row],[Jose Rivera]:[Michael Cusick]])</f>
        <v>0</v>
      </c>
      <c r="DF5" s="22">
        <f>SUM(Table3[[#This Row],[Ackerman, Gary ]:[Zeldin, Lee ]])</f>
        <v>0</v>
      </c>
      <c r="DG5" s="13">
        <v>0</v>
      </c>
      <c r="DH5" s="13"/>
    </row>
    <row r="6" spans="1:113" x14ac:dyDescent="0.3">
      <c r="A6" s="3">
        <v>2004</v>
      </c>
      <c r="B6" s="3" t="s">
        <v>99</v>
      </c>
      <c r="C6" s="3" t="s">
        <v>99</v>
      </c>
      <c r="D6" s="4">
        <v>8008278</v>
      </c>
      <c r="E6" s="4">
        <v>21.25</v>
      </c>
      <c r="F6" s="4">
        <v>2123826</v>
      </c>
      <c r="G6" s="4">
        <v>69.81</v>
      </c>
      <c r="H6" s="4">
        <v>38293</v>
      </c>
      <c r="I6" s="4">
        <v>211900</v>
      </c>
      <c r="J6" s="4">
        <v>705</v>
      </c>
      <c r="K6" s="4">
        <v>26.6</v>
      </c>
      <c r="L6" s="4">
        <v>294258</v>
      </c>
      <c r="M6" s="4">
        <v>43590</v>
      </c>
      <c r="N6" s="13">
        <v>0</v>
      </c>
      <c r="O6" s="4">
        <v>34.979999999999997</v>
      </c>
      <c r="P6" s="4">
        <v>24.5</v>
      </c>
      <c r="Q6" s="4">
        <v>26.98</v>
      </c>
      <c r="R6" s="4">
        <v>0.22</v>
      </c>
      <c r="S6" s="4">
        <v>9.74</v>
      </c>
      <c r="T6" s="4">
        <v>0.04</v>
      </c>
      <c r="U6" s="4">
        <v>2.81</v>
      </c>
      <c r="V6" s="4">
        <v>0.73</v>
      </c>
      <c r="W6" s="4">
        <v>2.0499999999999998</v>
      </c>
      <c r="X6" s="4">
        <v>13.86</v>
      </c>
      <c r="Y6" s="22">
        <v>68700</v>
      </c>
      <c r="Z6" s="22" t="s">
        <v>123</v>
      </c>
      <c r="AA6" s="22">
        <v>51050</v>
      </c>
      <c r="AB6" s="22" t="s">
        <v>123</v>
      </c>
      <c r="AC6" s="22">
        <v>71799</v>
      </c>
      <c r="AD6" s="22">
        <v>87850</v>
      </c>
      <c r="AE6" s="22" t="s">
        <v>123</v>
      </c>
      <c r="AF6" s="22" t="s">
        <v>123</v>
      </c>
      <c r="AG6" s="22" t="s">
        <v>123</v>
      </c>
      <c r="AH6" s="22">
        <v>48650</v>
      </c>
      <c r="AI6" s="22">
        <v>27315</v>
      </c>
      <c r="AJ6" s="22" t="s">
        <v>123</v>
      </c>
      <c r="AK6" s="22">
        <v>146554</v>
      </c>
      <c r="AL6" s="22" t="s">
        <v>123</v>
      </c>
      <c r="AM6" s="22" t="s">
        <v>123</v>
      </c>
      <c r="AN6" s="22">
        <v>128250</v>
      </c>
      <c r="AO6" s="22" t="s">
        <v>123</v>
      </c>
      <c r="AP6" s="22">
        <v>57400</v>
      </c>
      <c r="AQ6" s="22" t="s">
        <v>123</v>
      </c>
      <c r="AR6" s="22" t="s">
        <v>123</v>
      </c>
      <c r="AS6" s="22">
        <v>35500</v>
      </c>
      <c r="AT6" s="22" t="s">
        <v>123</v>
      </c>
      <c r="AU6" s="22">
        <v>19000</v>
      </c>
      <c r="AV6" s="22">
        <v>60910</v>
      </c>
      <c r="AW6" s="22" t="s">
        <v>123</v>
      </c>
      <c r="AX6" s="22" t="s">
        <v>123</v>
      </c>
      <c r="AY6" s="22">
        <v>78750</v>
      </c>
      <c r="AZ6" s="22" t="s">
        <v>123</v>
      </c>
      <c r="BA6" s="22">
        <v>17000</v>
      </c>
      <c r="BB6" s="22">
        <v>70000</v>
      </c>
      <c r="BC6" s="22" t="s">
        <v>123</v>
      </c>
      <c r="BD6" s="22">
        <v>11500</v>
      </c>
      <c r="BE6" s="22">
        <v>20500</v>
      </c>
      <c r="BF6" s="22" t="s">
        <v>123</v>
      </c>
      <c r="BG6" s="22">
        <v>28600</v>
      </c>
      <c r="BH6" s="22">
        <v>35000</v>
      </c>
      <c r="BI6" s="22">
        <v>38190</v>
      </c>
      <c r="BJ6" s="22">
        <v>46100</v>
      </c>
      <c r="BK6" s="22" t="s">
        <v>123</v>
      </c>
      <c r="BL6" s="22" t="s">
        <v>123</v>
      </c>
      <c r="BM6" s="22">
        <v>66146</v>
      </c>
      <c r="BN6" s="22" t="s">
        <v>123</v>
      </c>
      <c r="BO6" s="22" t="s">
        <v>123</v>
      </c>
      <c r="BP6" s="22" t="s">
        <v>123</v>
      </c>
      <c r="BQ6" s="22" t="s">
        <v>123</v>
      </c>
      <c r="BR6" s="22" t="s">
        <v>123</v>
      </c>
      <c r="BS6" s="22" t="s">
        <v>123</v>
      </c>
      <c r="BT6" s="22">
        <v>1500</v>
      </c>
      <c r="BU6" s="22" t="s">
        <v>123</v>
      </c>
      <c r="BV6" s="22">
        <v>107550</v>
      </c>
      <c r="BW6" s="22">
        <v>26850</v>
      </c>
      <c r="BX6" s="22">
        <v>29000</v>
      </c>
      <c r="BY6" s="22" t="s">
        <v>123</v>
      </c>
      <c r="BZ6" s="22" t="s">
        <v>123</v>
      </c>
      <c r="CA6" s="22">
        <v>12500</v>
      </c>
      <c r="CB6" s="22">
        <v>17100</v>
      </c>
      <c r="CC6" s="22" t="s">
        <v>123</v>
      </c>
      <c r="CD6" s="22">
        <v>115750</v>
      </c>
      <c r="CE6" s="22" t="s">
        <v>123</v>
      </c>
      <c r="CF6" s="22">
        <v>73500</v>
      </c>
      <c r="CG6" s="22" t="s">
        <v>123</v>
      </c>
      <c r="CH6" s="22">
        <v>33500</v>
      </c>
      <c r="CI6" s="22" t="s">
        <v>123</v>
      </c>
      <c r="CJ6" s="4">
        <v>9700</v>
      </c>
      <c r="CK6" s="4">
        <v>3630</v>
      </c>
      <c r="CL6" s="4">
        <v>3400</v>
      </c>
      <c r="CM6" s="4">
        <v>1300</v>
      </c>
      <c r="CN6" s="4">
        <v>9400</v>
      </c>
      <c r="CO6" s="4">
        <v>10500</v>
      </c>
      <c r="CP6" s="4">
        <v>7000</v>
      </c>
      <c r="CQ6" s="4">
        <v>150</v>
      </c>
      <c r="CR6" s="4">
        <v>5500</v>
      </c>
      <c r="CS6" s="4">
        <v>3250</v>
      </c>
      <c r="CT6" s="4">
        <v>0</v>
      </c>
      <c r="CU6" s="4">
        <v>0</v>
      </c>
      <c r="CV6" s="4">
        <v>0</v>
      </c>
      <c r="CW6" s="4">
        <v>21025</v>
      </c>
      <c r="CX6" s="4">
        <v>550</v>
      </c>
      <c r="CY6" s="4">
        <v>0</v>
      </c>
      <c r="CZ6" s="4">
        <v>0</v>
      </c>
      <c r="DA6" s="4">
        <v>1350</v>
      </c>
      <c r="DB6" s="4">
        <v>0</v>
      </c>
      <c r="DC6" s="4">
        <v>0</v>
      </c>
      <c r="DD6" s="4">
        <v>1525</v>
      </c>
      <c r="DE6" s="4">
        <f>SUM(Table3[[#This Row],[Jose Rivera]:[Michael Cusick]])</f>
        <v>78280</v>
      </c>
      <c r="DF6" s="22">
        <f>SUM(Table3[[#This Row],[Ackerman, Gary ]:[Zeldin, Lee ]])</f>
        <v>1632014</v>
      </c>
      <c r="DG6" s="13">
        <v>1292287</v>
      </c>
      <c r="DH6" s="13">
        <v>0</v>
      </c>
    </row>
    <row r="7" spans="1:113" x14ac:dyDescent="0.3">
      <c r="A7" s="5">
        <v>2005</v>
      </c>
      <c r="B7" s="5" t="s">
        <v>99</v>
      </c>
      <c r="C7" s="5" t="s">
        <v>99</v>
      </c>
      <c r="D7" s="6">
        <v>8302659</v>
      </c>
      <c r="E7" s="6">
        <v>15.7</v>
      </c>
      <c r="F7" s="6">
        <v>2129108</v>
      </c>
      <c r="G7" s="6">
        <v>66.12</v>
      </c>
      <c r="H7" s="6">
        <v>50173</v>
      </c>
      <c r="I7" s="6">
        <v>501000</v>
      </c>
      <c r="J7" s="6">
        <v>1029</v>
      </c>
      <c r="K7" s="6">
        <v>30.3</v>
      </c>
      <c r="L7" s="6">
        <v>292631</v>
      </c>
      <c r="M7" s="6">
        <v>47740</v>
      </c>
      <c r="N7" s="13">
        <v>35</v>
      </c>
      <c r="O7" s="6">
        <v>35.47</v>
      </c>
      <c r="P7" s="6">
        <v>23.34</v>
      </c>
      <c r="Q7" s="6">
        <v>27.38</v>
      </c>
      <c r="R7" s="6">
        <v>0.2</v>
      </c>
      <c r="S7" s="6">
        <v>11.57</v>
      </c>
      <c r="T7" s="6">
        <v>0.02</v>
      </c>
      <c r="U7" s="6">
        <v>1.1200000000000001</v>
      </c>
      <c r="V7" s="6">
        <v>0.9</v>
      </c>
      <c r="W7" s="6">
        <v>2.2400000000000002</v>
      </c>
      <c r="X7" s="6">
        <v>13.74</v>
      </c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>
        <f>SUM(Table3[[#This Row],[Jose Rivera]:[Michael Cusick]])</f>
        <v>0</v>
      </c>
      <c r="DF7" s="22">
        <f>SUM(Table3[[#This Row],[Ackerman, Gary ]:[Zeldin, Lee ]])</f>
        <v>0</v>
      </c>
      <c r="DG7" s="13">
        <v>0</v>
      </c>
      <c r="DH7" s="13"/>
    </row>
    <row r="8" spans="1:113" x14ac:dyDescent="0.3">
      <c r="A8" s="3">
        <v>2006</v>
      </c>
      <c r="B8" s="3" t="s">
        <v>99</v>
      </c>
      <c r="C8" s="3" t="s">
        <v>99</v>
      </c>
      <c r="D8" s="4">
        <v>8302659</v>
      </c>
      <c r="E8" s="4">
        <v>15.7</v>
      </c>
      <c r="F8" s="4">
        <v>2131488</v>
      </c>
      <c r="G8" s="4">
        <v>66.12</v>
      </c>
      <c r="H8" s="4">
        <v>50173</v>
      </c>
      <c r="I8" s="4">
        <v>501000</v>
      </c>
      <c r="J8" s="4">
        <v>1029</v>
      </c>
      <c r="K8" s="4">
        <v>30.3</v>
      </c>
      <c r="L8" s="4">
        <v>285260</v>
      </c>
      <c r="M8" s="4">
        <v>65311</v>
      </c>
      <c r="N8" s="13">
        <v>34</v>
      </c>
      <c r="O8" s="4">
        <v>35.47</v>
      </c>
      <c r="P8" s="4">
        <v>23.34</v>
      </c>
      <c r="Q8" s="4">
        <v>27.38</v>
      </c>
      <c r="R8" s="4">
        <v>0.2</v>
      </c>
      <c r="S8" s="4">
        <v>11.57</v>
      </c>
      <c r="T8" s="4">
        <v>0.02</v>
      </c>
      <c r="U8" s="4">
        <v>1.1200000000000001</v>
      </c>
      <c r="V8" s="4">
        <v>0.9</v>
      </c>
      <c r="W8" s="4">
        <v>3.06</v>
      </c>
      <c r="X8" s="4">
        <v>13.38</v>
      </c>
      <c r="Y8" s="22">
        <v>58004</v>
      </c>
      <c r="Z8" s="22">
        <v>74950</v>
      </c>
      <c r="AA8" s="22">
        <v>49400</v>
      </c>
      <c r="AB8" s="22">
        <v>39020</v>
      </c>
      <c r="AC8" s="22">
        <v>145339</v>
      </c>
      <c r="AD8" s="22">
        <v>80300</v>
      </c>
      <c r="AE8" s="22" t="s">
        <v>123</v>
      </c>
      <c r="AF8" s="22">
        <v>54575</v>
      </c>
      <c r="AG8" s="22">
        <v>47145</v>
      </c>
      <c r="AH8" s="22">
        <v>45015</v>
      </c>
      <c r="AI8" s="22">
        <v>31585</v>
      </c>
      <c r="AJ8" s="22" t="s">
        <v>123</v>
      </c>
      <c r="AK8" s="22">
        <v>160008</v>
      </c>
      <c r="AL8" s="22" t="s">
        <v>123</v>
      </c>
      <c r="AM8" s="22" t="s">
        <v>123</v>
      </c>
      <c r="AN8" s="22">
        <v>99300</v>
      </c>
      <c r="AO8" s="22" t="s">
        <v>123</v>
      </c>
      <c r="AP8" s="22">
        <v>101450</v>
      </c>
      <c r="AQ8" s="22" t="s">
        <v>123</v>
      </c>
      <c r="AR8" s="22" t="s">
        <v>123</v>
      </c>
      <c r="AS8" s="22">
        <v>46500</v>
      </c>
      <c r="AT8" s="22" t="s">
        <v>123</v>
      </c>
      <c r="AU8" s="22">
        <v>21200</v>
      </c>
      <c r="AV8" s="22">
        <v>59630</v>
      </c>
      <c r="AW8" s="22" t="s">
        <v>123</v>
      </c>
      <c r="AX8" s="22" t="s">
        <v>123</v>
      </c>
      <c r="AY8" s="22">
        <v>88800</v>
      </c>
      <c r="AZ8" s="22" t="s">
        <v>123</v>
      </c>
      <c r="BA8" s="22">
        <v>5150</v>
      </c>
      <c r="BB8" s="22">
        <v>95700</v>
      </c>
      <c r="BC8" s="22" t="s">
        <v>123</v>
      </c>
      <c r="BD8" s="22">
        <v>20750</v>
      </c>
      <c r="BE8" s="22">
        <v>18500</v>
      </c>
      <c r="BF8" s="22" t="s">
        <v>123</v>
      </c>
      <c r="BG8" s="22">
        <v>44800</v>
      </c>
      <c r="BH8" s="22">
        <v>28800</v>
      </c>
      <c r="BI8" s="22">
        <v>81550</v>
      </c>
      <c r="BJ8" s="22">
        <v>13250</v>
      </c>
      <c r="BK8" s="22" t="s">
        <v>123</v>
      </c>
      <c r="BL8" s="22" t="s">
        <v>123</v>
      </c>
      <c r="BM8" s="22">
        <v>141900</v>
      </c>
      <c r="BN8" s="22" t="s">
        <v>123</v>
      </c>
      <c r="BO8" s="22" t="s">
        <v>123</v>
      </c>
      <c r="BP8" s="22" t="s">
        <v>123</v>
      </c>
      <c r="BQ8" s="22" t="s">
        <v>123</v>
      </c>
      <c r="BR8" s="22" t="s">
        <v>123</v>
      </c>
      <c r="BS8" s="22" t="s">
        <v>123</v>
      </c>
      <c r="BT8" s="22" t="s">
        <v>123</v>
      </c>
      <c r="BU8" s="22" t="s">
        <v>123</v>
      </c>
      <c r="BV8" s="22">
        <v>133625</v>
      </c>
      <c r="BW8" s="22">
        <v>64390</v>
      </c>
      <c r="BX8" s="22">
        <v>32950</v>
      </c>
      <c r="BY8" s="22" t="s">
        <v>123</v>
      </c>
      <c r="BZ8" s="22" t="s">
        <v>123</v>
      </c>
      <c r="CA8" s="22">
        <v>16000</v>
      </c>
      <c r="CB8" s="22" t="s">
        <v>123</v>
      </c>
      <c r="CC8" s="22" t="s">
        <v>123</v>
      </c>
      <c r="CD8" s="22">
        <v>270149</v>
      </c>
      <c r="CE8" s="22" t="s">
        <v>123</v>
      </c>
      <c r="CF8" s="22">
        <v>178750</v>
      </c>
      <c r="CG8" s="22" t="s">
        <v>123</v>
      </c>
      <c r="CH8" s="22">
        <v>53350</v>
      </c>
      <c r="CI8" s="22" t="s">
        <v>123</v>
      </c>
      <c r="CJ8" s="4">
        <v>14200</v>
      </c>
      <c r="CK8" s="4">
        <v>27700</v>
      </c>
      <c r="CL8" s="4">
        <v>2175</v>
      </c>
      <c r="CM8" s="4">
        <v>5350</v>
      </c>
      <c r="CN8" s="4">
        <v>16050</v>
      </c>
      <c r="CO8" s="4">
        <v>11000</v>
      </c>
      <c r="CP8" s="4">
        <v>4550</v>
      </c>
      <c r="CQ8" s="4">
        <v>3800</v>
      </c>
      <c r="CR8" s="4">
        <v>9600</v>
      </c>
      <c r="CS8" s="4">
        <v>4250</v>
      </c>
      <c r="CT8" s="4">
        <v>0</v>
      </c>
      <c r="CU8" s="4">
        <v>7050</v>
      </c>
      <c r="CV8" s="4">
        <v>0</v>
      </c>
      <c r="CW8" s="4">
        <v>11950</v>
      </c>
      <c r="CX8" s="4">
        <v>4250</v>
      </c>
      <c r="CY8" s="4">
        <v>0</v>
      </c>
      <c r="CZ8" s="4">
        <v>0</v>
      </c>
      <c r="DA8" s="4">
        <v>2550</v>
      </c>
      <c r="DB8" s="4">
        <v>2000</v>
      </c>
      <c r="DC8" s="4">
        <v>0</v>
      </c>
      <c r="DD8" s="4">
        <v>5913</v>
      </c>
      <c r="DE8" s="4">
        <f>SUM(Table3[[#This Row],[Jose Rivera]:[Michael Cusick]])</f>
        <v>132388</v>
      </c>
      <c r="DF8" s="22">
        <f>SUM(Table3[[#This Row],[Ackerman, Gary ]:[Zeldin, Lee ]])</f>
        <v>2401835</v>
      </c>
      <c r="DG8" s="13">
        <v>1881351</v>
      </c>
      <c r="DH8" s="13">
        <v>1557186</v>
      </c>
    </row>
    <row r="9" spans="1:113" x14ac:dyDescent="0.3">
      <c r="A9" s="5">
        <v>2007</v>
      </c>
      <c r="B9" s="5" t="s">
        <v>99</v>
      </c>
      <c r="C9" s="5" t="s">
        <v>99</v>
      </c>
      <c r="D9" s="6">
        <v>8302659</v>
      </c>
      <c r="E9" s="6">
        <v>15.7</v>
      </c>
      <c r="F9" s="6">
        <v>2135659</v>
      </c>
      <c r="G9" s="6">
        <v>66.12</v>
      </c>
      <c r="H9" s="6">
        <v>50173</v>
      </c>
      <c r="I9" s="6">
        <v>501000</v>
      </c>
      <c r="J9" s="6">
        <v>1029</v>
      </c>
      <c r="K9" s="6">
        <v>30.3</v>
      </c>
      <c r="L9" s="6">
        <v>50154</v>
      </c>
      <c r="M9" s="6">
        <v>13716</v>
      </c>
      <c r="N9" s="13">
        <v>34</v>
      </c>
      <c r="O9" s="6">
        <v>35.47</v>
      </c>
      <c r="P9" s="6">
        <v>23.34</v>
      </c>
      <c r="Q9" s="6">
        <v>27.38</v>
      </c>
      <c r="R9" s="6">
        <v>0.2</v>
      </c>
      <c r="S9" s="6">
        <v>11.57</v>
      </c>
      <c r="T9" s="6">
        <v>0.02</v>
      </c>
      <c r="U9" s="6">
        <v>1.1200000000000001</v>
      </c>
      <c r="V9" s="6">
        <v>0.9</v>
      </c>
      <c r="W9" s="6">
        <v>0.64</v>
      </c>
      <c r="X9" s="6">
        <v>2.35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>
        <f>SUM(Table3[[#This Row],[Jose Rivera]:[Michael Cusick]])</f>
        <v>0</v>
      </c>
      <c r="DF9" s="22">
        <f>SUM(Table3[[#This Row],[Ackerman, Gary ]:[Zeldin, Lee ]])</f>
        <v>0</v>
      </c>
      <c r="DG9" s="13">
        <v>0</v>
      </c>
      <c r="DH9" s="13"/>
    </row>
    <row r="10" spans="1:113" x14ac:dyDescent="0.3">
      <c r="A10" s="3">
        <v>2008</v>
      </c>
      <c r="B10" s="3" t="s">
        <v>99</v>
      </c>
      <c r="C10" s="3" t="s">
        <v>99</v>
      </c>
      <c r="D10" s="4">
        <v>8302659</v>
      </c>
      <c r="E10" s="4">
        <v>15.7</v>
      </c>
      <c r="F10" s="4">
        <v>2139176</v>
      </c>
      <c r="G10" s="4">
        <v>66.12</v>
      </c>
      <c r="H10" s="4">
        <v>50173</v>
      </c>
      <c r="I10" s="4">
        <v>501000</v>
      </c>
      <c r="J10" s="4">
        <v>1029</v>
      </c>
      <c r="K10" s="4">
        <v>30.3</v>
      </c>
      <c r="L10" s="4">
        <v>51108</v>
      </c>
      <c r="M10" s="4">
        <v>18993</v>
      </c>
      <c r="N10" s="13">
        <v>33</v>
      </c>
      <c r="O10" s="4">
        <v>35.47</v>
      </c>
      <c r="P10" s="4">
        <v>23.34</v>
      </c>
      <c r="Q10" s="4">
        <v>27.38</v>
      </c>
      <c r="R10" s="4">
        <v>0.2</v>
      </c>
      <c r="S10" s="4">
        <v>11.57</v>
      </c>
      <c r="T10" s="4">
        <v>0.02</v>
      </c>
      <c r="U10" s="4">
        <v>1.1200000000000001</v>
      </c>
      <c r="V10" s="4">
        <v>0.9</v>
      </c>
      <c r="W10" s="4">
        <v>0.89</v>
      </c>
      <c r="X10" s="4">
        <v>2.39</v>
      </c>
      <c r="Y10" s="22">
        <v>149900</v>
      </c>
      <c r="Z10" s="22">
        <v>57900</v>
      </c>
      <c r="AA10" s="22">
        <v>65350</v>
      </c>
      <c r="AB10" s="22">
        <v>30000</v>
      </c>
      <c r="AC10" s="22">
        <v>185900</v>
      </c>
      <c r="AD10" s="22">
        <v>68900</v>
      </c>
      <c r="AE10" s="22" t="s">
        <v>123</v>
      </c>
      <c r="AF10" s="22" t="s">
        <v>123</v>
      </c>
      <c r="AG10" s="22">
        <v>60470</v>
      </c>
      <c r="AH10" s="22">
        <v>67750</v>
      </c>
      <c r="AI10" s="22">
        <v>28484</v>
      </c>
      <c r="AJ10" s="22" t="s">
        <v>123</v>
      </c>
      <c r="AK10" s="22">
        <v>195721</v>
      </c>
      <c r="AL10" s="22" t="s">
        <v>123</v>
      </c>
      <c r="AM10" s="22" t="s">
        <v>123</v>
      </c>
      <c r="AN10" s="22">
        <v>98050</v>
      </c>
      <c r="AO10" s="22">
        <v>85000</v>
      </c>
      <c r="AP10" s="22">
        <v>127871</v>
      </c>
      <c r="AQ10" s="22" t="s">
        <v>123</v>
      </c>
      <c r="AR10" s="22">
        <v>36050</v>
      </c>
      <c r="AS10" s="22">
        <v>33000</v>
      </c>
      <c r="AT10" s="22">
        <v>82075</v>
      </c>
      <c r="AU10" s="22">
        <v>1000</v>
      </c>
      <c r="AV10" s="22">
        <v>54925</v>
      </c>
      <c r="AW10" s="22" t="s">
        <v>123</v>
      </c>
      <c r="AX10" s="22" t="s">
        <v>123</v>
      </c>
      <c r="AY10" s="22">
        <v>134601</v>
      </c>
      <c r="AZ10" s="22" t="s">
        <v>123</v>
      </c>
      <c r="BA10" s="22" t="s">
        <v>123</v>
      </c>
      <c r="BB10" s="22">
        <v>301393</v>
      </c>
      <c r="BC10" s="22" t="s">
        <v>123</v>
      </c>
      <c r="BD10" s="22">
        <v>35700</v>
      </c>
      <c r="BE10" s="22">
        <v>45514</v>
      </c>
      <c r="BF10" s="22">
        <v>20300</v>
      </c>
      <c r="BG10" s="22">
        <v>57100</v>
      </c>
      <c r="BH10" s="22">
        <v>50750</v>
      </c>
      <c r="BI10" s="22">
        <v>53600</v>
      </c>
      <c r="BJ10" s="22" t="s">
        <v>123</v>
      </c>
      <c r="BK10" s="22" t="s">
        <v>123</v>
      </c>
      <c r="BL10" s="22" t="s">
        <v>123</v>
      </c>
      <c r="BM10" s="22">
        <v>34700</v>
      </c>
      <c r="BN10" s="22" t="s">
        <v>123</v>
      </c>
      <c r="BO10" s="22" t="s">
        <v>123</v>
      </c>
      <c r="BP10" s="22" t="s">
        <v>123</v>
      </c>
      <c r="BQ10" s="22" t="s">
        <v>123</v>
      </c>
      <c r="BR10" s="22" t="s">
        <v>123</v>
      </c>
      <c r="BS10" s="22" t="s">
        <v>123</v>
      </c>
      <c r="BT10" s="22" t="s">
        <v>123</v>
      </c>
      <c r="BU10" s="22" t="s">
        <v>123</v>
      </c>
      <c r="BV10" s="22" t="s">
        <v>123</v>
      </c>
      <c r="BW10" s="22">
        <v>90150</v>
      </c>
      <c r="BX10" s="22">
        <v>34500</v>
      </c>
      <c r="BY10" s="22" t="s">
        <v>123</v>
      </c>
      <c r="BZ10" s="22">
        <v>54200</v>
      </c>
      <c r="CA10" s="22">
        <v>15700</v>
      </c>
      <c r="CB10" s="22" t="s">
        <v>123</v>
      </c>
      <c r="CC10" s="22" t="s">
        <v>123</v>
      </c>
      <c r="CD10" s="22">
        <v>59325</v>
      </c>
      <c r="CE10" s="22" t="s">
        <v>123</v>
      </c>
      <c r="CF10" s="22" t="s">
        <v>123</v>
      </c>
      <c r="CG10" s="22" t="s">
        <v>123</v>
      </c>
      <c r="CH10" s="22">
        <v>47350</v>
      </c>
      <c r="CI10" s="22" t="s">
        <v>123</v>
      </c>
      <c r="CJ10" s="4">
        <v>23050</v>
      </c>
      <c r="CK10" s="4">
        <v>31400</v>
      </c>
      <c r="CL10" s="4">
        <v>1684</v>
      </c>
      <c r="CM10" s="4">
        <v>4750</v>
      </c>
      <c r="CN10" s="4">
        <v>13500</v>
      </c>
      <c r="CO10" s="4">
        <v>13950</v>
      </c>
      <c r="CP10" s="4">
        <v>2725</v>
      </c>
      <c r="CQ10" s="4">
        <v>1125</v>
      </c>
      <c r="CR10" s="4">
        <v>4800</v>
      </c>
      <c r="CS10" s="4">
        <v>10600</v>
      </c>
      <c r="CT10" s="4">
        <v>0</v>
      </c>
      <c r="CU10" s="4">
        <v>2350</v>
      </c>
      <c r="CV10" s="4">
        <v>0</v>
      </c>
      <c r="CW10" s="4">
        <v>1550</v>
      </c>
      <c r="CX10" s="4">
        <v>2450</v>
      </c>
      <c r="CY10" s="4">
        <v>0</v>
      </c>
      <c r="CZ10" s="4">
        <v>0</v>
      </c>
      <c r="DA10" s="4">
        <v>1750</v>
      </c>
      <c r="DB10" s="4">
        <v>500</v>
      </c>
      <c r="DC10" s="4">
        <v>0</v>
      </c>
      <c r="DD10" s="4">
        <v>5800</v>
      </c>
      <c r="DE10" s="4">
        <f>SUM(Table3[[#This Row],[Jose Rivera]:[Michael Cusick]])</f>
        <v>121984</v>
      </c>
      <c r="DF10" s="22">
        <f>SUM(Table3[[#This Row],[Ackerman, Gary ]:[Zeldin, Lee ]])</f>
        <v>2463229</v>
      </c>
      <c r="DG10" s="13">
        <v>7030624</v>
      </c>
      <c r="DH10" s="13">
        <v>785681</v>
      </c>
    </row>
    <row r="11" spans="1:113" x14ac:dyDescent="0.3">
      <c r="A11" s="5">
        <v>2009</v>
      </c>
      <c r="B11" s="5" t="s">
        <v>99</v>
      </c>
      <c r="C11" s="5" t="s">
        <v>99</v>
      </c>
      <c r="D11" s="6">
        <v>8302659</v>
      </c>
      <c r="E11" s="6">
        <v>15.7</v>
      </c>
      <c r="F11" s="6">
        <v>2143347</v>
      </c>
      <c r="G11" s="6">
        <v>66.12</v>
      </c>
      <c r="H11" s="6">
        <v>50173</v>
      </c>
      <c r="I11" s="6">
        <v>501000</v>
      </c>
      <c r="J11" s="6">
        <v>1029</v>
      </c>
      <c r="K11" s="6">
        <v>30.3</v>
      </c>
      <c r="L11" s="6">
        <v>52111</v>
      </c>
      <c r="M11" s="6">
        <v>13357</v>
      </c>
      <c r="N11" s="13">
        <v>33</v>
      </c>
      <c r="O11" s="6">
        <v>35.47</v>
      </c>
      <c r="P11" s="6">
        <v>23.34</v>
      </c>
      <c r="Q11" s="6">
        <v>27.38</v>
      </c>
      <c r="R11" s="6">
        <v>0.2</v>
      </c>
      <c r="S11" s="6">
        <v>11.57</v>
      </c>
      <c r="T11" s="6">
        <v>0.02</v>
      </c>
      <c r="U11" s="6">
        <v>1.1200000000000001</v>
      </c>
      <c r="V11" s="6">
        <v>0.9</v>
      </c>
      <c r="W11" s="6">
        <v>0.62</v>
      </c>
      <c r="X11" s="6">
        <v>2.4300000000000002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>
        <f>SUM(Table3[[#This Row],[Jose Rivera]:[Michael Cusick]])</f>
        <v>0</v>
      </c>
      <c r="DF11" s="22">
        <f>SUM(Table3[[#This Row],[Ackerman, Gary ]:[Zeldin, Lee ]])</f>
        <v>0</v>
      </c>
      <c r="DG11" s="13">
        <v>0</v>
      </c>
      <c r="DH11" s="13"/>
    </row>
    <row r="12" spans="1:113" x14ac:dyDescent="0.3">
      <c r="A12" s="3">
        <v>2010</v>
      </c>
      <c r="B12" s="3" t="s">
        <v>99</v>
      </c>
      <c r="C12" s="3" t="s">
        <v>99</v>
      </c>
      <c r="D12" s="4">
        <v>8175133</v>
      </c>
      <c r="E12" s="4">
        <v>16.88</v>
      </c>
      <c r="F12" s="4">
        <v>2146894</v>
      </c>
      <c r="G12" s="4">
        <v>69.040000000000006</v>
      </c>
      <c r="H12" s="4">
        <v>51865</v>
      </c>
      <c r="I12" s="4">
        <v>501500</v>
      </c>
      <c r="J12" s="4">
        <v>1167</v>
      </c>
      <c r="K12" s="4">
        <v>31.6</v>
      </c>
      <c r="L12" s="4">
        <v>53902</v>
      </c>
      <c r="M12" s="4">
        <v>12209</v>
      </c>
      <c r="N12" s="13">
        <v>33</v>
      </c>
      <c r="O12" s="4">
        <v>33.31</v>
      </c>
      <c r="P12" s="4">
        <v>22.77</v>
      </c>
      <c r="Q12" s="4">
        <v>28.58</v>
      </c>
      <c r="R12" s="4">
        <v>0.21</v>
      </c>
      <c r="S12" s="4">
        <v>12.58</v>
      </c>
      <c r="T12" s="4">
        <v>0.03</v>
      </c>
      <c r="U12" s="4">
        <v>1.82</v>
      </c>
      <c r="V12" s="4">
        <v>0.71</v>
      </c>
      <c r="W12" s="4">
        <v>0.56999999999999995</v>
      </c>
      <c r="X12" s="4">
        <v>2.5099999999999998</v>
      </c>
      <c r="Y12" s="22">
        <v>137551</v>
      </c>
      <c r="Z12" s="22">
        <v>46020</v>
      </c>
      <c r="AA12" s="22">
        <v>67650</v>
      </c>
      <c r="AB12" s="22">
        <v>18150</v>
      </c>
      <c r="AC12" s="22">
        <v>123884</v>
      </c>
      <c r="AD12" s="22">
        <v>92390</v>
      </c>
      <c r="AE12" s="22" t="s">
        <v>123</v>
      </c>
      <c r="AF12" s="22" t="s">
        <v>123</v>
      </c>
      <c r="AG12" s="22">
        <v>58655</v>
      </c>
      <c r="AH12" s="22">
        <v>48850</v>
      </c>
      <c r="AI12" s="22">
        <v>33299</v>
      </c>
      <c r="AJ12" s="22" t="s">
        <v>123</v>
      </c>
      <c r="AK12" s="22">
        <v>207478</v>
      </c>
      <c r="AL12" s="22" t="s">
        <v>123</v>
      </c>
      <c r="AM12" s="22" t="s">
        <v>123</v>
      </c>
      <c r="AN12" s="22">
        <v>193250</v>
      </c>
      <c r="AO12" s="22">
        <v>110504</v>
      </c>
      <c r="AP12" s="22">
        <v>232390</v>
      </c>
      <c r="AQ12" s="22" t="s">
        <v>123</v>
      </c>
      <c r="AR12" s="22">
        <v>14820</v>
      </c>
      <c r="AS12" s="22">
        <v>53800</v>
      </c>
      <c r="AT12" s="22">
        <v>107070</v>
      </c>
      <c r="AU12" s="22" t="s">
        <v>123</v>
      </c>
      <c r="AV12" s="22">
        <v>50150</v>
      </c>
      <c r="AW12" s="22" t="s">
        <v>123</v>
      </c>
      <c r="AX12" s="22">
        <v>158429</v>
      </c>
      <c r="AY12" s="22">
        <v>122300</v>
      </c>
      <c r="AZ12" s="22">
        <v>107775</v>
      </c>
      <c r="BA12" s="22" t="s">
        <v>123</v>
      </c>
      <c r="BB12" s="22">
        <v>224767</v>
      </c>
      <c r="BC12" s="22" t="s">
        <v>123</v>
      </c>
      <c r="BD12" s="22">
        <v>24500</v>
      </c>
      <c r="BE12" s="22">
        <v>17956</v>
      </c>
      <c r="BF12" s="22">
        <v>26450</v>
      </c>
      <c r="BG12" s="22">
        <v>40900</v>
      </c>
      <c r="BH12" s="22">
        <v>27400</v>
      </c>
      <c r="BI12" s="22">
        <v>232800</v>
      </c>
      <c r="BJ12" s="22" t="s">
        <v>123</v>
      </c>
      <c r="BK12" s="22">
        <v>30525</v>
      </c>
      <c r="BL12" s="22" t="s">
        <v>123</v>
      </c>
      <c r="BM12" s="22" t="s">
        <v>123</v>
      </c>
      <c r="BN12" s="22">
        <v>57851</v>
      </c>
      <c r="BO12" s="22" t="s">
        <v>123</v>
      </c>
      <c r="BP12" s="22">
        <v>168675</v>
      </c>
      <c r="BQ12" s="22" t="s">
        <v>123</v>
      </c>
      <c r="BR12" s="22">
        <v>20425</v>
      </c>
      <c r="BS12" s="22">
        <v>61375</v>
      </c>
      <c r="BT12" s="22" t="s">
        <v>123</v>
      </c>
      <c r="BU12" s="22" t="s">
        <v>123</v>
      </c>
      <c r="BV12" s="22" t="s">
        <v>123</v>
      </c>
      <c r="BW12" s="22">
        <v>83900</v>
      </c>
      <c r="BX12" s="22" t="s">
        <v>123</v>
      </c>
      <c r="BY12" s="22" t="s">
        <v>123</v>
      </c>
      <c r="BZ12" s="22">
        <v>106225</v>
      </c>
      <c r="CA12" s="22" t="s">
        <v>123</v>
      </c>
      <c r="CB12" s="22" t="s">
        <v>123</v>
      </c>
      <c r="CC12" s="22">
        <v>39366</v>
      </c>
      <c r="CD12" s="22" t="s">
        <v>123</v>
      </c>
      <c r="CE12" s="22" t="s">
        <v>123</v>
      </c>
      <c r="CF12" s="22" t="s">
        <v>123</v>
      </c>
      <c r="CG12" s="22">
        <v>3800</v>
      </c>
      <c r="CH12" s="22" t="s">
        <v>123</v>
      </c>
      <c r="CI12" s="22" t="s">
        <v>123</v>
      </c>
      <c r="CJ12" s="4">
        <v>0</v>
      </c>
      <c r="CK12" s="4">
        <v>27258</v>
      </c>
      <c r="CL12" s="4">
        <v>9050</v>
      </c>
      <c r="CM12" s="4">
        <v>4400</v>
      </c>
      <c r="CN12" s="4">
        <v>12500</v>
      </c>
      <c r="CO12" s="4">
        <v>9725</v>
      </c>
      <c r="CP12" s="4">
        <v>3750</v>
      </c>
      <c r="CQ12" s="4">
        <v>3850</v>
      </c>
      <c r="CR12" s="4">
        <v>10550</v>
      </c>
      <c r="CS12" s="4">
        <v>11250</v>
      </c>
      <c r="CT12" s="4">
        <v>15500</v>
      </c>
      <c r="CU12" s="4">
        <v>3650</v>
      </c>
      <c r="CV12" s="4">
        <v>0</v>
      </c>
      <c r="CW12" s="4">
        <v>5550</v>
      </c>
      <c r="CX12" s="4">
        <v>1000</v>
      </c>
      <c r="CY12" s="4">
        <v>55750</v>
      </c>
      <c r="CZ12" s="4">
        <v>0</v>
      </c>
      <c r="DA12" s="4">
        <v>12590</v>
      </c>
      <c r="DB12" s="4">
        <v>11155</v>
      </c>
      <c r="DC12" s="4">
        <v>19490</v>
      </c>
      <c r="DD12" s="4">
        <v>12950</v>
      </c>
      <c r="DE12" s="4">
        <f>SUM(Table3[[#This Row],[Jose Rivera]:[Michael Cusick]])</f>
        <v>229968</v>
      </c>
      <c r="DF12" s="22">
        <f>SUM(Table3[[#This Row],[Ackerman, Gary ]:[Zeldin, Lee ]])</f>
        <v>3151330</v>
      </c>
      <c r="DG12" s="13">
        <v>2020346</v>
      </c>
      <c r="DH12" s="13">
        <v>3174647</v>
      </c>
    </row>
    <row r="13" spans="1:113" x14ac:dyDescent="0.3">
      <c r="A13" s="5">
        <v>2011</v>
      </c>
      <c r="B13" s="5" t="s">
        <v>99</v>
      </c>
      <c r="C13" s="5" t="s">
        <v>99</v>
      </c>
      <c r="D13" s="6">
        <v>8426743</v>
      </c>
      <c r="E13" s="6">
        <v>17.46</v>
      </c>
      <c r="F13" s="6">
        <v>2166138</v>
      </c>
      <c r="G13" s="6">
        <v>68.16</v>
      </c>
      <c r="H13" s="6">
        <v>53373</v>
      </c>
      <c r="I13" s="6">
        <v>494800</v>
      </c>
      <c r="J13" s="6">
        <v>1255</v>
      </c>
      <c r="K13" s="6">
        <v>32.200000000000003</v>
      </c>
      <c r="L13" s="6">
        <v>45262</v>
      </c>
      <c r="M13" s="6">
        <v>622</v>
      </c>
      <c r="N13" s="13">
        <v>33</v>
      </c>
      <c r="O13" s="6">
        <v>32.51</v>
      </c>
      <c r="P13" s="6">
        <v>22.37</v>
      </c>
      <c r="Q13" s="6">
        <v>28.92</v>
      </c>
      <c r="R13" s="6">
        <v>0.18</v>
      </c>
      <c r="S13" s="6">
        <v>13.42</v>
      </c>
      <c r="T13" s="6">
        <v>0.03</v>
      </c>
      <c r="U13" s="6">
        <v>1.71</v>
      </c>
      <c r="V13" s="6">
        <v>0.85</v>
      </c>
      <c r="W13" s="6">
        <v>0.03</v>
      </c>
      <c r="X13" s="6">
        <v>2.09</v>
      </c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>
        <f>SUM(Table3[[#This Row],[Jose Rivera]:[Michael Cusick]])</f>
        <v>0</v>
      </c>
      <c r="DF13" s="22">
        <f>SUM(Table3[[#This Row],[Ackerman, Gary ]:[Zeldin, Lee ]])</f>
        <v>0</v>
      </c>
      <c r="DG13" s="13">
        <v>0</v>
      </c>
      <c r="DH13" s="13"/>
    </row>
    <row r="14" spans="1:113" x14ac:dyDescent="0.3">
      <c r="A14" s="3">
        <v>2012</v>
      </c>
      <c r="B14" s="3" t="s">
        <v>99</v>
      </c>
      <c r="C14" s="3" t="s">
        <v>99</v>
      </c>
      <c r="D14" s="4">
        <v>8426743</v>
      </c>
      <c r="E14" s="4">
        <v>17.46</v>
      </c>
      <c r="F14" s="4">
        <v>2184323</v>
      </c>
      <c r="G14" s="4">
        <v>68.16</v>
      </c>
      <c r="H14" s="4">
        <v>53373</v>
      </c>
      <c r="I14" s="4">
        <v>494800</v>
      </c>
      <c r="J14" s="4">
        <v>1255</v>
      </c>
      <c r="K14" s="4">
        <v>32.200000000000003</v>
      </c>
      <c r="L14" s="4">
        <v>36131</v>
      </c>
      <c r="M14" s="4">
        <v>5191</v>
      </c>
      <c r="N14" s="13">
        <v>32</v>
      </c>
      <c r="O14" s="4">
        <v>32.51</v>
      </c>
      <c r="P14" s="4">
        <v>22.37</v>
      </c>
      <c r="Q14" s="4">
        <v>28.92</v>
      </c>
      <c r="R14" s="4">
        <v>0.18</v>
      </c>
      <c r="S14" s="4">
        <v>13.42</v>
      </c>
      <c r="T14" s="4">
        <v>0.03</v>
      </c>
      <c r="U14" s="4">
        <v>1.71</v>
      </c>
      <c r="V14" s="4">
        <v>0.85</v>
      </c>
      <c r="W14" s="4">
        <v>0.24</v>
      </c>
      <c r="X14" s="4">
        <v>1.65</v>
      </c>
      <c r="Y14" s="22">
        <v>12800</v>
      </c>
      <c r="Z14" s="22" t="s">
        <v>123</v>
      </c>
      <c r="AA14" s="22">
        <v>61062</v>
      </c>
      <c r="AB14" s="22">
        <v>21065</v>
      </c>
      <c r="AC14" s="22">
        <v>179196</v>
      </c>
      <c r="AD14" s="22">
        <v>90050</v>
      </c>
      <c r="AE14" s="22" t="s">
        <v>123</v>
      </c>
      <c r="AF14" s="22" t="s">
        <v>123</v>
      </c>
      <c r="AG14" s="22" t="s">
        <v>123</v>
      </c>
      <c r="AH14" s="22">
        <v>41649</v>
      </c>
      <c r="AI14" s="22">
        <v>4300</v>
      </c>
      <c r="AJ14" s="22">
        <v>132375</v>
      </c>
      <c r="AK14" s="22">
        <v>292075</v>
      </c>
      <c r="AL14" s="22">
        <v>97288</v>
      </c>
      <c r="AM14" s="22" t="s">
        <v>123</v>
      </c>
      <c r="AN14" s="22">
        <v>161150</v>
      </c>
      <c r="AO14" s="22">
        <v>51100</v>
      </c>
      <c r="AP14" s="22">
        <v>164439</v>
      </c>
      <c r="AQ14" s="22">
        <v>127583</v>
      </c>
      <c r="AR14" s="22" t="s">
        <v>123</v>
      </c>
      <c r="AS14" s="22">
        <v>71700</v>
      </c>
      <c r="AT14" s="22" t="s">
        <v>123</v>
      </c>
      <c r="AU14" s="22" t="s">
        <v>123</v>
      </c>
      <c r="AV14" s="22">
        <v>32500</v>
      </c>
      <c r="AW14" s="22">
        <v>89524</v>
      </c>
      <c r="AX14" s="22" t="s">
        <v>123</v>
      </c>
      <c r="AY14" s="22">
        <v>84305</v>
      </c>
      <c r="AZ14" s="22">
        <v>67854</v>
      </c>
      <c r="BA14" s="22" t="s">
        <v>123</v>
      </c>
      <c r="BB14" s="22">
        <v>91700</v>
      </c>
      <c r="BC14" s="22" t="s">
        <v>123</v>
      </c>
      <c r="BD14" s="22">
        <v>11000</v>
      </c>
      <c r="BE14" s="22">
        <v>61900</v>
      </c>
      <c r="BF14" s="22">
        <v>25500</v>
      </c>
      <c r="BG14" s="22">
        <v>19850</v>
      </c>
      <c r="BH14" s="22">
        <v>23000</v>
      </c>
      <c r="BI14" s="22">
        <v>49200</v>
      </c>
      <c r="BJ14" s="22" t="s">
        <v>123</v>
      </c>
      <c r="BK14" s="22">
        <v>63733</v>
      </c>
      <c r="BL14" s="22">
        <v>35400</v>
      </c>
      <c r="BM14" s="22" t="s">
        <v>123</v>
      </c>
      <c r="BN14" s="22">
        <v>76833</v>
      </c>
      <c r="BO14" s="22" t="s">
        <v>123</v>
      </c>
      <c r="BP14" s="22">
        <v>124033</v>
      </c>
      <c r="BQ14" s="22" t="s">
        <v>123</v>
      </c>
      <c r="BR14" s="22">
        <v>28883</v>
      </c>
      <c r="BS14" s="22">
        <v>147883</v>
      </c>
      <c r="BT14" s="22" t="s">
        <v>123</v>
      </c>
      <c r="BU14" s="22" t="s">
        <v>123</v>
      </c>
      <c r="BV14" s="22" t="s">
        <v>123</v>
      </c>
      <c r="BW14" s="22">
        <v>102950</v>
      </c>
      <c r="BX14" s="22" t="s">
        <v>123</v>
      </c>
      <c r="BY14" s="22" t="s">
        <v>123</v>
      </c>
      <c r="BZ14" s="22" t="s">
        <v>123</v>
      </c>
      <c r="CA14" s="22" t="s">
        <v>123</v>
      </c>
      <c r="CB14" s="22" t="s">
        <v>123</v>
      </c>
      <c r="CC14" s="22">
        <v>147833</v>
      </c>
      <c r="CD14" s="22" t="s">
        <v>123</v>
      </c>
      <c r="CE14" s="22" t="s">
        <v>123</v>
      </c>
      <c r="CF14" s="22" t="s">
        <v>123</v>
      </c>
      <c r="CG14" s="22">
        <v>51525</v>
      </c>
      <c r="CH14" s="22" t="s">
        <v>123</v>
      </c>
      <c r="CI14" s="22" t="s">
        <v>123</v>
      </c>
      <c r="CJ14" s="4">
        <v>750</v>
      </c>
      <c r="CK14" s="4">
        <v>42700</v>
      </c>
      <c r="CL14" s="4">
        <v>0</v>
      </c>
      <c r="CM14" s="4">
        <v>6300</v>
      </c>
      <c r="CN14" s="4">
        <v>18750</v>
      </c>
      <c r="CO14" s="4">
        <v>11785</v>
      </c>
      <c r="CP14" s="4">
        <v>18050</v>
      </c>
      <c r="CQ14" s="4">
        <v>300</v>
      </c>
      <c r="CR14" s="4">
        <v>300</v>
      </c>
      <c r="CS14" s="4">
        <v>13850</v>
      </c>
      <c r="CT14" s="4">
        <v>44300</v>
      </c>
      <c r="CU14" s="4">
        <v>6125</v>
      </c>
      <c r="CV14" s="4">
        <v>28775</v>
      </c>
      <c r="CW14" s="4">
        <v>2550</v>
      </c>
      <c r="CX14" s="4">
        <v>2500</v>
      </c>
      <c r="CY14" s="4">
        <v>21400</v>
      </c>
      <c r="CZ14" s="4">
        <v>1600</v>
      </c>
      <c r="DA14" s="4">
        <v>1180</v>
      </c>
      <c r="DB14" s="4">
        <v>4850</v>
      </c>
      <c r="DC14" s="30">
        <v>130799</v>
      </c>
      <c r="DD14" s="4">
        <v>15566</v>
      </c>
      <c r="DE14" s="4">
        <f>SUM(Table3[[#This Row],[Jose Rivera]:[Michael Cusick]])</f>
        <v>372430</v>
      </c>
      <c r="DF14" s="22">
        <f>SUM(Table3[[#This Row],[Ackerman, Gary ]:[Zeldin, Lee ]])</f>
        <v>2843238</v>
      </c>
      <c r="DG14" s="13">
        <v>856402</v>
      </c>
      <c r="DH14" s="13">
        <v>0</v>
      </c>
    </row>
    <row r="15" spans="1:113" x14ac:dyDescent="0.3">
      <c r="A15" s="5">
        <v>2013</v>
      </c>
      <c r="B15" s="5" t="s">
        <v>99</v>
      </c>
      <c r="C15" s="5" t="s">
        <v>99</v>
      </c>
      <c r="D15" s="6">
        <v>8426743</v>
      </c>
      <c r="E15" s="6">
        <v>17.46</v>
      </c>
      <c r="F15" s="6">
        <v>2204601</v>
      </c>
      <c r="G15" s="6">
        <v>68.16</v>
      </c>
      <c r="H15" s="6">
        <v>53373</v>
      </c>
      <c r="I15" s="6">
        <v>494800</v>
      </c>
      <c r="J15" s="6">
        <v>1255</v>
      </c>
      <c r="K15" s="6">
        <v>32.200000000000003</v>
      </c>
      <c r="L15" s="6">
        <v>35116</v>
      </c>
      <c r="M15" s="6">
        <v>4608</v>
      </c>
      <c r="N15" s="13">
        <v>31</v>
      </c>
      <c r="O15" s="6">
        <v>32.51</v>
      </c>
      <c r="P15" s="6">
        <v>22.37</v>
      </c>
      <c r="Q15" s="6">
        <v>28.92</v>
      </c>
      <c r="R15" s="6">
        <v>0.18</v>
      </c>
      <c r="S15" s="6">
        <v>13.42</v>
      </c>
      <c r="T15" s="6">
        <v>0.03</v>
      </c>
      <c r="U15" s="6">
        <v>1.71</v>
      </c>
      <c r="V15" s="6">
        <v>0.85</v>
      </c>
      <c r="W15" s="6">
        <v>0.21</v>
      </c>
      <c r="X15" s="6">
        <v>1.59</v>
      </c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30"/>
      <c r="DD15" s="4"/>
      <c r="DE15" s="4">
        <f>SUM(Table3[[#This Row],[Jose Rivera]:[Michael Cusick]])</f>
        <v>0</v>
      </c>
      <c r="DF15" s="22">
        <f>SUM(Table3[[#This Row],[Ackerman, Gary ]:[Zeldin, Lee ]])</f>
        <v>0</v>
      </c>
      <c r="DG15" s="13">
        <v>0</v>
      </c>
      <c r="DH15" s="13"/>
    </row>
    <row r="16" spans="1:113" x14ac:dyDescent="0.3">
      <c r="A16" s="3">
        <v>2014</v>
      </c>
      <c r="B16" s="3" t="s">
        <v>99</v>
      </c>
      <c r="C16" s="3" t="s">
        <v>99</v>
      </c>
      <c r="D16" s="4">
        <v>8426743</v>
      </c>
      <c r="E16" s="4">
        <v>17.46</v>
      </c>
      <c r="F16" s="4">
        <v>2221840</v>
      </c>
      <c r="G16" s="4">
        <v>68.16</v>
      </c>
      <c r="H16" s="4">
        <v>53373</v>
      </c>
      <c r="I16" s="4">
        <v>494800</v>
      </c>
      <c r="J16" s="4">
        <v>1255</v>
      </c>
      <c r="K16" s="4">
        <v>32.200000000000003</v>
      </c>
      <c r="L16" s="4">
        <v>37686</v>
      </c>
      <c r="M16" s="4">
        <v>8608</v>
      </c>
      <c r="N16" s="13">
        <v>31</v>
      </c>
      <c r="O16" s="4">
        <v>32.51</v>
      </c>
      <c r="P16" s="4">
        <v>22.37</v>
      </c>
      <c r="Q16" s="4">
        <v>28.92</v>
      </c>
      <c r="R16" s="4">
        <v>0.18</v>
      </c>
      <c r="S16" s="4">
        <v>13.42</v>
      </c>
      <c r="T16" s="4">
        <v>0.03</v>
      </c>
      <c r="U16" s="4">
        <v>1.71</v>
      </c>
      <c r="V16" s="4">
        <v>0.85</v>
      </c>
      <c r="W16" s="4">
        <v>0.39</v>
      </c>
      <c r="X16" s="4">
        <v>1.7</v>
      </c>
      <c r="Y16" s="22" t="s">
        <v>123</v>
      </c>
      <c r="Z16" s="22" t="s">
        <v>123</v>
      </c>
      <c r="AA16" s="22">
        <v>58850</v>
      </c>
      <c r="AB16" s="22">
        <v>18500</v>
      </c>
      <c r="AC16" s="22">
        <v>304285</v>
      </c>
      <c r="AD16" s="22">
        <v>104695</v>
      </c>
      <c r="AE16" s="22" t="s">
        <v>123</v>
      </c>
      <c r="AF16" s="22" t="s">
        <v>123</v>
      </c>
      <c r="AG16" s="22" t="s">
        <v>123</v>
      </c>
      <c r="AH16" s="22">
        <v>23500</v>
      </c>
      <c r="AI16" s="22" t="s">
        <v>123</v>
      </c>
      <c r="AJ16" s="22" t="s">
        <v>123</v>
      </c>
      <c r="AK16" s="22">
        <v>414702</v>
      </c>
      <c r="AL16" s="22">
        <v>54109</v>
      </c>
      <c r="AM16" s="22" t="s">
        <v>123</v>
      </c>
      <c r="AN16" s="22">
        <v>182950</v>
      </c>
      <c r="AO16" s="22">
        <v>64550</v>
      </c>
      <c r="AP16" s="22">
        <v>149000</v>
      </c>
      <c r="AQ16" s="22">
        <v>237375</v>
      </c>
      <c r="AR16" s="22" t="s">
        <v>123</v>
      </c>
      <c r="AS16" s="22">
        <v>8750</v>
      </c>
      <c r="AT16" s="22" t="s">
        <v>123</v>
      </c>
      <c r="AU16" s="22" t="s">
        <v>123</v>
      </c>
      <c r="AV16" s="22">
        <v>67649</v>
      </c>
      <c r="AW16" s="22">
        <v>72350</v>
      </c>
      <c r="AX16" s="22" t="s">
        <v>123</v>
      </c>
      <c r="AY16" s="22">
        <v>87483</v>
      </c>
      <c r="AZ16" s="22">
        <v>19700</v>
      </c>
      <c r="BA16" s="22" t="s">
        <v>123</v>
      </c>
      <c r="BB16" s="22">
        <v>104350</v>
      </c>
      <c r="BC16" s="22">
        <v>327317</v>
      </c>
      <c r="BD16" s="22">
        <v>11000</v>
      </c>
      <c r="BE16" s="22">
        <v>45750</v>
      </c>
      <c r="BF16" s="22">
        <v>18600</v>
      </c>
      <c r="BG16" s="22" t="s">
        <v>123</v>
      </c>
      <c r="BH16" s="22">
        <v>40200</v>
      </c>
      <c r="BI16" s="22" t="s">
        <v>123</v>
      </c>
      <c r="BJ16" s="22" t="s">
        <v>123</v>
      </c>
      <c r="BK16" s="22" t="s">
        <v>123</v>
      </c>
      <c r="BL16" s="22">
        <v>31150</v>
      </c>
      <c r="BM16" s="22" t="s">
        <v>123</v>
      </c>
      <c r="BN16" s="22">
        <v>79134</v>
      </c>
      <c r="BO16" s="22" t="s">
        <v>123</v>
      </c>
      <c r="BP16" s="22">
        <v>237581</v>
      </c>
      <c r="BQ16" s="22" t="s">
        <v>123</v>
      </c>
      <c r="BR16" s="22">
        <v>23102</v>
      </c>
      <c r="BS16" s="22" t="s">
        <v>123</v>
      </c>
      <c r="BT16" s="22" t="s">
        <v>123</v>
      </c>
      <c r="BU16" s="22">
        <v>50425</v>
      </c>
      <c r="BV16" s="22" t="s">
        <v>123</v>
      </c>
      <c r="BW16" s="22">
        <v>117450</v>
      </c>
      <c r="BX16" s="22" t="s">
        <v>123</v>
      </c>
      <c r="BY16" s="22" t="s">
        <v>123</v>
      </c>
      <c r="BZ16" s="22" t="s">
        <v>123</v>
      </c>
      <c r="CA16" s="22" t="s">
        <v>123</v>
      </c>
      <c r="CB16" s="22" t="s">
        <v>123</v>
      </c>
      <c r="CC16" s="22">
        <v>112028</v>
      </c>
      <c r="CD16" s="22" t="s">
        <v>123</v>
      </c>
      <c r="CE16" s="22">
        <v>47900</v>
      </c>
      <c r="CF16" s="22" t="s">
        <v>123</v>
      </c>
      <c r="CG16" s="22" t="s">
        <v>123</v>
      </c>
      <c r="CH16" s="22" t="s">
        <v>123</v>
      </c>
      <c r="CI16" s="22">
        <v>158365</v>
      </c>
      <c r="CJ16" s="4">
        <v>892</v>
      </c>
      <c r="CK16" s="4">
        <v>35600</v>
      </c>
      <c r="CL16" s="4">
        <v>5100</v>
      </c>
      <c r="CM16" s="4">
        <v>3700</v>
      </c>
      <c r="CN16" s="4">
        <v>9600</v>
      </c>
      <c r="CO16" s="4">
        <v>14200</v>
      </c>
      <c r="CP16" s="4">
        <v>7330</v>
      </c>
      <c r="CQ16" s="4">
        <v>225</v>
      </c>
      <c r="CR16" s="4">
        <v>2100</v>
      </c>
      <c r="CS16" s="4">
        <v>13150</v>
      </c>
      <c r="CT16" s="4">
        <v>33600</v>
      </c>
      <c r="CU16" s="4">
        <v>9000</v>
      </c>
      <c r="CV16" s="4">
        <v>59875</v>
      </c>
      <c r="CW16" s="4">
        <v>600</v>
      </c>
      <c r="CX16" s="4">
        <v>500</v>
      </c>
      <c r="CY16" s="4">
        <v>12750</v>
      </c>
      <c r="CZ16" s="4">
        <v>3850</v>
      </c>
      <c r="DA16" s="4">
        <v>2250</v>
      </c>
      <c r="DB16" s="4">
        <v>8700</v>
      </c>
      <c r="DC16" s="4">
        <v>25050</v>
      </c>
      <c r="DD16" s="4">
        <v>11675</v>
      </c>
      <c r="DE16" s="4">
        <f>SUM(Table3[[#This Row],[Jose Rivera]:[Michael Cusick]])</f>
        <v>259747</v>
      </c>
      <c r="DF16" s="22">
        <f>SUM(Table3[[#This Row],[Ackerman, Gary ]:[Zeldin, Lee ]])</f>
        <v>3272800</v>
      </c>
      <c r="DG16" s="13">
        <v>387874</v>
      </c>
      <c r="DH16" s="13">
        <v>8268623</v>
      </c>
      <c r="DI16" s="32"/>
    </row>
    <row r="17" spans="1:112" x14ac:dyDescent="0.3">
      <c r="A17" s="5">
        <v>2015</v>
      </c>
      <c r="B17" s="5" t="s">
        <v>99</v>
      </c>
      <c r="C17" s="5" t="s">
        <v>99</v>
      </c>
      <c r="D17" s="6">
        <v>8426743</v>
      </c>
      <c r="E17" s="6">
        <v>17.46</v>
      </c>
      <c r="F17" s="6">
        <v>2241052</v>
      </c>
      <c r="G17" s="6">
        <v>68.16</v>
      </c>
      <c r="H17" s="6">
        <v>53373</v>
      </c>
      <c r="I17" s="6">
        <v>494800</v>
      </c>
      <c r="J17" s="6">
        <v>1255</v>
      </c>
      <c r="K17" s="6">
        <v>32.200000000000003</v>
      </c>
      <c r="L17" s="6">
        <v>34956</v>
      </c>
      <c r="M17" s="6">
        <v>7487</v>
      </c>
      <c r="N17" s="13">
        <v>31</v>
      </c>
      <c r="O17" s="6">
        <v>32.51</v>
      </c>
      <c r="P17" s="6">
        <v>22.37</v>
      </c>
      <c r="Q17" s="6">
        <v>28.92</v>
      </c>
      <c r="R17" s="6">
        <v>0.18</v>
      </c>
      <c r="S17" s="6">
        <v>13.42</v>
      </c>
      <c r="T17" s="6">
        <v>0.03</v>
      </c>
      <c r="U17" s="6">
        <v>1.71</v>
      </c>
      <c r="V17" s="6">
        <v>0.85</v>
      </c>
      <c r="W17" s="6">
        <v>0.33</v>
      </c>
      <c r="X17" s="6">
        <v>1.56</v>
      </c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>
        <f>SUM(Table3[[#This Row],[Jose Rivera]:[Michael Cusick]])</f>
        <v>0</v>
      </c>
      <c r="DF17" s="22">
        <f>SUM(Table3[[#This Row],[Ackerman, Gary ]:[Zeldin, Lee ]])</f>
        <v>0</v>
      </c>
      <c r="DG17" s="13">
        <v>0</v>
      </c>
      <c r="DH17" s="13"/>
    </row>
    <row r="18" spans="1:112" x14ac:dyDescent="0.3">
      <c r="A18" s="21">
        <v>2016</v>
      </c>
      <c r="B18" s="21" t="s">
        <v>99</v>
      </c>
      <c r="C18" s="21" t="s">
        <v>99</v>
      </c>
      <c r="D18" s="31">
        <v>8426743</v>
      </c>
      <c r="E18" s="31">
        <v>17.46</v>
      </c>
      <c r="F18" s="31">
        <v>2259271</v>
      </c>
      <c r="G18" s="31">
        <v>68.16</v>
      </c>
      <c r="H18" s="31">
        <v>53373</v>
      </c>
      <c r="I18" s="31">
        <v>494800</v>
      </c>
      <c r="J18" s="31">
        <v>1255</v>
      </c>
      <c r="K18" s="31">
        <v>32.200000000000003</v>
      </c>
      <c r="L18" s="31">
        <v>124846</v>
      </c>
      <c r="M18" s="31">
        <v>36343</v>
      </c>
      <c r="N18" s="13">
        <v>30</v>
      </c>
      <c r="O18" s="31">
        <v>32.51</v>
      </c>
      <c r="P18" s="31">
        <v>22.37</v>
      </c>
      <c r="Q18" s="31">
        <v>28.92</v>
      </c>
      <c r="R18" s="31">
        <v>0.18</v>
      </c>
      <c r="S18" s="31">
        <v>13.42</v>
      </c>
      <c r="T18" s="31">
        <v>0.03</v>
      </c>
      <c r="U18" s="31">
        <v>1.71</v>
      </c>
      <c r="V18" s="31">
        <v>0.85</v>
      </c>
      <c r="W18" s="31">
        <v>1.61</v>
      </c>
      <c r="X18" s="31">
        <v>5.53</v>
      </c>
      <c r="Y18" s="26" t="s">
        <v>123</v>
      </c>
      <c r="Z18" s="26" t="s">
        <v>123</v>
      </c>
      <c r="AA18" s="26" t="s">
        <v>123</v>
      </c>
      <c r="AB18" s="26">
        <v>13400</v>
      </c>
      <c r="AC18" s="26">
        <v>349428</v>
      </c>
      <c r="AD18" s="26">
        <v>156450</v>
      </c>
      <c r="AE18" s="26" t="s">
        <v>123</v>
      </c>
      <c r="AF18" s="26" t="s">
        <v>123</v>
      </c>
      <c r="AG18" s="26" t="s">
        <v>123</v>
      </c>
      <c r="AH18" s="26">
        <v>46485</v>
      </c>
      <c r="AI18" s="26" t="s">
        <v>123</v>
      </c>
      <c r="AJ18" s="26" t="s">
        <v>123</v>
      </c>
      <c r="AK18" s="26">
        <v>123850</v>
      </c>
      <c r="AL18" s="26">
        <v>108800</v>
      </c>
      <c r="AM18" s="26" t="s">
        <v>123</v>
      </c>
      <c r="AN18" s="26">
        <v>189775</v>
      </c>
      <c r="AO18" s="26" t="s">
        <v>123</v>
      </c>
      <c r="AP18" s="26">
        <v>189412</v>
      </c>
      <c r="AQ18" s="26">
        <v>263988</v>
      </c>
      <c r="AR18" s="26" t="s">
        <v>123</v>
      </c>
      <c r="AS18" s="26" t="s">
        <v>123</v>
      </c>
      <c r="AT18" s="26" t="s">
        <v>123</v>
      </c>
      <c r="AU18" s="26" t="s">
        <v>123</v>
      </c>
      <c r="AV18" s="26">
        <v>75500</v>
      </c>
      <c r="AW18" s="26">
        <v>88250</v>
      </c>
      <c r="AX18" s="26" t="s">
        <v>123</v>
      </c>
      <c r="AY18" s="26">
        <v>109325</v>
      </c>
      <c r="AZ18" s="26" t="s">
        <v>123</v>
      </c>
      <c r="BA18" s="26" t="s">
        <v>123</v>
      </c>
      <c r="BB18" s="26">
        <v>25125</v>
      </c>
      <c r="BC18" s="26">
        <v>210255</v>
      </c>
      <c r="BD18" s="26">
        <v>19200</v>
      </c>
      <c r="BE18" s="26">
        <v>49640</v>
      </c>
      <c r="BF18" s="26">
        <v>39295</v>
      </c>
      <c r="BG18" s="26" t="s">
        <v>123</v>
      </c>
      <c r="BH18" s="26">
        <v>52500</v>
      </c>
      <c r="BI18" s="26" t="s">
        <v>123</v>
      </c>
      <c r="BJ18" s="26" t="s">
        <v>123</v>
      </c>
      <c r="BK18" s="26" t="s">
        <v>123</v>
      </c>
      <c r="BL18" s="26">
        <v>29555</v>
      </c>
      <c r="BM18" s="26" t="s">
        <v>123</v>
      </c>
      <c r="BN18" s="26" t="s">
        <v>123</v>
      </c>
      <c r="BO18" s="26" t="s">
        <v>123</v>
      </c>
      <c r="BP18" s="26" t="s">
        <v>123</v>
      </c>
      <c r="BQ18" s="26" t="s">
        <v>123</v>
      </c>
      <c r="BR18" s="26">
        <v>4000</v>
      </c>
      <c r="BS18" s="26" t="s">
        <v>123</v>
      </c>
      <c r="BT18" s="26" t="s">
        <v>123</v>
      </c>
      <c r="BU18" s="26">
        <v>106475</v>
      </c>
      <c r="BV18" s="26" t="s">
        <v>123</v>
      </c>
      <c r="BW18" s="26">
        <v>108550</v>
      </c>
      <c r="BX18" s="26" t="s">
        <v>123</v>
      </c>
      <c r="BY18" s="26" t="s">
        <v>123</v>
      </c>
      <c r="BZ18" s="26" t="s">
        <v>123</v>
      </c>
      <c r="CA18" s="26" t="s">
        <v>123</v>
      </c>
      <c r="CB18" s="26" t="s">
        <v>123</v>
      </c>
      <c r="CC18" s="26">
        <v>100520</v>
      </c>
      <c r="CD18" s="26" t="s">
        <v>123</v>
      </c>
      <c r="CE18" s="26">
        <v>107797</v>
      </c>
      <c r="CF18" s="26" t="s">
        <v>123</v>
      </c>
      <c r="CG18" s="26" t="s">
        <v>123</v>
      </c>
      <c r="CH18" s="26" t="s">
        <v>123</v>
      </c>
      <c r="CI18" s="26">
        <v>351396</v>
      </c>
      <c r="CJ18" s="31">
        <v>1500</v>
      </c>
      <c r="CK18" s="31">
        <v>107900</v>
      </c>
      <c r="CL18" s="31">
        <v>3250</v>
      </c>
      <c r="CM18" s="31">
        <v>3600</v>
      </c>
      <c r="CN18" s="31">
        <v>6500</v>
      </c>
      <c r="CO18" s="31">
        <v>14250</v>
      </c>
      <c r="CP18" s="31">
        <v>7950</v>
      </c>
      <c r="CQ18" s="31">
        <v>1825</v>
      </c>
      <c r="CR18" s="31">
        <v>0</v>
      </c>
      <c r="CS18" s="31">
        <v>15600</v>
      </c>
      <c r="CT18" s="31">
        <v>35800</v>
      </c>
      <c r="CU18" s="31">
        <v>2000</v>
      </c>
      <c r="CV18" s="31">
        <v>31750</v>
      </c>
      <c r="CW18" s="31">
        <v>550</v>
      </c>
      <c r="CX18" s="31">
        <v>1250</v>
      </c>
      <c r="CY18" s="31">
        <v>4750</v>
      </c>
      <c r="CZ18" s="31">
        <v>500</v>
      </c>
      <c r="DA18" s="31">
        <v>2750</v>
      </c>
      <c r="DB18" s="31">
        <v>12350</v>
      </c>
      <c r="DC18" s="31">
        <v>19649</v>
      </c>
      <c r="DD18" s="31">
        <v>16075</v>
      </c>
      <c r="DE18" s="31">
        <f>SUM(Table3[[#This Row],[Jose Rivera]:[Michael Cusick]])</f>
        <v>289799</v>
      </c>
      <c r="DF18" s="26">
        <f>SUM(Table3[[#This Row],[Ackerman, Gary ]:[Zeldin, Lee ]])</f>
        <v>2918971</v>
      </c>
      <c r="DG18" s="13">
        <v>1581780</v>
      </c>
      <c r="DH18" s="13">
        <v>0</v>
      </c>
    </row>
    <row r="19" spans="1:112" x14ac:dyDescent="0.3">
      <c r="A19" s="21">
        <v>2017</v>
      </c>
      <c r="B19" s="21"/>
      <c r="C19" s="21"/>
      <c r="D19" s="31"/>
      <c r="E19" s="31">
        <v>17</v>
      </c>
      <c r="F19" s="31"/>
      <c r="G19" s="31"/>
      <c r="H19" s="31">
        <f>GEOMEAN(H18,H20)</f>
        <v>58353.611944763106</v>
      </c>
      <c r="I19" s="31">
        <f>GEOMEAN(I18,I20)</f>
        <v>547584.51402500423</v>
      </c>
      <c r="J19" s="31">
        <f>GEOMEAN(J18,J20)</f>
        <v>1345.7209963435957</v>
      </c>
      <c r="K19" s="31">
        <f>GEOMEAN(K18,K20)</f>
        <v>28.372521918222219</v>
      </c>
      <c r="L19" s="31"/>
      <c r="M19" s="31"/>
      <c r="N19" s="13">
        <v>30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>
        <f>SUM(Table3[[#This Row],[Jose Rivera]:[Michael Cusick]])</f>
        <v>0</v>
      </c>
      <c r="DF19" s="26">
        <f>SUM(Table3[[#This Row],[Ackerman, Gary ]:[Zeldin, Lee ]])</f>
        <v>0</v>
      </c>
      <c r="DG19" s="13">
        <v>0</v>
      </c>
      <c r="DH19" s="13"/>
    </row>
    <row r="20" spans="1:112" x14ac:dyDescent="0.3">
      <c r="A20" s="21">
        <v>2018</v>
      </c>
      <c r="B20" s="21"/>
      <c r="C20" s="21"/>
      <c r="D20" s="31"/>
      <c r="E20" s="31">
        <v>17.3</v>
      </c>
      <c r="F20" s="31"/>
      <c r="G20" s="31"/>
      <c r="H20" s="31">
        <v>63799</v>
      </c>
      <c r="I20" s="31">
        <v>606000</v>
      </c>
      <c r="J20" s="31">
        <v>1443</v>
      </c>
      <c r="K20" s="31">
        <v>25</v>
      </c>
      <c r="L20" s="31"/>
      <c r="M20" s="31"/>
      <c r="N20" s="13">
        <v>29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23" t="s">
        <v>123</v>
      </c>
      <c r="Z20" s="23" t="s">
        <v>123</v>
      </c>
      <c r="AA20" s="23" t="s">
        <v>123</v>
      </c>
      <c r="AB20" s="23">
        <v>34064</v>
      </c>
      <c r="AC20" s="23">
        <v>328112</v>
      </c>
      <c r="AD20" s="23">
        <v>142378</v>
      </c>
      <c r="AE20" s="23" t="s">
        <v>123</v>
      </c>
      <c r="AF20" s="23" t="s">
        <v>123</v>
      </c>
      <c r="AG20" s="23" t="s">
        <v>123</v>
      </c>
      <c r="AH20" s="23">
        <v>59125</v>
      </c>
      <c r="AI20" s="23" t="s">
        <v>123</v>
      </c>
      <c r="AJ20" s="23" t="s">
        <v>123</v>
      </c>
      <c r="AK20" s="23" t="s">
        <v>123</v>
      </c>
      <c r="AL20" s="23">
        <v>113040</v>
      </c>
      <c r="AM20" s="23" t="s">
        <v>123</v>
      </c>
      <c r="AN20" s="23">
        <v>136508</v>
      </c>
      <c r="AO20" s="23" t="s">
        <v>123</v>
      </c>
      <c r="AP20" s="23">
        <v>150369</v>
      </c>
      <c r="AQ20" s="23">
        <v>209593</v>
      </c>
      <c r="AR20" s="23" t="s">
        <v>123</v>
      </c>
      <c r="AS20" s="23" t="s">
        <v>123</v>
      </c>
      <c r="AT20" s="23" t="s">
        <v>123</v>
      </c>
      <c r="AU20" s="23" t="s">
        <v>123</v>
      </c>
      <c r="AV20" s="23">
        <v>135300</v>
      </c>
      <c r="AW20" s="23">
        <v>89574</v>
      </c>
      <c r="AX20" s="23" t="s">
        <v>123</v>
      </c>
      <c r="AY20" s="23">
        <v>109004</v>
      </c>
      <c r="AZ20" s="23" t="s">
        <v>123</v>
      </c>
      <c r="BA20" s="23" t="s">
        <v>123</v>
      </c>
      <c r="BB20" s="23" t="s">
        <v>123</v>
      </c>
      <c r="BC20" s="23">
        <v>132593</v>
      </c>
      <c r="BD20" s="23">
        <v>27064</v>
      </c>
      <c r="BE20" s="23">
        <v>17909</v>
      </c>
      <c r="BF20" s="23">
        <v>33917</v>
      </c>
      <c r="BG20" s="23" t="s">
        <v>123</v>
      </c>
      <c r="BH20" s="23">
        <v>79362</v>
      </c>
      <c r="BI20" s="23" t="s">
        <v>123</v>
      </c>
      <c r="BJ20" s="23" t="s">
        <v>123</v>
      </c>
      <c r="BK20" s="23" t="s">
        <v>123</v>
      </c>
      <c r="BL20" s="23">
        <v>73923</v>
      </c>
      <c r="BM20" s="23" t="s">
        <v>123</v>
      </c>
      <c r="BN20" s="23" t="s">
        <v>123</v>
      </c>
      <c r="BO20" s="23" t="s">
        <v>123</v>
      </c>
      <c r="BP20" s="23" t="s">
        <v>123</v>
      </c>
      <c r="BQ20" s="23" t="s">
        <v>123</v>
      </c>
      <c r="BR20" s="23" t="s">
        <v>123</v>
      </c>
      <c r="BS20" s="23" t="s">
        <v>123</v>
      </c>
      <c r="BT20" s="23" t="s">
        <v>123</v>
      </c>
      <c r="BU20" s="23">
        <v>172979</v>
      </c>
      <c r="BV20" s="23" t="s">
        <v>123</v>
      </c>
      <c r="BW20" s="23">
        <v>167125</v>
      </c>
      <c r="BX20" s="23" t="s">
        <v>123</v>
      </c>
      <c r="BY20" s="23" t="s">
        <v>123</v>
      </c>
      <c r="BZ20" s="23" t="s">
        <v>123</v>
      </c>
      <c r="CA20" s="23" t="s">
        <v>123</v>
      </c>
      <c r="CB20" s="23" t="s">
        <v>123</v>
      </c>
      <c r="CC20" s="23">
        <v>162835</v>
      </c>
      <c r="CD20" s="23" t="s">
        <v>123</v>
      </c>
      <c r="CE20" s="23">
        <v>84971</v>
      </c>
      <c r="CF20" s="23" t="s">
        <v>123</v>
      </c>
      <c r="CG20" s="23" t="s">
        <v>123</v>
      </c>
      <c r="CH20" s="23" t="s">
        <v>123</v>
      </c>
      <c r="CI20" s="23">
        <v>301745</v>
      </c>
      <c r="CJ20" s="4">
        <v>1500</v>
      </c>
      <c r="CK20" s="6">
        <v>92050</v>
      </c>
      <c r="CL20" s="4">
        <v>2550</v>
      </c>
      <c r="CM20" s="6">
        <v>11700</v>
      </c>
      <c r="CN20" s="4">
        <v>8000</v>
      </c>
      <c r="CO20" s="6">
        <v>13650</v>
      </c>
      <c r="CP20" s="4">
        <v>3345</v>
      </c>
      <c r="CQ20" s="6">
        <v>450</v>
      </c>
      <c r="CR20" s="4">
        <v>1000</v>
      </c>
      <c r="CS20" s="6">
        <v>10700</v>
      </c>
      <c r="CT20" s="4">
        <v>33200</v>
      </c>
      <c r="CU20" s="6">
        <v>6150</v>
      </c>
      <c r="CV20" s="4">
        <v>40605</v>
      </c>
      <c r="CW20" s="6">
        <v>7300</v>
      </c>
      <c r="CX20" s="4">
        <v>500</v>
      </c>
      <c r="CY20" s="6">
        <v>4125</v>
      </c>
      <c r="CZ20" s="4">
        <v>3500</v>
      </c>
      <c r="DA20" s="6">
        <v>100</v>
      </c>
      <c r="DB20" s="4">
        <v>10950</v>
      </c>
      <c r="DC20" s="6">
        <v>10450</v>
      </c>
      <c r="DD20" s="4">
        <v>16890</v>
      </c>
      <c r="DE20" s="31">
        <f>SUM(Table3[[#This Row],[Jose Rivera]:[Michael Cusick]])</f>
        <v>278715</v>
      </c>
      <c r="DF20" s="26">
        <f>SUM(Table3[[#This Row],[Ackerman, Gary ]:[Zeldin, Lee ]])</f>
        <v>2761490</v>
      </c>
      <c r="DG20" s="13">
        <v>623886</v>
      </c>
      <c r="DH20" s="13">
        <v>5025917</v>
      </c>
    </row>
    <row r="21" spans="1:112" x14ac:dyDescent="0.3">
      <c r="A21" s="21">
        <v>2019</v>
      </c>
      <c r="B21" s="21"/>
      <c r="C21" s="21"/>
      <c r="D21" s="31"/>
      <c r="E21" s="31">
        <v>18</v>
      </c>
      <c r="F21" s="31"/>
      <c r="G21" s="31"/>
      <c r="H21" s="31">
        <f>GEOMEAN(H19,H20)</f>
        <v>61015.588897133013</v>
      </c>
      <c r="I21" s="31">
        <f>GEOMEAN(I19,I20)</f>
        <v>576052.26802708849</v>
      </c>
      <c r="J21" s="31">
        <f>GEOMEAN(J19,J20)</f>
        <v>1393.5118936427521</v>
      </c>
      <c r="K21" s="31">
        <f>GEOMEAN(K20,K19)</f>
        <v>26.632931644029643</v>
      </c>
      <c r="L21" s="31"/>
      <c r="M21" s="31"/>
      <c r="N21" s="13"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>
        <f>SUM(Table3[[#This Row],[Jose Rivera]:[Michael Cusick]])</f>
        <v>0</v>
      </c>
      <c r="DF21" s="26">
        <f>SUM(Table3[[#This Row],[Ackerman, Gary ]:[Zeldin, Lee ]])</f>
        <v>0</v>
      </c>
      <c r="DG21" s="13">
        <v>0</v>
      </c>
      <c r="DH21" s="13"/>
    </row>
    <row r="22" spans="1:112" x14ac:dyDescent="0.3">
      <c r="A22" s="21">
        <v>2020</v>
      </c>
      <c r="B22" s="21"/>
      <c r="C22" s="21"/>
      <c r="D22" s="31"/>
      <c r="E22" s="31">
        <v>17.899999999999999</v>
      </c>
      <c r="F22" s="31"/>
      <c r="G22" s="31"/>
      <c r="H22" s="31">
        <v>63998</v>
      </c>
      <c r="I22" s="31">
        <v>606000</v>
      </c>
      <c r="J22" s="31">
        <v>1443</v>
      </c>
      <c r="K22" s="31">
        <v>25</v>
      </c>
      <c r="L22" s="31"/>
      <c r="M22" s="31"/>
      <c r="N22" s="31">
        <v>0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26" t="s">
        <v>123</v>
      </c>
      <c r="Z22" s="26" t="s">
        <v>123</v>
      </c>
      <c r="AA22" s="26" t="s">
        <v>123</v>
      </c>
      <c r="AB22" s="26">
        <v>25105</v>
      </c>
      <c r="AC22" s="26" t="s">
        <v>123</v>
      </c>
      <c r="AD22" s="26">
        <v>173307</v>
      </c>
      <c r="AE22" s="26" t="s">
        <v>123</v>
      </c>
      <c r="AF22" s="26" t="s">
        <v>123</v>
      </c>
      <c r="AG22" s="26" t="s">
        <v>123</v>
      </c>
      <c r="AH22" s="26">
        <v>61100</v>
      </c>
      <c r="AI22" s="26" t="s">
        <v>123</v>
      </c>
      <c r="AJ22" s="26" t="s">
        <v>123</v>
      </c>
      <c r="AK22" s="26" t="s">
        <v>123</v>
      </c>
      <c r="AL22" s="26">
        <v>289312</v>
      </c>
      <c r="AM22" s="26" t="s">
        <v>123</v>
      </c>
      <c r="AN22" s="26">
        <v>41115</v>
      </c>
      <c r="AO22" s="26" t="s">
        <v>123</v>
      </c>
      <c r="AP22" s="26">
        <v>250392</v>
      </c>
      <c r="AQ22" s="26">
        <v>181643</v>
      </c>
      <c r="AR22" s="26" t="s">
        <v>123</v>
      </c>
      <c r="AS22" s="26" t="s">
        <v>123</v>
      </c>
      <c r="AT22" s="26" t="s">
        <v>123</v>
      </c>
      <c r="AU22" s="26" t="s">
        <v>123</v>
      </c>
      <c r="AV22" s="26">
        <v>245825</v>
      </c>
      <c r="AW22" s="26">
        <v>86697</v>
      </c>
      <c r="AX22" s="26" t="s">
        <v>123</v>
      </c>
      <c r="AY22" s="26">
        <v>129081</v>
      </c>
      <c r="AZ22" s="26" t="s">
        <v>123</v>
      </c>
      <c r="BA22" s="26" t="s">
        <v>123</v>
      </c>
      <c r="BB22" s="26" t="s">
        <v>123</v>
      </c>
      <c r="BC22" s="26">
        <v>109768</v>
      </c>
      <c r="BD22" s="26" t="s">
        <v>123</v>
      </c>
      <c r="BE22" s="26" t="s">
        <v>123</v>
      </c>
      <c r="BF22" s="26">
        <v>28151</v>
      </c>
      <c r="BG22" s="26" t="s">
        <v>123</v>
      </c>
      <c r="BH22" s="26">
        <v>40390</v>
      </c>
      <c r="BI22" s="26" t="s">
        <v>123</v>
      </c>
      <c r="BJ22" s="26" t="s">
        <v>123</v>
      </c>
      <c r="BK22" s="26" t="s">
        <v>123</v>
      </c>
      <c r="BL22" s="26">
        <v>110</v>
      </c>
      <c r="BM22" s="26" t="s">
        <v>123</v>
      </c>
      <c r="BN22" s="26" t="s">
        <v>123</v>
      </c>
      <c r="BO22" s="26" t="s">
        <v>123</v>
      </c>
      <c r="BP22" s="26" t="s">
        <v>123</v>
      </c>
      <c r="BQ22" s="26" t="s">
        <v>123</v>
      </c>
      <c r="BR22" s="26" t="s">
        <v>123</v>
      </c>
      <c r="BS22" s="26" t="s">
        <v>123</v>
      </c>
      <c r="BT22" s="26" t="s">
        <v>123</v>
      </c>
      <c r="BU22" s="26">
        <v>202470</v>
      </c>
      <c r="BV22" s="26" t="s">
        <v>123</v>
      </c>
      <c r="BW22" s="26">
        <v>128708</v>
      </c>
      <c r="BX22" s="26" t="s">
        <v>123</v>
      </c>
      <c r="BY22" s="26" t="s">
        <v>123</v>
      </c>
      <c r="BZ22" s="26" t="s">
        <v>123</v>
      </c>
      <c r="CA22" s="26" t="s">
        <v>123</v>
      </c>
      <c r="CB22" s="26" t="s">
        <v>123</v>
      </c>
      <c r="CC22" s="26">
        <v>175533</v>
      </c>
      <c r="CD22" s="26" t="s">
        <v>123</v>
      </c>
      <c r="CE22" s="26">
        <v>404252</v>
      </c>
      <c r="CF22" s="26" t="s">
        <v>123</v>
      </c>
      <c r="CG22" s="26" t="s">
        <v>123</v>
      </c>
      <c r="CH22" s="26" t="s">
        <v>123</v>
      </c>
      <c r="CI22" s="26">
        <v>474260</v>
      </c>
      <c r="CJ22" s="33">
        <v>1000</v>
      </c>
      <c r="CK22" s="34">
        <v>56050</v>
      </c>
      <c r="CL22" s="33">
        <v>2700</v>
      </c>
      <c r="CM22" s="34">
        <v>12750</v>
      </c>
      <c r="CN22" s="33">
        <v>10000</v>
      </c>
      <c r="CO22" s="34">
        <v>8250</v>
      </c>
      <c r="CP22" s="33">
        <v>1250</v>
      </c>
      <c r="CQ22" s="34">
        <v>0</v>
      </c>
      <c r="CR22" s="33">
        <v>2500</v>
      </c>
      <c r="CS22" s="34">
        <v>5850</v>
      </c>
      <c r="CT22" s="33">
        <v>12950</v>
      </c>
      <c r="CU22" s="34">
        <v>500</v>
      </c>
      <c r="CV22" s="33">
        <v>49400</v>
      </c>
      <c r="CW22" s="34">
        <v>8370</v>
      </c>
      <c r="CX22" s="33">
        <v>0</v>
      </c>
      <c r="CY22" s="34">
        <v>3250</v>
      </c>
      <c r="CZ22" s="33">
        <v>220</v>
      </c>
      <c r="DA22" s="34">
        <v>8250</v>
      </c>
      <c r="DB22" s="33">
        <v>6500</v>
      </c>
      <c r="DC22" s="34">
        <v>5250</v>
      </c>
      <c r="DD22" s="33">
        <v>16500</v>
      </c>
      <c r="DE22" s="31">
        <f>SUM(Table3[[#This Row],[Jose Rivera]:[Michael Cusick]])</f>
        <v>211540</v>
      </c>
      <c r="DF22" s="26">
        <f>SUM(Table3[[#This Row],[Ackerman, Gary ]:[Zeldin, Lee ]])</f>
        <v>3047219</v>
      </c>
      <c r="DG22" s="13">
        <v>272243</v>
      </c>
      <c r="DH22" s="13">
        <v>2121610</v>
      </c>
    </row>
  </sheetData>
  <phoneticPr fontId="6" type="noConversion"/>
  <hyperlinks>
    <hyperlink ref="CN1" r:id="rId1" tooltip="Helene Weinstein" display="https://en.wikipedia.org/wiki/Helene_Weinstein" xr:uid="{85965203-776A-42F6-8E4F-CC5CF0513AFD}"/>
    <hyperlink ref="CO1" r:id="rId2" tooltip="Peter J. Abbate Jr." display="https://en.wikipedia.org/wiki/Peter_J._Abbate_Jr." xr:uid="{9E26E5B9-2220-466E-B8DF-20096A8F0F91}"/>
    <hyperlink ref="CP1" r:id="rId3" tooltip="N. Nick Perry" display="https://en.wikipedia.org/wiki/N._Nick_Perry" xr:uid="{EA691759-95F5-4D88-9B26-D3DCE4721A12}"/>
    <hyperlink ref="CQ1" r:id="rId4" tooltip="William Colton" display="https://en.wikipedia.org/wiki/William_Colton" xr:uid="{B986C738-7674-4385-A042-5D4C4D7E6A71}"/>
    <hyperlink ref="CJ1" r:id="rId5" tooltip="Jose Rivera (politician)" display="https://en.wikipedia.org/wiki/Jose_Rivera_(politician)" xr:uid="{2A043ADF-615B-48DA-8A51-CF45635D2040}"/>
    <hyperlink ref="CK1" r:id="rId6" tooltip="Carl Heastie" display="https://en.wikipedia.org/wiki/Carl_Heastie" xr:uid="{A5D6DA1A-4C24-4404-8E02-67A5B5B8099C}"/>
    <hyperlink ref="CL1" r:id="rId7" tooltip="Michael Benedetto" display="https://en.wikipedia.org/wiki/Michael_Benedetto" xr:uid="{6730E7BE-D911-4925-B855-9792635397F4}"/>
    <hyperlink ref="CM1" r:id="rId8" tooltip="Jeffrey Dinowitz" display="https://en.wikipedia.org/wiki/Jeffrey_Dinowitz" xr:uid="{A68C453E-A829-478C-AD31-F31E3F1C2FA3}"/>
    <hyperlink ref="CR1" r:id="rId9" tooltip="Richard N. Gottfried" display="https://en.wikipedia.org/wiki/Richard_N._Gottfried" xr:uid="{9F794A52-FECC-4A87-A216-5BBDC66CE2C7}"/>
    <hyperlink ref="CS1" r:id="rId10" tooltip="Deborah J. Glick" display="https://en.wikipedia.org/wiki/Deborah_J._Glick" xr:uid="{A75ED373-F5C9-42FB-93CD-FC157CE1DEC8}"/>
    <hyperlink ref="CT1" r:id="rId11" tooltip="Robert J. Rodriguez" display="https://en.wikipedia.org/wiki/Robert_J._Rodriguez" xr:uid="{4406D9E8-D67E-4ED0-B92F-081744A76942}"/>
    <hyperlink ref="CW1" r:id="rId12" tooltip="Catherine Nolan" display="https://en.wikipedia.org/wiki/Catherine_Nolan" xr:uid="{AF29672B-3F71-4353-BE27-1F34F4B02F81}"/>
    <hyperlink ref="CU1" r:id="rId13" tooltip="Linda Rosenthal" display="https://en.wikipedia.org/wiki/Linda_Rosenthal" xr:uid="{85526D9F-FD9E-4935-9FF6-95D5FD71564D}"/>
    <hyperlink ref="CV1" r:id="rId14" tooltip="Dan Quart" display="https://en.wikipedia.org/wiki/Dan_Quart" xr:uid="{8403279E-6D9C-415C-BD13-C290C9D2F008}"/>
    <hyperlink ref="CX1" r:id="rId15" tooltip="Vivian E. Cook" display="https://en.wikipedia.org/wiki/Vivian_E._Cook" xr:uid="{DC4AE916-A15F-459E-BB37-1A06FC33B137}"/>
    <hyperlink ref="DD1" r:id="rId16" tooltip="Michael Cusick" display="https://en.wikipedia.org/wiki/Michael_Cusick" xr:uid="{FF5916DF-BB06-4F3F-8EF0-7418331401F3}"/>
    <hyperlink ref="CY1" r:id="rId17" tooltip="Edward Braunstein" display="https://en.wikipedia.org/wiki/Edward_Braunstein" xr:uid="{5F246EB5-4625-45BD-A37D-9B2D70B00A13}"/>
    <hyperlink ref="CZ1" r:id="rId18" tooltip="Ron Kim (politician)" display="https://en.wikipedia.org/wiki/Ron_Kim_(politician)" xr:uid="{0C572D90-FF81-425F-A784-61415B8C9C10}"/>
    <hyperlink ref="DA1" r:id="rId19" tooltip="Jeffrion L. Aubry" display="https://en.wikipedia.org/wiki/Jeffrion_L._Aubry" xr:uid="{919750F5-8C45-4688-9021-C3431764DEF2}"/>
    <hyperlink ref="DB1" r:id="rId20" tooltip="Andrew Hevesi" display="https://en.wikipedia.org/wiki/Andrew_Hevesi" xr:uid="{FF20B1D5-7ED9-4526-8D99-31AE73309850}"/>
    <hyperlink ref="DC1" r:id="rId21" tooltip="David Weprin" display="https://en.wikipedia.org/wiki/David_Weprin" xr:uid="{DA0C0883-6BB8-4C92-8D6E-AACABA9749DA}"/>
  </hyperlinks>
  <pageMargins left="0.7" right="0.7" top="0.75" bottom="0.75" header="0.3" footer="0.3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Borowide</vt:lpstr>
      <vt:lpstr>Citiwide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Kahn</dc:creator>
  <cp:lastModifiedBy>Daniel Kahn</cp:lastModifiedBy>
  <dcterms:created xsi:type="dcterms:W3CDTF">2021-03-15T19:29:39Z</dcterms:created>
  <dcterms:modified xsi:type="dcterms:W3CDTF">2021-03-31T19:07:04Z</dcterms:modified>
</cp:coreProperties>
</file>