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2e198b7f8c439c84/Desktop/ALTERNATIVE 24/"/>
    </mc:Choice>
  </mc:AlternateContent>
  <xr:revisionPtr revIDLastSave="0" documentId="8_{E9FECA9C-62B6-493E-B716-E2903EF95649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Target Price" sheetId="2" r:id="rId1"/>
  </sheets>
  <definedNames>
    <definedName name="Excel_BuiltIn_Print_Titles_1">#REF!,#REF!</definedName>
    <definedName name="Excel_BuiltIn_Print_Titles_2">'Target Price'!$A:$B,'Target Price'!$1:$7</definedName>
    <definedName name="_xlnm.Print_Area" localSheetId="0">'Target Price'!$A$1:$T$35</definedName>
    <definedName name="_xlnm.Print_Titles" localSheetId="0">'Target Price'!$A:$B,'Target Price'!$1:$9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2" l="1"/>
  <c r="T23" i="2"/>
  <c r="T22" i="2"/>
  <c r="T16" i="2"/>
  <c r="T15" i="2"/>
  <c r="T14" i="2"/>
  <c r="T11" i="2"/>
  <c r="S27" i="2"/>
  <c r="S23" i="2"/>
  <c r="S22" i="2"/>
  <c r="S16" i="2"/>
  <c r="S15" i="2"/>
  <c r="S14" i="2"/>
  <c r="S11" i="2"/>
  <c r="R27" i="2"/>
  <c r="R23" i="2"/>
  <c r="R22" i="2"/>
  <c r="R16" i="2"/>
  <c r="R15" i="2"/>
  <c r="R14" i="2"/>
  <c r="R11" i="2"/>
  <c r="Q27" i="2"/>
  <c r="Q23" i="2"/>
  <c r="Q22" i="2"/>
  <c r="Q16" i="2"/>
  <c r="Q15" i="2"/>
  <c r="Q14" i="2"/>
  <c r="Q11" i="2"/>
  <c r="P27" i="2"/>
  <c r="P23" i="2"/>
  <c r="P22" i="2"/>
  <c r="P16" i="2"/>
  <c r="P15" i="2"/>
  <c r="P14" i="2"/>
  <c r="P11" i="2"/>
  <c r="O27" i="2"/>
  <c r="O23" i="2"/>
  <c r="O22" i="2"/>
  <c r="O16" i="2"/>
  <c r="O15" i="2"/>
  <c r="O14" i="2"/>
  <c r="O12" i="2"/>
  <c r="O11" i="2"/>
  <c r="N27" i="2"/>
  <c r="N23" i="2"/>
  <c r="N22" i="2"/>
  <c r="N16" i="2"/>
  <c r="N15" i="2"/>
  <c r="N14" i="2"/>
  <c r="N12" i="2"/>
  <c r="M27" i="2"/>
  <c r="M23" i="2"/>
  <c r="M22" i="2"/>
  <c r="M16" i="2"/>
  <c r="M15" i="2"/>
  <c r="M14" i="2"/>
  <c r="M12" i="2"/>
  <c r="M11" i="2"/>
  <c r="N11" i="2"/>
  <c r="L30" i="2"/>
  <c r="L27" i="2"/>
  <c r="L26" i="2"/>
  <c r="L24" i="2"/>
  <c r="L23" i="2"/>
  <c r="L22" i="2"/>
  <c r="L17" i="2"/>
  <c r="L16" i="2"/>
  <c r="L15" i="2"/>
  <c r="L14" i="2"/>
  <c r="L12" i="2"/>
  <c r="L11" i="2"/>
  <c r="K30" i="2"/>
  <c r="K27" i="2"/>
  <c r="K26" i="2"/>
  <c r="K24" i="2"/>
  <c r="K23" i="2"/>
  <c r="K22" i="2"/>
  <c r="K17" i="2"/>
  <c r="K16" i="2"/>
  <c r="K15" i="2"/>
  <c r="K14" i="2"/>
  <c r="K12" i="2"/>
  <c r="K11" i="2"/>
  <c r="J30" i="2"/>
  <c r="J27" i="2"/>
  <c r="J26" i="2"/>
  <c r="J24" i="2"/>
  <c r="J23" i="2"/>
  <c r="J22" i="2"/>
  <c r="J17" i="2"/>
  <c r="J16" i="2"/>
  <c r="J15" i="2"/>
  <c r="J14" i="2"/>
  <c r="J12" i="2"/>
  <c r="J11" i="2"/>
  <c r="I30" i="2"/>
  <c r="I27" i="2"/>
  <c r="I26" i="2"/>
  <c r="I24" i="2"/>
  <c r="I23" i="2"/>
  <c r="I22" i="2"/>
  <c r="I17" i="2"/>
  <c r="I16" i="2"/>
  <c r="I15" i="2"/>
  <c r="I14" i="2"/>
  <c r="I12" i="2"/>
  <c r="I11" i="2"/>
  <c r="H33" i="2"/>
  <c r="H32" i="2"/>
  <c r="H31" i="2"/>
  <c r="H30" i="2"/>
  <c r="H29" i="2"/>
  <c r="H27" i="2"/>
  <c r="H26" i="2"/>
  <c r="H24" i="2"/>
  <c r="H23" i="2"/>
  <c r="H22" i="2"/>
  <c r="H20" i="2"/>
  <c r="H19" i="2"/>
  <c r="H17" i="2"/>
  <c r="H16" i="2"/>
  <c r="H15" i="2"/>
  <c r="H14" i="2"/>
  <c r="H12" i="2"/>
  <c r="H11" i="2"/>
  <c r="G33" i="2"/>
  <c r="G32" i="2"/>
  <c r="G31" i="2"/>
  <c r="G30" i="2"/>
  <c r="G29" i="2"/>
  <c r="G27" i="2"/>
  <c r="G26" i="2"/>
  <c r="G24" i="2"/>
  <c r="G23" i="2"/>
  <c r="G22" i="2"/>
  <c r="G20" i="2"/>
  <c r="G19" i="2"/>
  <c r="G17" i="2"/>
  <c r="G16" i="2"/>
  <c r="G15" i="2"/>
  <c r="G14" i="2"/>
  <c r="G12" i="2"/>
  <c r="G11" i="2"/>
  <c r="F33" i="2"/>
  <c r="F32" i="2"/>
  <c r="F31" i="2"/>
  <c r="F30" i="2"/>
  <c r="F29" i="2"/>
  <c r="F27" i="2"/>
  <c r="F26" i="2"/>
  <c r="F24" i="2"/>
  <c r="F23" i="2"/>
  <c r="F22" i="2"/>
  <c r="F20" i="2"/>
  <c r="F19" i="2"/>
  <c r="F17" i="2"/>
  <c r="F16" i="2"/>
  <c r="F15" i="2"/>
  <c r="F14" i="2"/>
  <c r="F12" i="2"/>
  <c r="F11" i="2"/>
  <c r="E33" i="2"/>
  <c r="E32" i="2"/>
  <c r="E31" i="2"/>
  <c r="E30" i="2"/>
  <c r="E29" i="2"/>
  <c r="E27" i="2"/>
  <c r="E26" i="2"/>
  <c r="E24" i="2"/>
  <c r="E23" i="2"/>
  <c r="E22" i="2"/>
  <c r="E20" i="2"/>
  <c r="E19" i="2"/>
  <c r="E17" i="2"/>
  <c r="E16" i="2"/>
  <c r="E15" i="2"/>
  <c r="E14" i="2"/>
  <c r="E12" i="2"/>
  <c r="E11" i="2"/>
  <c r="H25" i="2" l="1"/>
</calcChain>
</file>

<file path=xl/sharedStrings.xml><?xml version="1.0" encoding="utf-8"?>
<sst xmlns="http://schemas.openxmlformats.org/spreadsheetml/2006/main" count="194" uniqueCount="76">
  <si>
    <t>A9575</t>
  </si>
  <si>
    <t>The Champ</t>
  </si>
  <si>
    <t>A9595</t>
  </si>
  <si>
    <t>Challenger</t>
  </si>
  <si>
    <t>A9590</t>
  </si>
  <si>
    <t>Rocky Hoodie</t>
  </si>
  <si>
    <t>A9881</t>
  </si>
  <si>
    <t>A5050</t>
  </si>
  <si>
    <t>The Keeper</t>
  </si>
  <si>
    <t>A9573</t>
  </si>
  <si>
    <t>Adrian Hoodie</t>
  </si>
  <si>
    <t>A31082</t>
  </si>
  <si>
    <t>Jogger Pant</t>
  </si>
  <si>
    <t>MEN'S/UNISEX TEES</t>
  </si>
  <si>
    <t>WOMEN'S TEES</t>
  </si>
  <si>
    <t>A5054</t>
  </si>
  <si>
    <t>Backstage Tank</t>
  </si>
  <si>
    <t>1-2 PRINT</t>
  </si>
  <si>
    <t>PLAIN PRICE</t>
  </si>
  <si>
    <t>DESCRIPTION</t>
  </si>
  <si>
    <t>STYLE</t>
  </si>
  <si>
    <t>3-4 PRINT</t>
  </si>
  <si>
    <t>Minimums</t>
  </si>
  <si>
    <t>5-6 PRINT</t>
  </si>
  <si>
    <t>A5100</t>
  </si>
  <si>
    <t>L/S Keeper Tee</t>
  </si>
  <si>
    <t>A5052</t>
  </si>
  <si>
    <t>The Keepsake Tee</t>
  </si>
  <si>
    <t>A0511</t>
  </si>
  <si>
    <t>Headliner Crop Tee</t>
  </si>
  <si>
    <t>EMBROIDERY</t>
  </si>
  <si>
    <t>TACKLE TWILL</t>
  </si>
  <si>
    <t>VERSA TWILL</t>
  </si>
  <si>
    <t>MINI</t>
  </si>
  <si>
    <t>SMALL</t>
  </si>
  <si>
    <t>MED</t>
  </si>
  <si>
    <t>LARGE</t>
  </si>
  <si>
    <t xml:space="preserve"> (1 -5,200 stitches)</t>
  </si>
  <si>
    <t xml:space="preserve"> (5,201-7,500 stitches)</t>
  </si>
  <si>
    <t xml:space="preserve"> (7,501-10,800  stitches)</t>
  </si>
  <si>
    <t>(10,801 - 20,000 stitches)</t>
  </si>
  <si>
    <t>A1-A4      AA1-AA4      S-SS            1-5,200   Stitches</t>
  </si>
  <si>
    <t>A5-A8      AA5-AA8      S-SS            5,201-10,800   Stitches</t>
  </si>
  <si>
    <t>A9-A12        AA9-AA12        S-SS            10,801-20,000  Stitches</t>
  </si>
  <si>
    <t>VTM</t>
  </si>
  <si>
    <t>VT2</t>
  </si>
  <si>
    <t>VT3</t>
  </si>
  <si>
    <t>Process Minimums Apply</t>
  </si>
  <si>
    <t>PRINT</t>
  </si>
  <si>
    <t>--</t>
  </si>
  <si>
    <t>3XL  Upcharges
Tee's - $1.25 per unit
Fleece - $2.00 per unit</t>
  </si>
  <si>
    <t>Dodgeball Pant</t>
  </si>
  <si>
    <t>MEN'S/UNISEX INNOVATIVE FLEECE</t>
  </si>
  <si>
    <t>MEN'S/UNISEX ECO FLEECE</t>
  </si>
  <si>
    <t>WOMEN'S INNOVATIVE FLEECE</t>
  </si>
  <si>
    <t>WOMEN'S ECO FLEECE</t>
  </si>
  <si>
    <t>A08626</t>
  </si>
  <si>
    <t xml:space="preserve">A08628 </t>
  </si>
  <si>
    <t>A08629</t>
  </si>
  <si>
    <t xml:space="preserve">School Yard Hoodie </t>
  </si>
  <si>
    <t xml:space="preserve">Lazy Day Pullover </t>
  </si>
  <si>
    <t xml:space="preserve">Day Off Hoodie </t>
  </si>
  <si>
    <t>A08627</t>
  </si>
  <si>
    <r>
      <rPr>
        <sz val="12"/>
        <color rgb="FF0070C0"/>
        <rFont val="Arial"/>
        <family val="2"/>
      </rPr>
      <t xml:space="preserve">Study Hall Quarter-Zip </t>
    </r>
    <r>
      <rPr>
        <b/>
        <i/>
        <sz val="12"/>
        <color rgb="FFFF0000"/>
        <rFont val="Arial"/>
        <family val="2"/>
      </rPr>
      <t>NEW</t>
    </r>
  </si>
  <si>
    <t>A08625</t>
  </si>
  <si>
    <r>
      <rPr>
        <sz val="12"/>
        <color rgb="FF0070C0"/>
        <rFont val="Arial"/>
        <family val="2"/>
      </rPr>
      <t>New Day Collared Pullover</t>
    </r>
    <r>
      <rPr>
        <sz val="12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NEW</t>
    </r>
  </si>
  <si>
    <t>A5065</t>
  </si>
  <si>
    <t>Slouchy V-Neck Pullover</t>
  </si>
  <si>
    <t>A4861</t>
  </si>
  <si>
    <r>
      <rPr>
        <sz val="12"/>
        <color rgb="FF0070C0"/>
        <rFont val="Arial"/>
        <family val="2"/>
      </rPr>
      <t>Distressed Rocker Tee</t>
    </r>
    <r>
      <rPr>
        <sz val="12"/>
        <rFont val="Arial"/>
        <family val="2"/>
      </rPr>
      <t xml:space="preserve"> </t>
    </r>
    <r>
      <rPr>
        <b/>
        <i/>
        <sz val="12"/>
        <color rgb="FFFF0000"/>
        <rFont val="Arial"/>
        <family val="2"/>
      </rPr>
      <t>NEW</t>
    </r>
  </si>
  <si>
    <t>JUMBO</t>
  </si>
  <si>
    <t>VT1A &amp; VT1</t>
  </si>
  <si>
    <t>VT4</t>
  </si>
  <si>
    <t xml:space="preserve">                                             FALL 2024 COLLEGIATE INTERACTIVE PRICING</t>
  </si>
  <si>
    <t>Royalty Rate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</si>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</sst>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"/>
    <numFmt numFmtId="165" formatCode="_(\$* #,##0.00_);_(\$* \(#,##0.00\);_(\$* \-??_);_(@_)"/>
    <numFmt numFmtId="166" formatCode="&quot;$&quot;#,##0.00"/>
    <numFmt numFmtId="167" formatCode="0.0%"/>
  </numFmts>
  <fonts count="44" x14ac:knownFonts="1">
    <font>
      <sz val="10"/>
      <name val="Arial"/>
    </font>
    <font>
      <sz val="10"/>
      <name val="Bookman Old Style"/>
      <family val="1"/>
    </font>
    <font>
      <sz val="9"/>
      <name val="Bookman Old Style"/>
      <family val="1"/>
    </font>
    <font>
      <sz val="18"/>
      <name val="Bookman Old Style"/>
      <family val="1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25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5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color rgb="FF000073"/>
      <name val="Arial"/>
      <family val="2"/>
    </font>
    <font>
      <b/>
      <sz val="10"/>
      <color rgb="FF003300"/>
      <name val="Arial"/>
      <family val="2"/>
    </font>
    <font>
      <b/>
      <sz val="11"/>
      <color rgb="FF003300"/>
      <name val="Arial"/>
      <family val="2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b/>
      <sz val="12"/>
      <color theme="7" tint="-0.499984740745262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sz val="12"/>
      <color rgb="FF003300"/>
      <name val="Arial"/>
      <family val="2"/>
    </font>
    <font>
      <sz val="12"/>
      <color theme="5" tint="-0.499984740745262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2"/>
      <color rgb="FF003300"/>
      <name val="Arial"/>
      <family val="2"/>
    </font>
    <font>
      <b/>
      <sz val="12"/>
      <color theme="5" tint="-0.499984740745262"/>
      <name val="Arial"/>
      <family val="2"/>
    </font>
    <font>
      <b/>
      <sz val="11"/>
      <color theme="0"/>
      <name val="Arial"/>
      <family val="2"/>
    </font>
    <font>
      <sz val="10"/>
      <color theme="5" tint="-0.499984740745262"/>
      <name val="Arial"/>
      <family val="2"/>
    </font>
    <font>
      <b/>
      <sz val="12"/>
      <color theme="3" tint="-0.249977111117893"/>
      <name val="Arial"/>
      <family val="2"/>
    </font>
    <font>
      <sz val="12"/>
      <color rgb="FF0070C0"/>
      <name val="Arial"/>
      <family val="2"/>
    </font>
    <font>
      <b/>
      <i/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theme="1"/>
        <bgColor indexed="5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41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44" fontId="1" fillId="0" borderId="0" xfId="0" applyNumberFormat="1" applyFont="1" applyAlignment="1">
      <alignment horizontal="left"/>
    </xf>
    <xf numFmtId="44" fontId="0" fillId="0" borderId="0" xfId="0" applyNumberFormat="1"/>
    <xf numFmtId="4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3" borderId="2" xfId="0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/>
    </xf>
    <xf numFmtId="0" fontId="9" fillId="0" borderId="10" xfId="0" applyFont="1" applyBorder="1"/>
    <xf numFmtId="0" fontId="10" fillId="3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5" fontId="4" fillId="4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left" vertical="center"/>
    </xf>
    <xf numFmtId="44" fontId="20" fillId="5" borderId="17" xfId="0" applyNumberFormat="1" applyFont="1" applyFill="1" applyBorder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 applyAlignment="1">
      <alignment horizontal="left" vertical="center"/>
    </xf>
    <xf numFmtId="0" fontId="21" fillId="6" borderId="18" xfId="0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0" fillId="3" borderId="20" xfId="0" applyFont="1" applyFill="1" applyBorder="1" applyAlignment="1">
      <alignment horizontal="center" wrapText="1"/>
    </xf>
    <xf numFmtId="44" fontId="20" fillId="0" borderId="17" xfId="0" quotePrefix="1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top"/>
    </xf>
    <xf numFmtId="44" fontId="23" fillId="5" borderId="0" xfId="0" applyNumberFormat="1" applyFont="1" applyFill="1"/>
    <xf numFmtId="44" fontId="23" fillId="5" borderId="21" xfId="0" applyNumberFormat="1" applyFont="1" applyFill="1" applyBorder="1"/>
    <xf numFmtId="44" fontId="0" fillId="5" borderId="0" xfId="0" applyNumberFormat="1" applyFill="1"/>
    <xf numFmtId="44" fontId="0" fillId="5" borderId="21" xfId="0" applyNumberFormat="1" applyFill="1" applyBorder="1"/>
    <xf numFmtId="0" fontId="0" fillId="3" borderId="11" xfId="0" applyFill="1" applyBorder="1" applyAlignment="1">
      <alignment horizontal="left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center"/>
    </xf>
    <xf numFmtId="0" fontId="18" fillId="4" borderId="22" xfId="0" applyFont="1" applyFill="1" applyBorder="1" applyAlignment="1">
      <alignment horizontal="left" vertical="center"/>
    </xf>
    <xf numFmtId="44" fontId="4" fillId="0" borderId="17" xfId="0" quotePrefix="1" applyNumberFormat="1" applyFont="1" applyBorder="1" applyAlignment="1">
      <alignment horizontal="center" vertical="center"/>
    </xf>
    <xf numFmtId="166" fontId="24" fillId="6" borderId="18" xfId="0" applyNumberFormat="1" applyFont="1" applyFill="1" applyBorder="1" applyAlignment="1">
      <alignment horizontal="center" wrapText="1"/>
    </xf>
    <xf numFmtId="166" fontId="21" fillId="7" borderId="18" xfId="0" applyNumberFormat="1" applyFont="1" applyFill="1" applyBorder="1" applyAlignment="1">
      <alignment horizontal="center" vertical="center" wrapText="1"/>
    </xf>
    <xf numFmtId="166" fontId="21" fillId="6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6" fillId="6" borderId="24" xfId="0" applyFont="1" applyFill="1" applyBorder="1" applyAlignment="1">
      <alignment horizontal="center" vertical="center"/>
    </xf>
    <xf numFmtId="166" fontId="26" fillId="6" borderId="18" xfId="0" applyNumberFormat="1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wrapText="1"/>
    </xf>
    <xf numFmtId="0" fontId="26" fillId="3" borderId="26" xfId="0" applyFont="1" applyFill="1" applyBorder="1" applyAlignment="1">
      <alignment horizontal="center" wrapText="1"/>
    </xf>
    <xf numFmtId="166" fontId="27" fillId="7" borderId="27" xfId="0" applyNumberFormat="1" applyFont="1" applyFill="1" applyBorder="1" applyAlignment="1">
      <alignment horizontal="center" wrapText="1"/>
    </xf>
    <xf numFmtId="166" fontId="27" fillId="7" borderId="28" xfId="0" applyNumberFormat="1" applyFont="1" applyFill="1" applyBorder="1" applyAlignment="1">
      <alignment horizontal="center" wrapText="1"/>
    </xf>
    <xf numFmtId="0" fontId="27" fillId="7" borderId="29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left" vertical="center"/>
    </xf>
    <xf numFmtId="0" fontId="12" fillId="3" borderId="31" xfId="0" applyFont="1" applyFill="1" applyBorder="1" applyAlignment="1">
      <alignment horizontal="left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/>
    </xf>
    <xf numFmtId="165" fontId="4" fillId="0" borderId="35" xfId="0" applyNumberFormat="1" applyFont="1" applyBorder="1" applyAlignment="1">
      <alignment horizontal="center" vertical="center"/>
    </xf>
    <xf numFmtId="165" fontId="4" fillId="0" borderId="36" xfId="0" applyNumberFormat="1" applyFont="1" applyBorder="1" applyAlignment="1">
      <alignment horizontal="center" vertical="center"/>
    </xf>
    <xf numFmtId="44" fontId="29" fillId="0" borderId="17" xfId="0" quotePrefix="1" applyNumberFormat="1" applyFont="1" applyBorder="1" applyAlignment="1">
      <alignment horizontal="center" vertical="center"/>
    </xf>
    <xf numFmtId="44" fontId="30" fillId="0" borderId="17" xfId="0" quotePrefix="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5" fontId="4" fillId="0" borderId="3" xfId="0" applyNumberFormat="1" applyFont="1" applyBorder="1" applyAlignment="1">
      <alignment horizontal="left" vertical="center"/>
    </xf>
    <xf numFmtId="8" fontId="27" fillId="6" borderId="18" xfId="0" applyNumberFormat="1" applyFont="1" applyFill="1" applyBorder="1" applyAlignment="1">
      <alignment horizontal="center" wrapText="1"/>
    </xf>
    <xf numFmtId="166" fontId="24" fillId="6" borderId="24" xfId="0" applyNumberFormat="1" applyFont="1" applyFill="1" applyBorder="1" applyAlignment="1">
      <alignment horizontal="center" vertical="center"/>
    </xf>
    <xf numFmtId="165" fontId="38" fillId="0" borderId="3" xfId="0" applyNumberFormat="1" applyFont="1" applyBorder="1" applyAlignment="1">
      <alignment horizontal="left" vertical="center"/>
    </xf>
    <xf numFmtId="165" fontId="38" fillId="0" borderId="3" xfId="0" applyNumberFormat="1" applyFont="1" applyBorder="1" applyAlignment="1">
      <alignment horizontal="center" vertical="center"/>
    </xf>
    <xf numFmtId="165" fontId="38" fillId="0" borderId="9" xfId="0" applyNumberFormat="1" applyFont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left" wrapText="1"/>
    </xf>
    <xf numFmtId="167" fontId="43" fillId="8" borderId="18" xfId="2" applyNumberFormat="1" applyFont="1" applyFill="1" applyBorder="1" applyAlignment="1">
      <alignment horizontal="center" vertical="center"/>
    </xf>
    <xf numFmtId="0" fontId="42" fillId="8" borderId="18" xfId="0" applyFont="1" applyFill="1" applyBorder="1" applyAlignment="1">
      <alignment horizontal="left" vertical="center"/>
    </xf>
    <xf numFmtId="166" fontId="43" fillId="8" borderId="18" xfId="0" applyNumberFormat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8" fillId="5" borderId="44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1" xfId="0" applyFont="1" applyBorder="1" applyAlignment="1">
      <alignment vertical="center"/>
    </xf>
    <xf numFmtId="0" fontId="31" fillId="7" borderId="11" xfId="0" applyFont="1" applyFill="1" applyBorder="1" applyAlignment="1">
      <alignment horizontal="center" wrapText="1"/>
    </xf>
    <xf numFmtId="0" fontId="32" fillId="0" borderId="38" xfId="0" applyFont="1" applyBorder="1" applyAlignment="1">
      <alignment horizontal="center" wrapText="1"/>
    </xf>
    <xf numFmtId="0" fontId="31" fillId="7" borderId="39" xfId="0" applyFont="1" applyFill="1" applyBorder="1" applyAlignment="1">
      <alignment horizontal="center" wrapText="1"/>
    </xf>
    <xf numFmtId="0" fontId="32" fillId="0" borderId="29" xfId="0" applyFont="1" applyBorder="1" applyAlignment="1">
      <alignment horizontal="center" wrapText="1"/>
    </xf>
    <xf numFmtId="0" fontId="25" fillId="0" borderId="32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4" fillId="6" borderId="40" xfId="0" applyFont="1" applyFill="1" applyBorder="1" applyAlignment="1">
      <alignment horizontal="center" vertical="center"/>
    </xf>
    <xf numFmtId="0" fontId="24" fillId="6" borderId="52" xfId="0" applyFont="1" applyFill="1" applyBorder="1" applyAlignment="1">
      <alignment horizontal="center" vertical="center"/>
    </xf>
    <xf numFmtId="0" fontId="24" fillId="6" borderId="53" xfId="0" applyFont="1" applyFill="1" applyBorder="1" applyAlignment="1">
      <alignment horizontal="center" vertical="center"/>
    </xf>
    <xf numFmtId="0" fontId="35" fillId="5" borderId="4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3" borderId="49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6" fillId="3" borderId="49" xfId="0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4" fontId="31" fillId="6" borderId="24" xfId="0" applyNumberFormat="1" applyFont="1" applyFill="1" applyBorder="1" applyAlignment="1">
      <alignment horizontal="center" wrapText="1"/>
    </xf>
    <xf numFmtId="0" fontId="32" fillId="0" borderId="46" xfId="0" applyFont="1" applyBorder="1" applyAlignment="1">
      <alignment horizontal="center" wrapText="1"/>
    </xf>
    <xf numFmtId="0" fontId="1" fillId="6" borderId="40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33" fillId="0" borderId="32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0</xdr:rowOff>
    </xdr:from>
    <xdr:to>
      <xdr:col>2</xdr:col>
      <xdr:colOff>3009900</xdr:colOff>
      <xdr:row>5</xdr:row>
      <xdr:rowOff>63500</xdr:rowOff>
    </xdr:to>
    <xdr:pic>
      <xdr:nvPicPr>
        <xdr:cNvPr id="1972" name="Picture 4">
          <a:extLst>
            <a:ext uri="{FF2B5EF4-FFF2-40B4-BE49-F238E27FC236}">
              <a16:creationId xmlns:a16="http://schemas.microsoft.com/office/drawing/2014/main" id="{87DB8881-608D-EAD6-AA9A-D3259D2C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0"/>
          <a:ext cx="419100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152"/>
  <sheetViews>
    <sheetView tabSelected="1" zoomScale="110" zoomScaleNormal="110" zoomScaleSheetLayoutView="100" zoomScalePageLayoutView="70" workbookViewId="0">
      <selection activeCell="E11" sqref="E11"/>
    </sheetView>
  </sheetViews>
  <sheetFormatPr defaultColWidth="11.44140625" defaultRowHeight="13.2" x14ac:dyDescent="0.25"/>
  <cols>
    <col min="1" max="1" width="9.44140625" style="1" customWidth="1"/>
    <col min="2" max="2" width="14.33203125" style="1" customWidth="1"/>
    <col min="3" max="3" width="46.109375" style="1" customWidth="1"/>
    <col min="4" max="4" width="11.109375" style="1" customWidth="1"/>
    <col min="5" max="5" width="11.33203125" style="1" customWidth="1"/>
    <col min="6" max="6" width="11.109375" style="1" customWidth="1"/>
    <col min="7" max="7" width="11" style="5" customWidth="1"/>
    <col min="8" max="8" width="10.6640625" style="38" customWidth="1"/>
    <col min="9" max="187" width="11.44140625" style="5" customWidth="1"/>
    <col min="188" max="16384" width="11.44140625" style="1"/>
  </cols>
  <sheetData>
    <row r="1" spans="1:188" ht="30" customHeight="1" thickBot="1" x14ac:dyDescent="0.35">
      <c r="A1" s="11"/>
      <c r="B1" s="27"/>
      <c r="C1" s="27"/>
      <c r="D1" s="27"/>
      <c r="E1" s="90" t="s">
        <v>74</v>
      </c>
      <c r="F1" s="91">
        <v>0.1</v>
      </c>
      <c r="G1" s="27"/>
      <c r="GE1" s="1"/>
    </row>
    <row r="2" spans="1:188" ht="30" customHeight="1" thickBot="1" x14ac:dyDescent="0.35">
      <c r="A2" s="11"/>
      <c r="B2" s="27"/>
      <c r="C2" s="27"/>
      <c r="D2" s="27"/>
      <c r="E2" s="92" t="s">
        <v>75</v>
      </c>
      <c r="F2" s="93">
        <v>0.5</v>
      </c>
      <c r="G2" s="27"/>
      <c r="GE2" s="1"/>
    </row>
    <row r="3" spans="1:188" ht="30" customHeight="1" x14ac:dyDescent="0.25">
      <c r="A3" s="11"/>
      <c r="B3" s="117" t="s">
        <v>73</v>
      </c>
      <c r="C3" s="118"/>
      <c r="D3" s="118"/>
      <c r="E3" s="118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GE3" s="1"/>
    </row>
    <row r="4" spans="1:188" ht="22.05" customHeight="1" thickBot="1" x14ac:dyDescent="0.35">
      <c r="A4" s="11"/>
      <c r="B4" s="82"/>
      <c r="C4" s="82"/>
      <c r="D4" s="8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GE4" s="1"/>
    </row>
    <row r="5" spans="1:188" s="8" customFormat="1" ht="24.75" customHeight="1" thickBot="1" x14ac:dyDescent="0.45">
      <c r="A5" s="30"/>
      <c r="B5" s="30"/>
      <c r="C5" s="31"/>
      <c r="D5" s="31"/>
      <c r="E5" s="125" t="s">
        <v>48</v>
      </c>
      <c r="F5" s="126"/>
      <c r="G5" s="126"/>
      <c r="H5" s="127"/>
      <c r="I5" s="133" t="s">
        <v>30</v>
      </c>
      <c r="J5" s="134"/>
      <c r="K5" s="134"/>
      <c r="L5" s="135"/>
      <c r="M5" s="136" t="s">
        <v>31</v>
      </c>
      <c r="N5" s="137"/>
      <c r="O5" s="137"/>
      <c r="P5" s="105" t="s">
        <v>32</v>
      </c>
      <c r="Q5" s="106"/>
      <c r="R5" s="106"/>
      <c r="S5" s="106"/>
      <c r="T5" s="107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</row>
    <row r="6" spans="1:188" ht="20.25" customHeight="1" thickBot="1" x14ac:dyDescent="0.3">
      <c r="A6" s="131"/>
      <c r="B6" s="132"/>
      <c r="C6" s="32"/>
      <c r="D6" s="53"/>
      <c r="E6" s="66">
        <v>1.5</v>
      </c>
      <c r="F6" s="67">
        <v>2.5</v>
      </c>
      <c r="G6" s="67">
        <v>2</v>
      </c>
      <c r="H6" s="84">
        <v>2.5</v>
      </c>
      <c r="I6" s="42" t="s">
        <v>33</v>
      </c>
      <c r="J6" s="42" t="s">
        <v>34</v>
      </c>
      <c r="K6" s="42" t="s">
        <v>35</v>
      </c>
      <c r="L6" s="42" t="s">
        <v>36</v>
      </c>
      <c r="M6" s="62" t="s">
        <v>33</v>
      </c>
      <c r="N6" s="62" t="s">
        <v>34</v>
      </c>
      <c r="O6" s="62" t="s">
        <v>36</v>
      </c>
      <c r="P6" s="89" t="s">
        <v>33</v>
      </c>
      <c r="Q6" s="89" t="s">
        <v>34</v>
      </c>
      <c r="R6" s="89" t="s">
        <v>35</v>
      </c>
      <c r="S6" s="89" t="s">
        <v>36</v>
      </c>
      <c r="T6" s="89" t="s">
        <v>70</v>
      </c>
      <c r="GF6" s="5"/>
    </row>
    <row r="7" spans="1:188" ht="13.8" thickBot="1" x14ac:dyDescent="0.3">
      <c r="A7" s="140" t="s">
        <v>20</v>
      </c>
      <c r="B7" s="141"/>
      <c r="C7" s="138" t="s">
        <v>19</v>
      </c>
      <c r="D7" s="46"/>
      <c r="E7" s="101" t="s">
        <v>17</v>
      </c>
      <c r="F7" s="101" t="s">
        <v>21</v>
      </c>
      <c r="G7" s="103" t="s">
        <v>21</v>
      </c>
      <c r="H7" s="129" t="s">
        <v>23</v>
      </c>
      <c r="I7" s="59">
        <v>3</v>
      </c>
      <c r="J7" s="60">
        <v>4</v>
      </c>
      <c r="K7" s="60">
        <v>5</v>
      </c>
      <c r="L7" s="60">
        <v>6</v>
      </c>
      <c r="M7" s="63">
        <v>6</v>
      </c>
      <c r="N7" s="63">
        <v>7</v>
      </c>
      <c r="O7" s="63">
        <v>8.5</v>
      </c>
      <c r="P7" s="85">
        <v>6.5</v>
      </c>
      <c r="Q7" s="85">
        <v>7.5</v>
      </c>
      <c r="R7" s="85">
        <v>8</v>
      </c>
      <c r="S7" s="85">
        <v>9</v>
      </c>
      <c r="T7" s="85">
        <v>10.25</v>
      </c>
      <c r="GF7" s="5"/>
    </row>
    <row r="8" spans="1:188" ht="79.8" thickBot="1" x14ac:dyDescent="0.3">
      <c r="A8" s="142"/>
      <c r="B8" s="143"/>
      <c r="C8" s="139"/>
      <c r="D8" s="12" t="s">
        <v>18</v>
      </c>
      <c r="E8" s="102"/>
      <c r="F8" s="102"/>
      <c r="G8" s="104"/>
      <c r="H8" s="130"/>
      <c r="I8" s="43" t="s">
        <v>37</v>
      </c>
      <c r="J8" s="44" t="s">
        <v>38</v>
      </c>
      <c r="K8" s="45" t="s">
        <v>39</v>
      </c>
      <c r="L8" s="44" t="s">
        <v>40</v>
      </c>
      <c r="M8" s="64" t="s">
        <v>41</v>
      </c>
      <c r="N8" s="64" t="s">
        <v>42</v>
      </c>
      <c r="O8" s="65" t="s">
        <v>43</v>
      </c>
      <c r="P8" s="58" t="s">
        <v>44</v>
      </c>
      <c r="Q8" s="58" t="s">
        <v>71</v>
      </c>
      <c r="R8" s="58" t="s">
        <v>45</v>
      </c>
      <c r="S8" s="58" t="s">
        <v>46</v>
      </c>
      <c r="T8" s="58" t="s">
        <v>72</v>
      </c>
      <c r="GF8" s="5"/>
    </row>
    <row r="9" spans="1:188" s="61" customFormat="1" ht="13.8" thickBot="1" x14ac:dyDescent="0.3">
      <c r="A9" s="73"/>
      <c r="B9" s="74"/>
      <c r="C9" s="75" t="s">
        <v>22</v>
      </c>
      <c r="D9" s="72"/>
      <c r="E9" s="76">
        <v>48</v>
      </c>
      <c r="F9" s="68">
        <v>48</v>
      </c>
      <c r="G9" s="69">
        <v>72</v>
      </c>
      <c r="H9" s="70">
        <v>72</v>
      </c>
      <c r="I9" s="120" t="s">
        <v>47</v>
      </c>
      <c r="J9" s="121"/>
      <c r="K9" s="121"/>
      <c r="L9" s="122"/>
      <c r="M9" s="123" t="s">
        <v>47</v>
      </c>
      <c r="N9" s="124"/>
      <c r="O9" s="124"/>
      <c r="P9" s="108" t="s">
        <v>47</v>
      </c>
      <c r="Q9" s="109"/>
      <c r="R9" s="109"/>
      <c r="S9" s="109"/>
      <c r="T9" s="110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</row>
    <row r="10" spans="1:188" s="2" customFormat="1" ht="24.45" customHeight="1" x14ac:dyDescent="0.25">
      <c r="A10" s="98" t="s">
        <v>52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100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</row>
    <row r="11" spans="1:188" s="2" customFormat="1" ht="24.45" customHeight="1" x14ac:dyDescent="0.25">
      <c r="A11" s="94" t="s">
        <v>58</v>
      </c>
      <c r="B11" s="95"/>
      <c r="C11" s="19" t="s">
        <v>59</v>
      </c>
      <c r="D11" s="83">
        <v>27</v>
      </c>
      <c r="E11" s="71">
        <f>(D11-$F$2+$E$6)/(1-$F$1)</f>
        <v>31.111111111111111</v>
      </c>
      <c r="F11" s="71">
        <f>(D11-$F$2+$F$6)/(1-$F$1)</f>
        <v>32.222222222222221</v>
      </c>
      <c r="G11" s="71">
        <f>(D11-$F$2+$G$6)/(1-$F$1)</f>
        <v>31.666666666666664</v>
      </c>
      <c r="H11" s="71">
        <f>(D11-$F$2+$H$6)/(1-$F$1)</f>
        <v>32.222222222222221</v>
      </c>
      <c r="I11" s="80">
        <f>(D11-$F$2+$I$7)/(1-$F$1)</f>
        <v>32.777777777777779</v>
      </c>
      <c r="J11" s="80">
        <f>(D11-$F$2+$J$7)/(1-$F$1)</f>
        <v>33.888888888888886</v>
      </c>
      <c r="K11" s="80">
        <f>(D11-$F$2+$K$7)/(1-$F$1)</f>
        <v>35</v>
      </c>
      <c r="L11" s="80">
        <f>(D11-$F$2+$L$7)/(1-$F$1)</f>
        <v>36.111111111111107</v>
      </c>
      <c r="M11" s="81">
        <f>(D11-$F$2+$M$7)/(1-$F$1)</f>
        <v>36.111111111111107</v>
      </c>
      <c r="N11" s="81">
        <f>(D11-$F$2+$N$7)/(1-$F$1)</f>
        <v>37.222222222222221</v>
      </c>
      <c r="O11" s="81">
        <f>(D11-$F$2+$O$7)/(1-$F$1)</f>
        <v>38.888888888888886</v>
      </c>
      <c r="P11" s="57">
        <f>(D11-$F$2+$P$7)/(1-$F$1)</f>
        <v>36.666666666666664</v>
      </c>
      <c r="Q11" s="57">
        <f>(D11-$F$2+$Q$7)/(1-$F$1)</f>
        <v>37.777777777777779</v>
      </c>
      <c r="R11" s="57">
        <f>(D11-$F$2+$R$7)/(1-$F$1)</f>
        <v>38.333333333333336</v>
      </c>
      <c r="S11" s="57">
        <f>(D11-$F$2+$S$7)/(1-$F$1)</f>
        <v>39.444444444444443</v>
      </c>
      <c r="T11" s="57">
        <f>(D11-$F$2+$T$7)/(1-$F$1)</f>
        <v>40.833333333333336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</row>
    <row r="12" spans="1:188" s="2" customFormat="1" ht="24.45" customHeight="1" x14ac:dyDescent="0.25">
      <c r="A12" s="96" t="s">
        <v>62</v>
      </c>
      <c r="B12" s="97"/>
      <c r="C12" s="19" t="s">
        <v>63</v>
      </c>
      <c r="D12" s="86">
        <v>26</v>
      </c>
      <c r="E12" s="71">
        <f>(D12-$F$2+$E$6)/(1-$F$1)</f>
        <v>30</v>
      </c>
      <c r="F12" s="71">
        <f>(D12-$F$2+$F$6)/(1-$F$1)</f>
        <v>31.111111111111111</v>
      </c>
      <c r="G12" s="71">
        <f>(D12-$F$2+$G$6)/(1-$F$1)</f>
        <v>30.555555555555554</v>
      </c>
      <c r="H12" s="71">
        <f>(D12-$F$2+$H$6)/(1-$F$1)</f>
        <v>31.111111111111111</v>
      </c>
      <c r="I12" s="80">
        <f>(D12-$F$2+$I$7)/(1-$F$1)</f>
        <v>31.666666666666664</v>
      </c>
      <c r="J12" s="80">
        <f>(D12-$F$2+$J$7)/(1-$F$1)</f>
        <v>32.777777777777779</v>
      </c>
      <c r="K12" s="80">
        <f>(D12-$F$2+$K$7)/(1-$F$1)</f>
        <v>33.888888888888886</v>
      </c>
      <c r="L12" s="80">
        <f>(D12-$F$2+$L$7)/(1-$F$1)</f>
        <v>35</v>
      </c>
      <c r="M12" s="81">
        <f>(D12-$F$2+$M$7)/(1-$F$1)</f>
        <v>35</v>
      </c>
      <c r="N12" s="81">
        <f>(D12-$F$2+$N$7)/(1-$F$1)</f>
        <v>36.111111111111107</v>
      </c>
      <c r="O12" s="81">
        <f>(D12-$F$2+$O$7)/(1-$F$1)</f>
        <v>37.777777777777779</v>
      </c>
      <c r="P12" s="47" t="s">
        <v>49</v>
      </c>
      <c r="Q12" s="47" t="s">
        <v>49</v>
      </c>
      <c r="R12" s="47" t="s">
        <v>49</v>
      </c>
      <c r="S12" s="47" t="s">
        <v>49</v>
      </c>
      <c r="T12" s="47" t="s">
        <v>49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</row>
    <row r="13" spans="1:188" s="2" customFormat="1" ht="24.45" customHeight="1" x14ac:dyDescent="0.25">
      <c r="A13" s="54" t="s">
        <v>53</v>
      </c>
      <c r="B13" s="48"/>
      <c r="C13" s="21"/>
      <c r="D13" s="16"/>
      <c r="E13" s="17"/>
      <c r="F13" s="33"/>
      <c r="G13" s="36"/>
      <c r="H13" s="36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</row>
    <row r="14" spans="1:188" s="2" customFormat="1" ht="24.45" customHeight="1" x14ac:dyDescent="0.25">
      <c r="A14" s="94" t="s">
        <v>0</v>
      </c>
      <c r="B14" s="95"/>
      <c r="C14" s="19" t="s">
        <v>1</v>
      </c>
      <c r="D14" s="13">
        <v>22.5</v>
      </c>
      <c r="E14" s="71">
        <f t="shared" ref="E14:E17" si="0">(D14-$F$2+$E$6)/(1-$F$1)</f>
        <v>26.111111111111111</v>
      </c>
      <c r="F14" s="71">
        <f t="shared" ref="F14:F17" si="1">(D14-$F$2+$F$6)/(1-$F$1)</f>
        <v>27.222222222222221</v>
      </c>
      <c r="G14" s="71">
        <f t="shared" ref="G14:G17" si="2">(D14-$F$2+$G$6)/(1-$F$1)</f>
        <v>26.666666666666664</v>
      </c>
      <c r="H14" s="71">
        <f t="shared" ref="H14:H17" si="3">(D14-$F$2+$H$6)/(1-$F$1)</f>
        <v>27.222222222222221</v>
      </c>
      <c r="I14" s="80">
        <f t="shared" ref="I14:I17" si="4">(D14-$F$2+$I$7)/(1-$F$1)</f>
        <v>27.777777777777779</v>
      </c>
      <c r="J14" s="80">
        <f t="shared" ref="J14:J17" si="5">(D14-$F$2+$J$7)/(1-$F$1)</f>
        <v>28.888888888888889</v>
      </c>
      <c r="K14" s="80">
        <f t="shared" ref="K14:K17" si="6">(D14-$F$2+$K$7)/(1-$F$1)</f>
        <v>30</v>
      </c>
      <c r="L14" s="80">
        <f t="shared" ref="L14:L17" si="7">(D14-$F$2+$L$7)/(1-$F$1)</f>
        <v>31.111111111111111</v>
      </c>
      <c r="M14" s="81">
        <f t="shared" ref="M14:M16" si="8">(D14-$F$2+$M$7)/(1-$F$1)</f>
        <v>31.111111111111111</v>
      </c>
      <c r="N14" s="81">
        <f t="shared" ref="N14:N16" si="9">(D14-$F$2+$N$7)/(1-$F$1)</f>
        <v>32.222222222222221</v>
      </c>
      <c r="O14" s="81">
        <f t="shared" ref="O14:O16" si="10">(D14-$F$2+$O$7)/(1-$F$1)</f>
        <v>33.888888888888886</v>
      </c>
      <c r="P14" s="57">
        <f t="shared" ref="P14:P16" si="11">(D14-$F$2+$P$7)/(1-$F$1)</f>
        <v>31.666666666666664</v>
      </c>
      <c r="Q14" s="57">
        <f t="shared" ref="Q14:Q16" si="12">(D14-$F$2+$Q$7)/(1-$F$1)</f>
        <v>32.777777777777779</v>
      </c>
      <c r="R14" s="57">
        <f t="shared" ref="R14:R16" si="13">(D14-$F$2+$R$7)/(1-$F$1)</f>
        <v>33.333333333333336</v>
      </c>
      <c r="S14" s="57">
        <f t="shared" ref="S14:S16" si="14">(D14-$F$2+$S$7)/(1-$F$1)</f>
        <v>34.444444444444443</v>
      </c>
      <c r="T14" s="57">
        <f t="shared" ref="T14:T16" si="15">(D14-$F$2+$T$7)/(1-$F$1)</f>
        <v>35.833333333333336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</row>
    <row r="15" spans="1:188" s="2" customFormat="1" ht="24.45" customHeight="1" x14ac:dyDescent="0.25">
      <c r="A15" s="94" t="s">
        <v>4</v>
      </c>
      <c r="B15" s="95"/>
      <c r="C15" s="20" t="s">
        <v>5</v>
      </c>
      <c r="D15" s="29">
        <v>27</v>
      </c>
      <c r="E15" s="71">
        <f t="shared" si="0"/>
        <v>31.111111111111111</v>
      </c>
      <c r="F15" s="71">
        <f t="shared" si="1"/>
        <v>32.222222222222221</v>
      </c>
      <c r="G15" s="71">
        <f t="shared" si="2"/>
        <v>31.666666666666664</v>
      </c>
      <c r="H15" s="71">
        <f t="shared" si="3"/>
        <v>32.222222222222221</v>
      </c>
      <c r="I15" s="80">
        <f t="shared" si="4"/>
        <v>32.777777777777779</v>
      </c>
      <c r="J15" s="80">
        <f t="shared" si="5"/>
        <v>33.888888888888886</v>
      </c>
      <c r="K15" s="80">
        <f t="shared" si="6"/>
        <v>35</v>
      </c>
      <c r="L15" s="80">
        <f t="shared" si="7"/>
        <v>36.111111111111107</v>
      </c>
      <c r="M15" s="81">
        <f t="shared" si="8"/>
        <v>36.111111111111107</v>
      </c>
      <c r="N15" s="81">
        <f t="shared" si="9"/>
        <v>37.222222222222221</v>
      </c>
      <c r="O15" s="81">
        <f t="shared" si="10"/>
        <v>38.888888888888886</v>
      </c>
      <c r="P15" s="57">
        <f t="shared" si="11"/>
        <v>36.666666666666664</v>
      </c>
      <c r="Q15" s="57">
        <f t="shared" si="12"/>
        <v>37.777777777777779</v>
      </c>
      <c r="R15" s="57">
        <f t="shared" si="13"/>
        <v>38.333333333333336</v>
      </c>
      <c r="S15" s="57">
        <f t="shared" si="14"/>
        <v>39.444444444444443</v>
      </c>
      <c r="T15" s="57">
        <f t="shared" si="15"/>
        <v>40.833333333333336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</row>
    <row r="16" spans="1:188" s="2" customFormat="1" ht="24.45" customHeight="1" x14ac:dyDescent="0.25">
      <c r="A16" s="94" t="s">
        <v>2</v>
      </c>
      <c r="B16" s="95"/>
      <c r="C16" s="20" t="s">
        <v>3</v>
      </c>
      <c r="D16" s="28">
        <v>24.5</v>
      </c>
      <c r="E16" s="71">
        <f t="shared" si="0"/>
        <v>28.333333333333332</v>
      </c>
      <c r="F16" s="71">
        <f t="shared" si="1"/>
        <v>29.444444444444443</v>
      </c>
      <c r="G16" s="71">
        <f t="shared" si="2"/>
        <v>28.888888888888889</v>
      </c>
      <c r="H16" s="71">
        <f t="shared" si="3"/>
        <v>29.444444444444443</v>
      </c>
      <c r="I16" s="80">
        <f t="shared" si="4"/>
        <v>30</v>
      </c>
      <c r="J16" s="80">
        <f t="shared" si="5"/>
        <v>31.111111111111111</v>
      </c>
      <c r="K16" s="80">
        <f t="shared" si="6"/>
        <v>32.222222222222221</v>
      </c>
      <c r="L16" s="80">
        <f t="shared" si="7"/>
        <v>33.333333333333336</v>
      </c>
      <c r="M16" s="81">
        <f t="shared" si="8"/>
        <v>33.333333333333336</v>
      </c>
      <c r="N16" s="81">
        <f t="shared" si="9"/>
        <v>34.444444444444443</v>
      </c>
      <c r="O16" s="81">
        <f t="shared" si="10"/>
        <v>36.111111111111107</v>
      </c>
      <c r="P16" s="57">
        <f t="shared" si="11"/>
        <v>33.888888888888886</v>
      </c>
      <c r="Q16" s="57">
        <f t="shared" si="12"/>
        <v>35</v>
      </c>
      <c r="R16" s="57">
        <f t="shared" si="13"/>
        <v>35.555555555555557</v>
      </c>
      <c r="S16" s="57">
        <f t="shared" si="14"/>
        <v>36.666666666666664</v>
      </c>
      <c r="T16" s="57">
        <f t="shared" si="15"/>
        <v>38.055555555555557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</row>
    <row r="17" spans="1:188" s="2" customFormat="1" ht="24.45" customHeight="1" x14ac:dyDescent="0.25">
      <c r="A17" s="94" t="s">
        <v>6</v>
      </c>
      <c r="B17" s="95"/>
      <c r="C17" s="20" t="s">
        <v>51</v>
      </c>
      <c r="D17" s="29">
        <v>22.5</v>
      </c>
      <c r="E17" s="71">
        <f t="shared" si="0"/>
        <v>26.111111111111111</v>
      </c>
      <c r="F17" s="71">
        <f t="shared" si="1"/>
        <v>27.222222222222221</v>
      </c>
      <c r="G17" s="71">
        <f t="shared" si="2"/>
        <v>26.666666666666664</v>
      </c>
      <c r="H17" s="71">
        <f t="shared" si="3"/>
        <v>27.222222222222221</v>
      </c>
      <c r="I17" s="80">
        <f t="shared" si="4"/>
        <v>27.777777777777779</v>
      </c>
      <c r="J17" s="80">
        <f t="shared" si="5"/>
        <v>28.888888888888889</v>
      </c>
      <c r="K17" s="80">
        <f t="shared" si="6"/>
        <v>30</v>
      </c>
      <c r="L17" s="80">
        <f t="shared" si="7"/>
        <v>31.111111111111111</v>
      </c>
      <c r="M17" s="47" t="s">
        <v>49</v>
      </c>
      <c r="N17" s="47" t="s">
        <v>49</v>
      </c>
      <c r="O17" s="47" t="s">
        <v>49</v>
      </c>
      <c r="P17" s="47" t="s">
        <v>49</v>
      </c>
      <c r="Q17" s="47" t="s">
        <v>49</v>
      </c>
      <c r="R17" s="47" t="s">
        <v>49</v>
      </c>
      <c r="S17" s="47" t="s">
        <v>49</v>
      </c>
      <c r="T17" s="47" t="s">
        <v>49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</row>
    <row r="18" spans="1:188" s="2" customFormat="1" ht="24.45" customHeight="1" x14ac:dyDescent="0.25">
      <c r="A18" s="54" t="s">
        <v>13</v>
      </c>
      <c r="B18" s="48"/>
      <c r="C18" s="21"/>
      <c r="D18" s="16"/>
      <c r="E18" s="17"/>
      <c r="F18" s="33"/>
      <c r="G18" s="36"/>
      <c r="H18" s="36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</row>
    <row r="19" spans="1:188" s="2" customFormat="1" ht="24.45" customHeight="1" x14ac:dyDescent="0.25">
      <c r="A19" s="94" t="s">
        <v>7</v>
      </c>
      <c r="B19" s="95"/>
      <c r="C19" s="19" t="s">
        <v>8</v>
      </c>
      <c r="D19" s="13">
        <v>10.25</v>
      </c>
      <c r="E19" s="71">
        <f t="shared" ref="E19:E20" si="16">(D19-$F$2+$E$6)/(1-$F$1)</f>
        <v>12.5</v>
      </c>
      <c r="F19" s="71">
        <f t="shared" ref="F19:F20" si="17">(D19-$F$2+$F$6)/(1-$F$1)</f>
        <v>13.611111111111111</v>
      </c>
      <c r="G19" s="71">
        <f t="shared" ref="G19:G20" si="18">(D19-$F$2+$G$6)/(1-$F$1)</f>
        <v>13.055555555555555</v>
      </c>
      <c r="H19" s="71">
        <f t="shared" ref="H19:H20" si="19">(D19-$F$2+$H$6)/(1-$F$1)</f>
        <v>13.611111111111111</v>
      </c>
      <c r="I19" s="80" t="s">
        <v>49</v>
      </c>
      <c r="J19" s="80" t="s">
        <v>49</v>
      </c>
      <c r="K19" s="80" t="s">
        <v>49</v>
      </c>
      <c r="L19" s="80" t="s">
        <v>49</v>
      </c>
      <c r="M19" s="57" t="s">
        <v>49</v>
      </c>
      <c r="N19" s="57" t="s">
        <v>49</v>
      </c>
      <c r="O19" s="57" t="s">
        <v>49</v>
      </c>
      <c r="P19" s="57" t="s">
        <v>49</v>
      </c>
      <c r="Q19" s="57" t="s">
        <v>49</v>
      </c>
      <c r="R19" s="57" t="s">
        <v>49</v>
      </c>
      <c r="S19" s="47" t="s">
        <v>49</v>
      </c>
      <c r="T19" s="57" t="s">
        <v>49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</row>
    <row r="20" spans="1:188" s="2" customFormat="1" ht="24.45" customHeight="1" x14ac:dyDescent="0.25">
      <c r="A20" s="94" t="s">
        <v>24</v>
      </c>
      <c r="B20" s="95"/>
      <c r="C20" s="19" t="s">
        <v>25</v>
      </c>
      <c r="D20" s="13">
        <v>12.25</v>
      </c>
      <c r="E20" s="71">
        <f t="shared" si="16"/>
        <v>14.722222222222221</v>
      </c>
      <c r="F20" s="71">
        <f t="shared" si="17"/>
        <v>15.833333333333332</v>
      </c>
      <c r="G20" s="71">
        <f t="shared" si="18"/>
        <v>15.277777777777777</v>
      </c>
      <c r="H20" s="71">
        <f t="shared" si="19"/>
        <v>15.833333333333332</v>
      </c>
      <c r="I20" s="80" t="s">
        <v>49</v>
      </c>
      <c r="J20" s="80" t="s">
        <v>49</v>
      </c>
      <c r="K20" s="80" t="s">
        <v>49</v>
      </c>
      <c r="L20" s="80" t="s">
        <v>49</v>
      </c>
      <c r="M20" s="57" t="s">
        <v>49</v>
      </c>
      <c r="N20" s="57" t="s">
        <v>49</v>
      </c>
      <c r="O20" s="57" t="s">
        <v>49</v>
      </c>
      <c r="P20" s="57" t="s">
        <v>49</v>
      </c>
      <c r="Q20" s="57" t="s">
        <v>49</v>
      </c>
      <c r="R20" s="57" t="s">
        <v>49</v>
      </c>
      <c r="S20" s="47" t="s">
        <v>49</v>
      </c>
      <c r="T20" s="57" t="s">
        <v>49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</row>
    <row r="21" spans="1:188" s="2" customFormat="1" ht="24.45" customHeight="1" x14ac:dyDescent="0.25">
      <c r="A21" s="55" t="s">
        <v>54</v>
      </c>
      <c r="B21" s="25"/>
      <c r="C21" s="22"/>
      <c r="D21" s="14"/>
      <c r="E21" s="10"/>
      <c r="F21" s="34"/>
      <c r="G21" s="37"/>
      <c r="H21" s="37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</row>
    <row r="22" spans="1:188" s="2" customFormat="1" ht="24.45" customHeight="1" x14ac:dyDescent="0.25">
      <c r="A22" s="94" t="s">
        <v>56</v>
      </c>
      <c r="B22" s="95"/>
      <c r="C22" s="19" t="s">
        <v>60</v>
      </c>
      <c r="D22" s="13">
        <v>25</v>
      </c>
      <c r="E22" s="71">
        <f t="shared" ref="E22:E24" si="20">(D22-$F$2+$E$6)/(1-$F$1)</f>
        <v>28.888888888888889</v>
      </c>
      <c r="F22" s="71">
        <f t="shared" ref="F22:F24" si="21">(D22-$F$2+$F$6)/(1-$F$1)</f>
        <v>30</v>
      </c>
      <c r="G22" s="71">
        <f t="shared" ref="G22:G24" si="22">(D22-$F$2+$G$6)/(1-$F$1)</f>
        <v>29.444444444444443</v>
      </c>
      <c r="H22" s="71">
        <f t="shared" ref="H22:H24" si="23">(D22-$F$2+$H$6)/(1-$F$1)</f>
        <v>30</v>
      </c>
      <c r="I22" s="80">
        <f t="shared" ref="I22:I24" si="24">(D22-$F$2+$I$7)/(1-$F$1)</f>
        <v>30.555555555555554</v>
      </c>
      <c r="J22" s="80">
        <f t="shared" ref="J22:J24" si="25">(D22-$F$2+$J$7)/(1-$F$1)</f>
        <v>31.666666666666664</v>
      </c>
      <c r="K22" s="80">
        <f t="shared" ref="K22:K24" si="26">(D22-$F$2+$K$7)/(1-$F$1)</f>
        <v>32.777777777777779</v>
      </c>
      <c r="L22" s="80">
        <f t="shared" ref="L22:L24" si="27">(D22-$F$2+$L$7)/(1-$F$1)</f>
        <v>33.888888888888886</v>
      </c>
      <c r="M22" s="81">
        <f t="shared" ref="M22:M23" si="28">(D22-$F$2+$M$7)/(1-$F$1)</f>
        <v>33.888888888888886</v>
      </c>
      <c r="N22" s="81">
        <f t="shared" ref="N22:N23" si="29">(D22-$F$2+$N$7)/(1-$F$1)</f>
        <v>35</v>
      </c>
      <c r="O22" s="81">
        <f t="shared" ref="O22:O23" si="30">(D22-$F$2+$O$7)/(1-$F$1)</f>
        <v>36.666666666666664</v>
      </c>
      <c r="P22" s="57">
        <f t="shared" ref="P22:P23" si="31">(D22-$F$2+$P$7)/(1-$F$1)</f>
        <v>34.444444444444443</v>
      </c>
      <c r="Q22" s="57">
        <f t="shared" ref="Q22:Q23" si="32">(D22-$F$2+$Q$7)/(1-$F$1)</f>
        <v>35.555555555555557</v>
      </c>
      <c r="R22" s="57">
        <f t="shared" ref="R22:R23" si="33">(D22-$F$2+$R$7)/(1-$F$1)</f>
        <v>36.111111111111107</v>
      </c>
      <c r="S22" s="57">
        <f t="shared" ref="S22:S23" si="34">(D22-$F$2+$S$7)/(1-$F$1)</f>
        <v>37.222222222222221</v>
      </c>
      <c r="T22" s="57">
        <f t="shared" ref="T22:T23" si="35">(D22-$F$2+$T$7)/(1-$F$1)</f>
        <v>38.611111111111107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</row>
    <row r="23" spans="1:188" s="2" customFormat="1" ht="24.45" customHeight="1" x14ac:dyDescent="0.25">
      <c r="A23" s="94" t="s">
        <v>57</v>
      </c>
      <c r="B23" s="95"/>
      <c r="C23" s="19" t="s">
        <v>61</v>
      </c>
      <c r="D23" s="13">
        <v>26</v>
      </c>
      <c r="E23" s="71">
        <f t="shared" si="20"/>
        <v>30</v>
      </c>
      <c r="F23" s="71">
        <f t="shared" si="21"/>
        <v>31.111111111111111</v>
      </c>
      <c r="G23" s="71">
        <f t="shared" si="22"/>
        <v>30.555555555555554</v>
      </c>
      <c r="H23" s="71">
        <f t="shared" si="23"/>
        <v>31.111111111111111</v>
      </c>
      <c r="I23" s="80">
        <f t="shared" si="24"/>
        <v>31.666666666666664</v>
      </c>
      <c r="J23" s="80">
        <f t="shared" si="25"/>
        <v>32.777777777777779</v>
      </c>
      <c r="K23" s="80">
        <f t="shared" si="26"/>
        <v>33.888888888888886</v>
      </c>
      <c r="L23" s="80">
        <f t="shared" si="27"/>
        <v>35</v>
      </c>
      <c r="M23" s="81">
        <f t="shared" si="28"/>
        <v>35</v>
      </c>
      <c r="N23" s="81">
        <f t="shared" si="29"/>
        <v>36.111111111111107</v>
      </c>
      <c r="O23" s="81">
        <f t="shared" si="30"/>
        <v>37.777777777777779</v>
      </c>
      <c r="P23" s="57">
        <f t="shared" si="31"/>
        <v>35.555555555555557</v>
      </c>
      <c r="Q23" s="57">
        <f t="shared" si="32"/>
        <v>36.666666666666664</v>
      </c>
      <c r="R23" s="57">
        <f t="shared" si="33"/>
        <v>37.222222222222221</v>
      </c>
      <c r="S23" s="57">
        <f t="shared" si="34"/>
        <v>38.333333333333336</v>
      </c>
      <c r="T23" s="57">
        <f t="shared" si="35"/>
        <v>39.722222222222221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</row>
    <row r="24" spans="1:188" s="2" customFormat="1" ht="24.45" customHeight="1" x14ac:dyDescent="0.25">
      <c r="A24" s="96" t="s">
        <v>64</v>
      </c>
      <c r="B24" s="97"/>
      <c r="C24" s="19" t="s">
        <v>65</v>
      </c>
      <c r="D24" s="87">
        <v>26</v>
      </c>
      <c r="E24" s="71">
        <f t="shared" si="20"/>
        <v>30</v>
      </c>
      <c r="F24" s="71">
        <f t="shared" si="21"/>
        <v>31.111111111111111</v>
      </c>
      <c r="G24" s="71">
        <f t="shared" si="22"/>
        <v>30.555555555555554</v>
      </c>
      <c r="H24" s="71">
        <f t="shared" si="23"/>
        <v>31.111111111111111</v>
      </c>
      <c r="I24" s="80">
        <f t="shared" si="24"/>
        <v>31.666666666666664</v>
      </c>
      <c r="J24" s="80">
        <f t="shared" si="25"/>
        <v>32.777777777777779</v>
      </c>
      <c r="K24" s="80">
        <f t="shared" si="26"/>
        <v>33.888888888888886</v>
      </c>
      <c r="L24" s="80">
        <f t="shared" si="27"/>
        <v>35</v>
      </c>
      <c r="M24" s="57" t="s">
        <v>49</v>
      </c>
      <c r="N24" s="57" t="s">
        <v>49</v>
      </c>
      <c r="O24" s="57" t="s">
        <v>49</v>
      </c>
      <c r="P24" s="57" t="s">
        <v>49</v>
      </c>
      <c r="Q24" s="57" t="s">
        <v>49</v>
      </c>
      <c r="R24" s="57" t="s">
        <v>49</v>
      </c>
      <c r="S24" s="47" t="s">
        <v>49</v>
      </c>
      <c r="T24" s="57" t="s">
        <v>49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</row>
    <row r="25" spans="1:188" s="2" customFormat="1" ht="24.45" customHeight="1" x14ac:dyDescent="0.25">
      <c r="A25" s="55" t="s">
        <v>55</v>
      </c>
      <c r="B25" s="25"/>
      <c r="C25" s="22"/>
      <c r="D25" s="14"/>
      <c r="E25" s="10"/>
      <c r="F25" s="34"/>
      <c r="G25" s="37"/>
      <c r="H25" s="39">
        <f>D25+2.5</f>
        <v>2.5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</row>
    <row r="26" spans="1:188" s="2" customFormat="1" ht="24.45" customHeight="1" x14ac:dyDescent="0.25">
      <c r="A26" s="94" t="s">
        <v>11</v>
      </c>
      <c r="B26" s="95"/>
      <c r="C26" s="23" t="s">
        <v>12</v>
      </c>
      <c r="D26" s="15">
        <v>21</v>
      </c>
      <c r="E26" s="71">
        <f t="shared" ref="E26:E27" si="36">(D26-$F$2+$E$6)/(1-$F$1)</f>
        <v>24.444444444444443</v>
      </c>
      <c r="F26" s="71">
        <f t="shared" ref="F26:F27" si="37">(D26-$F$2+$F$6)/(1-$F$1)</f>
        <v>25.555555555555554</v>
      </c>
      <c r="G26" s="71">
        <f t="shared" ref="G26:G27" si="38">(D26-$F$2+$G$6)/(1-$F$1)</f>
        <v>25</v>
      </c>
      <c r="H26" s="71">
        <f t="shared" ref="H26:H27" si="39">(D26-$F$2+$H$6)/(1-$F$1)</f>
        <v>25.555555555555554</v>
      </c>
      <c r="I26" s="80">
        <f t="shared" ref="I26:I27" si="40">(D26-$F$2+$I$7)/(1-$F$1)</f>
        <v>26.111111111111111</v>
      </c>
      <c r="J26" s="80">
        <f t="shared" ref="J26:J27" si="41">(D26-$F$2+$J$7)/(1-$F$1)</f>
        <v>27.222222222222221</v>
      </c>
      <c r="K26" s="80">
        <f t="shared" ref="K26:K27" si="42">(D26-$F$2+$K$7)/(1-$F$1)</f>
        <v>28.333333333333332</v>
      </c>
      <c r="L26" s="80">
        <f t="shared" ref="L26:L27" si="43">(D26-$F$2+$L$7)/(1-$F$1)</f>
        <v>29.444444444444443</v>
      </c>
      <c r="M26" s="47" t="s">
        <v>49</v>
      </c>
      <c r="N26" s="47" t="s">
        <v>49</v>
      </c>
      <c r="O26" s="47" t="s">
        <v>49</v>
      </c>
      <c r="P26" s="47" t="s">
        <v>49</v>
      </c>
      <c r="Q26" s="47" t="s">
        <v>49</v>
      </c>
      <c r="R26" s="47" t="s">
        <v>49</v>
      </c>
      <c r="S26" s="47" t="s">
        <v>49</v>
      </c>
      <c r="T26" s="47" t="s">
        <v>49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</row>
    <row r="27" spans="1:188" s="2" customFormat="1" ht="24.45" customHeight="1" x14ac:dyDescent="0.25">
      <c r="A27" s="94" t="s">
        <v>9</v>
      </c>
      <c r="B27" s="95"/>
      <c r="C27" s="23" t="s">
        <v>10</v>
      </c>
      <c r="D27" s="15">
        <v>24.5</v>
      </c>
      <c r="E27" s="71">
        <f t="shared" si="36"/>
        <v>28.333333333333332</v>
      </c>
      <c r="F27" s="71">
        <f t="shared" si="37"/>
        <v>29.444444444444443</v>
      </c>
      <c r="G27" s="71">
        <f t="shared" si="38"/>
        <v>28.888888888888889</v>
      </c>
      <c r="H27" s="71">
        <f t="shared" si="39"/>
        <v>29.444444444444443</v>
      </c>
      <c r="I27" s="80">
        <f t="shared" si="40"/>
        <v>30</v>
      </c>
      <c r="J27" s="80">
        <f t="shared" si="41"/>
        <v>31.111111111111111</v>
      </c>
      <c r="K27" s="80">
        <f t="shared" si="42"/>
        <v>32.222222222222221</v>
      </c>
      <c r="L27" s="80">
        <f t="shared" si="43"/>
        <v>33.333333333333336</v>
      </c>
      <c r="M27" s="81">
        <f>(D27-$F$2+$M$7)/(1-$F$1)</f>
        <v>33.333333333333336</v>
      </c>
      <c r="N27" s="81">
        <f>(D27-$F$2+$N$7)/(1-$F$1)</f>
        <v>34.444444444444443</v>
      </c>
      <c r="O27" s="81">
        <f>(D27-$F$2+$O$7)/(1-$F$1)</f>
        <v>36.111111111111107</v>
      </c>
      <c r="P27" s="57">
        <f>(D27-$F$2+$P$7)/(1-$F$1)</f>
        <v>33.888888888888886</v>
      </c>
      <c r="Q27" s="57">
        <f>(D27-$F$2+$Q$7)/(1-$F$1)</f>
        <v>35</v>
      </c>
      <c r="R27" s="57">
        <f>(D27-$F$2+$R$7)/(1-$F$1)</f>
        <v>35.555555555555557</v>
      </c>
      <c r="S27" s="57">
        <f>(D27-$F$2+$S$7)/(1-$F$1)</f>
        <v>36.666666666666664</v>
      </c>
      <c r="T27" s="57">
        <f>(D27-$F$2+$T$7)/(1-$F$1)</f>
        <v>38.055555555555557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</row>
    <row r="28" spans="1:188" s="2" customFormat="1" ht="24.45" customHeight="1" x14ac:dyDescent="0.25">
      <c r="A28" s="56" t="s">
        <v>14</v>
      </c>
      <c r="B28" s="26"/>
      <c r="C28" s="24"/>
      <c r="D28" s="18"/>
      <c r="E28" s="18"/>
      <c r="F28" s="35"/>
      <c r="G28" s="35"/>
      <c r="H28" s="3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</row>
    <row r="29" spans="1:188" s="2" customFormat="1" ht="24.45" customHeight="1" x14ac:dyDescent="0.25">
      <c r="A29" s="94" t="s">
        <v>28</v>
      </c>
      <c r="B29" s="95"/>
      <c r="C29" s="77" t="s">
        <v>29</v>
      </c>
      <c r="D29" s="79">
        <v>10.75</v>
      </c>
      <c r="E29" s="71">
        <f t="shared" ref="E29:E33" si="44">(D29-$F$2+$E$6)/(1-$F$1)</f>
        <v>13.055555555555555</v>
      </c>
      <c r="F29" s="71">
        <f t="shared" ref="F29:F33" si="45">(D29-$F$2+$F$6)/(1-$F$1)</f>
        <v>14.166666666666666</v>
      </c>
      <c r="G29" s="71">
        <f t="shared" ref="G29:G33" si="46">(D29-$F$2+$G$6)/(1-$F$1)</f>
        <v>13.611111111111111</v>
      </c>
      <c r="H29" s="71">
        <f t="shared" ref="H29:H33" si="47">(D29-$F$2+$H$6)/(1-$F$1)</f>
        <v>14.166666666666666</v>
      </c>
      <c r="I29" s="47" t="s">
        <v>49</v>
      </c>
      <c r="J29" s="47" t="s">
        <v>49</v>
      </c>
      <c r="K29" s="47" t="s">
        <v>49</v>
      </c>
      <c r="L29" s="47" t="s">
        <v>49</v>
      </c>
      <c r="M29" s="47" t="s">
        <v>49</v>
      </c>
      <c r="N29" s="47" t="s">
        <v>49</v>
      </c>
      <c r="O29" s="47" t="s">
        <v>49</v>
      </c>
      <c r="P29" s="47" t="s">
        <v>49</v>
      </c>
      <c r="Q29" s="47" t="s">
        <v>49</v>
      </c>
      <c r="R29" s="47" t="s">
        <v>49</v>
      </c>
      <c r="S29" s="47" t="s">
        <v>49</v>
      </c>
      <c r="T29" s="47" t="s">
        <v>49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</row>
    <row r="30" spans="1:188" s="2" customFormat="1" ht="24.45" customHeight="1" x14ac:dyDescent="0.25">
      <c r="A30" s="94" t="s">
        <v>66</v>
      </c>
      <c r="B30" s="95"/>
      <c r="C30" s="77" t="s">
        <v>67</v>
      </c>
      <c r="D30" s="29">
        <v>15.25</v>
      </c>
      <c r="E30" s="71">
        <f t="shared" si="44"/>
        <v>18.055555555555554</v>
      </c>
      <c r="F30" s="71">
        <f t="shared" si="45"/>
        <v>19.166666666666668</v>
      </c>
      <c r="G30" s="71">
        <f t="shared" si="46"/>
        <v>18.611111111111111</v>
      </c>
      <c r="H30" s="71">
        <f t="shared" si="47"/>
        <v>19.166666666666668</v>
      </c>
      <c r="I30" s="80">
        <f>(D30-$F$2+$I$7)/(1-$F$1)</f>
        <v>19.722222222222221</v>
      </c>
      <c r="J30" s="80">
        <f>(D30-$F$2+$J$7)/(1-$F$1)</f>
        <v>20.833333333333332</v>
      </c>
      <c r="K30" s="80">
        <f>(D30-$F$2+$K$7)/(1-$F$1)</f>
        <v>21.944444444444443</v>
      </c>
      <c r="L30" s="80">
        <f>(D30-$F$2+$L$7)/(1-$F$1)</f>
        <v>23.055555555555554</v>
      </c>
      <c r="M30" s="47" t="s">
        <v>49</v>
      </c>
      <c r="N30" s="47" t="s">
        <v>49</v>
      </c>
      <c r="O30" s="47" t="s">
        <v>49</v>
      </c>
      <c r="P30" s="47" t="s">
        <v>49</v>
      </c>
      <c r="Q30" s="47" t="s">
        <v>49</v>
      </c>
      <c r="R30" s="47" t="s">
        <v>49</v>
      </c>
      <c r="S30" s="47" t="s">
        <v>49</v>
      </c>
      <c r="T30" s="47" t="s">
        <v>49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</row>
    <row r="31" spans="1:188" s="2" customFormat="1" ht="24.45" customHeight="1" x14ac:dyDescent="0.25">
      <c r="A31" s="96" t="s">
        <v>68</v>
      </c>
      <c r="B31" s="97"/>
      <c r="C31" s="77" t="s">
        <v>69</v>
      </c>
      <c r="D31" s="88">
        <v>14.25</v>
      </c>
      <c r="E31" s="71">
        <f t="shared" si="44"/>
        <v>16.944444444444443</v>
      </c>
      <c r="F31" s="71">
        <f t="shared" si="45"/>
        <v>18.055555555555554</v>
      </c>
      <c r="G31" s="71">
        <f t="shared" si="46"/>
        <v>17.5</v>
      </c>
      <c r="H31" s="71">
        <f t="shared" si="47"/>
        <v>18.055555555555554</v>
      </c>
      <c r="I31" s="47" t="s">
        <v>49</v>
      </c>
      <c r="J31" s="47" t="s">
        <v>49</v>
      </c>
      <c r="K31" s="47" t="s">
        <v>49</v>
      </c>
      <c r="L31" s="47" t="s">
        <v>49</v>
      </c>
      <c r="M31" s="47" t="s">
        <v>49</v>
      </c>
      <c r="N31" s="47" t="s">
        <v>49</v>
      </c>
      <c r="O31" s="47" t="s">
        <v>49</v>
      </c>
      <c r="P31" s="47" t="s">
        <v>49</v>
      </c>
      <c r="Q31" s="47" t="s">
        <v>49</v>
      </c>
      <c r="R31" s="47" t="s">
        <v>49</v>
      </c>
      <c r="S31" s="47" t="s">
        <v>49</v>
      </c>
      <c r="T31" s="47" t="s">
        <v>49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</row>
    <row r="32" spans="1:188" s="2" customFormat="1" ht="24.45" customHeight="1" x14ac:dyDescent="0.25">
      <c r="A32" s="94" t="s">
        <v>26</v>
      </c>
      <c r="B32" s="95"/>
      <c r="C32" s="23" t="s">
        <v>27</v>
      </c>
      <c r="D32" s="78">
        <v>10.25</v>
      </c>
      <c r="E32" s="71">
        <f t="shared" si="44"/>
        <v>12.5</v>
      </c>
      <c r="F32" s="71">
        <f t="shared" si="45"/>
        <v>13.611111111111111</v>
      </c>
      <c r="G32" s="71">
        <f t="shared" si="46"/>
        <v>13.055555555555555</v>
      </c>
      <c r="H32" s="71">
        <f t="shared" si="47"/>
        <v>13.611111111111111</v>
      </c>
      <c r="I32" s="47" t="s">
        <v>49</v>
      </c>
      <c r="J32" s="47" t="s">
        <v>49</v>
      </c>
      <c r="K32" s="47" t="s">
        <v>49</v>
      </c>
      <c r="L32" s="47" t="s">
        <v>49</v>
      </c>
      <c r="M32" s="47" t="s">
        <v>49</v>
      </c>
      <c r="N32" s="47" t="s">
        <v>49</v>
      </c>
      <c r="O32" s="47" t="s">
        <v>49</v>
      </c>
      <c r="P32" s="47" t="s">
        <v>49</v>
      </c>
      <c r="Q32" s="47" t="s">
        <v>49</v>
      </c>
      <c r="R32" s="47" t="s">
        <v>49</v>
      </c>
      <c r="S32" s="47" t="s">
        <v>49</v>
      </c>
      <c r="T32" s="47" t="s">
        <v>49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</row>
    <row r="33" spans="1:188" s="2" customFormat="1" ht="24.45" customHeight="1" x14ac:dyDescent="0.25">
      <c r="A33" s="94" t="s">
        <v>15</v>
      </c>
      <c r="B33" s="95"/>
      <c r="C33" s="23" t="s">
        <v>16</v>
      </c>
      <c r="D33" s="15">
        <v>9.75</v>
      </c>
      <c r="E33" s="71">
        <f t="shared" si="44"/>
        <v>11.944444444444445</v>
      </c>
      <c r="F33" s="71">
        <f t="shared" si="45"/>
        <v>13.055555555555555</v>
      </c>
      <c r="G33" s="71">
        <f t="shared" si="46"/>
        <v>12.5</v>
      </c>
      <c r="H33" s="71">
        <f t="shared" si="47"/>
        <v>13.055555555555555</v>
      </c>
      <c r="I33" s="47" t="s">
        <v>49</v>
      </c>
      <c r="J33" s="47" t="s">
        <v>49</v>
      </c>
      <c r="K33" s="47" t="s">
        <v>49</v>
      </c>
      <c r="L33" s="47" t="s">
        <v>49</v>
      </c>
      <c r="M33" s="47" t="s">
        <v>49</v>
      </c>
      <c r="N33" s="47" t="s">
        <v>49</v>
      </c>
      <c r="O33" s="47" t="s">
        <v>49</v>
      </c>
      <c r="P33" s="47" t="s">
        <v>49</v>
      </c>
      <c r="Q33" s="47" t="s">
        <v>49</v>
      </c>
      <c r="R33" s="47" t="s">
        <v>49</v>
      </c>
      <c r="S33" s="47" t="s">
        <v>49</v>
      </c>
      <c r="T33" s="47" t="s">
        <v>49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</row>
    <row r="34" spans="1:188" x14ac:dyDescent="0.25">
      <c r="A34" s="111" t="s">
        <v>50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GF34" s="5"/>
    </row>
    <row r="35" spans="1:188" s="3" customFormat="1" ht="33" customHeight="1" thickBot="1" x14ac:dyDescent="0.3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</row>
    <row r="36" spans="1:188" s="3" customFormat="1" x14ac:dyDescent="0.25">
      <c r="D36" s="4"/>
      <c r="E36" s="4"/>
      <c r="F36" s="4"/>
      <c r="G36" s="6"/>
      <c r="H36" s="40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</row>
    <row r="37" spans="1:188" s="3" customFormat="1" x14ac:dyDescent="0.25">
      <c r="D37" s="4"/>
      <c r="E37" s="4"/>
      <c r="F37" s="4"/>
      <c r="G37" s="6"/>
      <c r="H37" s="40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</row>
    <row r="38" spans="1:188" s="3" customFormat="1" x14ac:dyDescent="0.25">
      <c r="D38" s="4"/>
      <c r="E38" s="4"/>
      <c r="F38" s="4"/>
      <c r="G38" s="6"/>
      <c r="H38" s="4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</row>
    <row r="39" spans="1:188" s="3" customFormat="1" x14ac:dyDescent="0.25">
      <c r="D39" s="4"/>
      <c r="E39" s="4"/>
      <c r="F39" s="4"/>
      <c r="G39" s="6"/>
      <c r="H39" s="40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</row>
    <row r="40" spans="1:188" s="3" customFormat="1" x14ac:dyDescent="0.25">
      <c r="D40" s="4"/>
      <c r="E40" s="4"/>
      <c r="F40" s="4"/>
      <c r="G40" s="6"/>
      <c r="H40" s="4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</row>
    <row r="41" spans="1:188" s="3" customFormat="1" x14ac:dyDescent="0.25">
      <c r="D41" s="4"/>
      <c r="E41" s="4"/>
      <c r="F41" s="4"/>
      <c r="G41" s="6"/>
      <c r="H41" s="40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</row>
    <row r="42" spans="1:188" s="3" customFormat="1" x14ac:dyDescent="0.25">
      <c r="D42" s="4"/>
      <c r="E42" s="4"/>
      <c r="F42" s="4"/>
      <c r="G42" s="6"/>
      <c r="H42" s="4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</row>
    <row r="43" spans="1:188" s="3" customFormat="1" x14ac:dyDescent="0.25">
      <c r="D43" s="4"/>
      <c r="E43" s="4"/>
      <c r="F43" s="4"/>
      <c r="G43" s="6"/>
      <c r="H43" s="4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</row>
    <row r="44" spans="1:188" s="3" customFormat="1" x14ac:dyDescent="0.25">
      <c r="D44" s="4"/>
      <c r="E44" s="4"/>
      <c r="F44" s="4"/>
      <c r="G44" s="6"/>
      <c r="H44" s="4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</row>
    <row r="45" spans="1:188" s="3" customFormat="1" x14ac:dyDescent="0.25">
      <c r="D45" s="4"/>
      <c r="E45" s="4"/>
      <c r="F45" s="4"/>
      <c r="G45" s="6"/>
      <c r="H45" s="4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</row>
    <row r="46" spans="1:188" s="3" customFormat="1" x14ac:dyDescent="0.25">
      <c r="D46" s="4"/>
      <c r="E46" s="4"/>
      <c r="F46" s="4"/>
      <c r="G46" s="6"/>
      <c r="H46" s="4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</row>
    <row r="47" spans="1:188" s="3" customFormat="1" x14ac:dyDescent="0.25">
      <c r="D47" s="4"/>
      <c r="E47" s="4"/>
      <c r="F47" s="4"/>
      <c r="G47" s="6"/>
      <c r="H47" s="40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</row>
    <row r="48" spans="1:188" s="3" customFormat="1" x14ac:dyDescent="0.25">
      <c r="D48" s="4"/>
      <c r="E48" s="4"/>
      <c r="F48" s="4"/>
      <c r="G48" s="6"/>
      <c r="H48" s="40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</row>
    <row r="49" spans="4:187" s="3" customFormat="1" x14ac:dyDescent="0.25">
      <c r="D49" s="4"/>
      <c r="E49" s="4"/>
      <c r="F49" s="4"/>
      <c r="G49" s="6"/>
      <c r="H49" s="4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</row>
    <row r="50" spans="4:187" s="3" customFormat="1" x14ac:dyDescent="0.25">
      <c r="D50" s="4"/>
      <c r="E50" s="4"/>
      <c r="F50" s="4"/>
      <c r="G50" s="6"/>
      <c r="H50" s="4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</row>
    <row r="51" spans="4:187" s="3" customFormat="1" x14ac:dyDescent="0.25">
      <c r="D51" s="4"/>
      <c r="E51" s="4"/>
      <c r="F51" s="4"/>
      <c r="G51" s="6"/>
      <c r="H51" s="40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</row>
    <row r="52" spans="4:187" s="3" customFormat="1" x14ac:dyDescent="0.25">
      <c r="D52" s="4"/>
      <c r="E52" s="4"/>
      <c r="F52" s="4"/>
      <c r="G52" s="6"/>
      <c r="H52" s="40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</row>
    <row r="53" spans="4:187" s="3" customFormat="1" x14ac:dyDescent="0.25">
      <c r="D53" s="4"/>
      <c r="E53" s="4"/>
      <c r="F53" s="4"/>
      <c r="G53" s="6"/>
      <c r="H53" s="40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</row>
    <row r="54" spans="4:187" s="3" customFormat="1" x14ac:dyDescent="0.25">
      <c r="D54" s="4"/>
      <c r="E54" s="4"/>
      <c r="F54" s="4"/>
      <c r="G54" s="6"/>
      <c r="H54" s="40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</row>
    <row r="55" spans="4:187" s="3" customFormat="1" x14ac:dyDescent="0.25">
      <c r="D55" s="4"/>
      <c r="E55" s="4"/>
      <c r="F55" s="4"/>
      <c r="G55" s="6"/>
      <c r="H55" s="40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</row>
    <row r="56" spans="4:187" s="3" customFormat="1" x14ac:dyDescent="0.25">
      <c r="D56" s="4"/>
      <c r="E56" s="4"/>
      <c r="F56" s="4"/>
      <c r="G56" s="6"/>
      <c r="H56" s="40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</row>
    <row r="57" spans="4:187" s="3" customFormat="1" x14ac:dyDescent="0.25">
      <c r="D57" s="4"/>
      <c r="E57" s="4"/>
      <c r="F57" s="4"/>
      <c r="G57" s="6"/>
      <c r="H57" s="40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</row>
    <row r="58" spans="4:187" s="3" customFormat="1" x14ac:dyDescent="0.25">
      <c r="D58" s="4"/>
      <c r="E58" s="4"/>
      <c r="F58" s="4"/>
      <c r="G58" s="6"/>
      <c r="H58" s="40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</row>
    <row r="59" spans="4:187" s="3" customFormat="1" x14ac:dyDescent="0.25">
      <c r="D59" s="4"/>
      <c r="E59" s="4"/>
      <c r="F59" s="4"/>
      <c r="G59" s="6"/>
      <c r="H59" s="40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</row>
    <row r="60" spans="4:187" s="3" customFormat="1" x14ac:dyDescent="0.25">
      <c r="D60" s="4"/>
      <c r="E60" s="4"/>
      <c r="F60" s="4"/>
      <c r="G60" s="6"/>
      <c r="H60" s="40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</row>
    <row r="61" spans="4:187" s="3" customFormat="1" x14ac:dyDescent="0.25">
      <c r="D61" s="4"/>
      <c r="E61" s="4"/>
      <c r="F61" s="4"/>
      <c r="G61" s="6"/>
      <c r="H61" s="40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</row>
    <row r="62" spans="4:187" s="3" customFormat="1" x14ac:dyDescent="0.25">
      <c r="D62" s="4"/>
      <c r="E62" s="4"/>
      <c r="F62" s="4"/>
      <c r="G62" s="6"/>
      <c r="H62" s="4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</row>
    <row r="63" spans="4:187" s="3" customFormat="1" ht="12" x14ac:dyDescent="0.25">
      <c r="D63" s="4"/>
      <c r="E63" s="4"/>
      <c r="F63" s="4"/>
      <c r="G63" s="7"/>
      <c r="H63" s="41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</row>
    <row r="64" spans="4:187" s="3" customFormat="1" ht="12" x14ac:dyDescent="0.25">
      <c r="D64" s="4"/>
      <c r="E64" s="4"/>
      <c r="F64" s="4"/>
      <c r="G64" s="7"/>
      <c r="H64" s="41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</row>
    <row r="65" spans="4:187" s="3" customFormat="1" ht="12" x14ac:dyDescent="0.25">
      <c r="D65" s="4"/>
      <c r="E65" s="4"/>
      <c r="F65" s="4"/>
      <c r="G65" s="7"/>
      <c r="H65" s="41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</row>
    <row r="66" spans="4:187" s="3" customFormat="1" ht="12" x14ac:dyDescent="0.25">
      <c r="D66" s="4"/>
      <c r="E66" s="4"/>
      <c r="F66" s="4"/>
      <c r="G66" s="7"/>
      <c r="H66" s="41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</row>
    <row r="67" spans="4:187" s="3" customFormat="1" ht="12" x14ac:dyDescent="0.25">
      <c r="D67" s="4"/>
      <c r="E67" s="4"/>
      <c r="F67" s="4"/>
      <c r="G67" s="7"/>
      <c r="H67" s="41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</row>
    <row r="68" spans="4:187" s="3" customFormat="1" ht="12" x14ac:dyDescent="0.25">
      <c r="D68" s="4"/>
      <c r="E68" s="4"/>
      <c r="F68" s="4"/>
      <c r="G68" s="7"/>
      <c r="H68" s="41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</row>
    <row r="69" spans="4:187" s="3" customFormat="1" ht="12" x14ac:dyDescent="0.25">
      <c r="D69" s="4"/>
      <c r="E69" s="4"/>
      <c r="F69" s="4"/>
      <c r="G69" s="7"/>
      <c r="H69" s="41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</row>
    <row r="70" spans="4:187" s="3" customFormat="1" ht="12" x14ac:dyDescent="0.25">
      <c r="D70" s="4"/>
      <c r="E70" s="4"/>
      <c r="F70" s="4"/>
      <c r="G70" s="7"/>
      <c r="H70" s="41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</row>
    <row r="71" spans="4:187" s="3" customFormat="1" ht="12" x14ac:dyDescent="0.25">
      <c r="D71" s="4"/>
      <c r="E71" s="4"/>
      <c r="F71" s="4"/>
      <c r="G71" s="7"/>
      <c r="H71" s="41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</row>
    <row r="72" spans="4:187" s="3" customFormat="1" ht="12" x14ac:dyDescent="0.25">
      <c r="D72" s="4"/>
      <c r="E72" s="4"/>
      <c r="F72" s="4"/>
      <c r="G72" s="7"/>
      <c r="H72" s="41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</row>
    <row r="73" spans="4:187" s="3" customFormat="1" ht="12" x14ac:dyDescent="0.25">
      <c r="D73" s="4"/>
      <c r="E73" s="4"/>
      <c r="F73" s="4"/>
      <c r="G73" s="7"/>
      <c r="H73" s="41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</row>
    <row r="74" spans="4:187" s="3" customFormat="1" ht="12" x14ac:dyDescent="0.25">
      <c r="D74" s="4"/>
      <c r="E74" s="4"/>
      <c r="F74" s="4"/>
      <c r="G74" s="7"/>
      <c r="H74" s="41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</row>
    <row r="75" spans="4:187" s="3" customFormat="1" ht="12" x14ac:dyDescent="0.25">
      <c r="D75" s="4"/>
      <c r="E75" s="4"/>
      <c r="F75" s="4"/>
      <c r="G75" s="7"/>
      <c r="H75" s="41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</row>
    <row r="76" spans="4:187" s="3" customFormat="1" ht="12" x14ac:dyDescent="0.25">
      <c r="D76" s="4"/>
      <c r="E76" s="4"/>
      <c r="F76" s="4"/>
      <c r="G76" s="7"/>
      <c r="H76" s="41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</row>
    <row r="77" spans="4:187" s="3" customFormat="1" ht="12" x14ac:dyDescent="0.25">
      <c r="D77" s="4"/>
      <c r="E77" s="4"/>
      <c r="F77" s="4"/>
      <c r="G77" s="7"/>
      <c r="H77" s="41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</row>
    <row r="78" spans="4:187" s="3" customFormat="1" ht="12" x14ac:dyDescent="0.25">
      <c r="D78" s="4"/>
      <c r="E78" s="4"/>
      <c r="F78" s="4"/>
      <c r="G78" s="7"/>
      <c r="H78" s="41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</row>
    <row r="79" spans="4:187" s="3" customFormat="1" ht="12" x14ac:dyDescent="0.25">
      <c r="D79" s="4"/>
      <c r="E79" s="4"/>
      <c r="F79" s="4"/>
      <c r="G79" s="7"/>
      <c r="H79" s="41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</row>
    <row r="80" spans="4:187" s="3" customFormat="1" ht="12" x14ac:dyDescent="0.25">
      <c r="D80" s="4"/>
      <c r="E80" s="4"/>
      <c r="F80" s="4"/>
      <c r="G80" s="7"/>
      <c r="H80" s="41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</row>
    <row r="81" spans="4:187" s="3" customFormat="1" ht="12" x14ac:dyDescent="0.25">
      <c r="D81" s="4"/>
      <c r="E81" s="4"/>
      <c r="F81" s="4"/>
      <c r="G81" s="7"/>
      <c r="H81" s="41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</row>
    <row r="82" spans="4:187" s="3" customFormat="1" ht="12" x14ac:dyDescent="0.25">
      <c r="D82" s="4"/>
      <c r="E82" s="4"/>
      <c r="F82" s="4"/>
      <c r="G82" s="7"/>
      <c r="H82" s="41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</row>
    <row r="83" spans="4:187" s="3" customFormat="1" ht="12" x14ac:dyDescent="0.25">
      <c r="D83" s="4"/>
      <c r="E83" s="4"/>
      <c r="F83" s="4"/>
      <c r="G83" s="7"/>
      <c r="H83" s="41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</row>
    <row r="84" spans="4:187" s="3" customFormat="1" ht="12" x14ac:dyDescent="0.25">
      <c r="D84" s="4"/>
      <c r="E84" s="4"/>
      <c r="F84" s="4"/>
      <c r="G84" s="7"/>
      <c r="H84" s="4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</row>
    <row r="85" spans="4:187" s="3" customFormat="1" ht="12" x14ac:dyDescent="0.25">
      <c r="D85" s="4"/>
      <c r="E85" s="4"/>
      <c r="F85" s="4"/>
      <c r="G85" s="7"/>
      <c r="H85" s="41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</row>
    <row r="86" spans="4:187" s="3" customFormat="1" ht="12" x14ac:dyDescent="0.25">
      <c r="D86" s="4"/>
      <c r="E86" s="4"/>
      <c r="F86" s="4"/>
      <c r="G86" s="7"/>
      <c r="H86" s="41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</row>
    <row r="87" spans="4:187" s="3" customFormat="1" ht="12" x14ac:dyDescent="0.25">
      <c r="D87" s="4"/>
      <c r="E87" s="4"/>
      <c r="F87" s="4"/>
      <c r="G87" s="7"/>
      <c r="H87" s="41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</row>
    <row r="88" spans="4:187" s="3" customFormat="1" ht="12" x14ac:dyDescent="0.25">
      <c r="D88" s="4"/>
      <c r="E88" s="4"/>
      <c r="F88" s="4"/>
      <c r="G88" s="7"/>
      <c r="H88" s="41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</row>
    <row r="89" spans="4:187" s="3" customFormat="1" ht="12" x14ac:dyDescent="0.25">
      <c r="D89" s="4"/>
      <c r="E89" s="4"/>
      <c r="F89" s="4"/>
      <c r="G89" s="7"/>
      <c r="H89" s="41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</row>
    <row r="90" spans="4:187" s="3" customFormat="1" ht="12" x14ac:dyDescent="0.25">
      <c r="D90" s="4"/>
      <c r="E90" s="4"/>
      <c r="F90" s="4"/>
      <c r="G90" s="7"/>
      <c r="H90" s="41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</row>
    <row r="91" spans="4:187" s="3" customFormat="1" ht="12" x14ac:dyDescent="0.25">
      <c r="D91" s="4"/>
      <c r="E91" s="4"/>
      <c r="F91" s="4"/>
      <c r="G91" s="7"/>
      <c r="H91" s="41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</row>
    <row r="92" spans="4:187" s="3" customFormat="1" ht="12" x14ac:dyDescent="0.25">
      <c r="D92" s="4"/>
      <c r="E92" s="4"/>
      <c r="F92" s="4"/>
      <c r="G92" s="7"/>
      <c r="H92" s="41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</row>
    <row r="93" spans="4:187" s="3" customFormat="1" ht="12" x14ac:dyDescent="0.25">
      <c r="D93" s="4"/>
      <c r="E93" s="4"/>
      <c r="F93" s="4"/>
      <c r="G93" s="7"/>
      <c r="H93" s="41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</row>
    <row r="94" spans="4:187" s="3" customFormat="1" ht="12" x14ac:dyDescent="0.25">
      <c r="D94" s="4"/>
      <c r="E94" s="4"/>
      <c r="F94" s="4"/>
      <c r="G94" s="7"/>
      <c r="H94" s="41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</row>
    <row r="95" spans="4:187" s="3" customFormat="1" ht="12" x14ac:dyDescent="0.25">
      <c r="D95" s="4"/>
      <c r="E95" s="4"/>
      <c r="F95" s="4"/>
      <c r="G95" s="7"/>
      <c r="H95" s="41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</row>
    <row r="96" spans="4:187" s="3" customFormat="1" ht="12" x14ac:dyDescent="0.25">
      <c r="D96" s="4"/>
      <c r="E96" s="4"/>
      <c r="F96" s="4"/>
      <c r="G96" s="7"/>
      <c r="H96" s="41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</row>
    <row r="97" spans="4:187" s="3" customFormat="1" ht="12" x14ac:dyDescent="0.25">
      <c r="D97" s="4"/>
      <c r="E97" s="4"/>
      <c r="F97" s="4"/>
      <c r="G97" s="7"/>
      <c r="H97" s="41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</row>
    <row r="98" spans="4:187" s="3" customFormat="1" ht="12" x14ac:dyDescent="0.25">
      <c r="D98" s="4"/>
      <c r="E98" s="4"/>
      <c r="F98" s="4"/>
      <c r="G98" s="7"/>
      <c r="H98" s="41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</row>
    <row r="99" spans="4:187" s="3" customFormat="1" ht="12" x14ac:dyDescent="0.25">
      <c r="D99" s="4"/>
      <c r="E99" s="4"/>
      <c r="F99" s="4"/>
      <c r="G99" s="7"/>
      <c r="H99" s="41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</row>
    <row r="100" spans="4:187" s="3" customFormat="1" ht="12" x14ac:dyDescent="0.25">
      <c r="D100" s="4"/>
      <c r="E100" s="4"/>
      <c r="F100" s="4"/>
      <c r="G100" s="7"/>
      <c r="H100" s="41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</row>
    <row r="101" spans="4:187" s="3" customFormat="1" ht="12" x14ac:dyDescent="0.25">
      <c r="D101" s="4"/>
      <c r="E101" s="4"/>
      <c r="F101" s="4"/>
      <c r="G101" s="7"/>
      <c r="H101" s="41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</row>
    <row r="102" spans="4:187" s="3" customFormat="1" ht="12" x14ac:dyDescent="0.25">
      <c r="D102" s="4"/>
      <c r="E102" s="4"/>
      <c r="F102" s="4"/>
      <c r="G102" s="7"/>
      <c r="H102" s="41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</row>
    <row r="103" spans="4:187" s="3" customFormat="1" ht="12" x14ac:dyDescent="0.25">
      <c r="D103" s="4"/>
      <c r="E103" s="4"/>
      <c r="F103" s="4"/>
      <c r="G103" s="7"/>
      <c r="H103" s="41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</row>
    <row r="104" spans="4:187" s="3" customFormat="1" ht="12" x14ac:dyDescent="0.25">
      <c r="D104" s="4"/>
      <c r="E104" s="4"/>
      <c r="F104" s="4"/>
      <c r="G104" s="7"/>
      <c r="H104" s="41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</row>
    <row r="105" spans="4:187" s="3" customFormat="1" ht="12" x14ac:dyDescent="0.25">
      <c r="D105" s="4"/>
      <c r="E105" s="4"/>
      <c r="F105" s="4"/>
      <c r="G105" s="7"/>
      <c r="H105" s="41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</row>
    <row r="106" spans="4:187" s="3" customFormat="1" ht="12" x14ac:dyDescent="0.25">
      <c r="D106" s="4"/>
      <c r="E106" s="4"/>
      <c r="F106" s="4"/>
      <c r="G106" s="7"/>
      <c r="H106" s="41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</row>
    <row r="107" spans="4:187" s="3" customFormat="1" ht="12" x14ac:dyDescent="0.25">
      <c r="D107" s="4"/>
      <c r="E107" s="4"/>
      <c r="F107" s="4"/>
      <c r="G107" s="7"/>
      <c r="H107" s="41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</row>
    <row r="108" spans="4:187" s="3" customFormat="1" ht="12" x14ac:dyDescent="0.25">
      <c r="D108" s="4"/>
      <c r="E108" s="4"/>
      <c r="F108" s="4"/>
      <c r="G108" s="7"/>
      <c r="H108" s="41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</row>
    <row r="109" spans="4:187" s="3" customFormat="1" ht="12" x14ac:dyDescent="0.25">
      <c r="D109" s="4"/>
      <c r="E109" s="4"/>
      <c r="F109" s="4"/>
      <c r="G109" s="7"/>
      <c r="H109" s="41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</row>
    <row r="110" spans="4:187" s="3" customFormat="1" ht="12" x14ac:dyDescent="0.25">
      <c r="D110" s="4"/>
      <c r="E110" s="4"/>
      <c r="F110" s="4"/>
      <c r="G110" s="7"/>
      <c r="H110" s="41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</row>
    <row r="111" spans="4:187" s="3" customFormat="1" ht="12" x14ac:dyDescent="0.25">
      <c r="D111" s="4"/>
      <c r="E111" s="4"/>
      <c r="F111" s="4"/>
      <c r="G111" s="7"/>
      <c r="H111" s="41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</row>
    <row r="112" spans="4:187" s="3" customFormat="1" ht="12" x14ac:dyDescent="0.25">
      <c r="D112" s="4"/>
      <c r="E112" s="4"/>
      <c r="F112" s="4"/>
      <c r="G112" s="7"/>
      <c r="H112" s="41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</row>
    <row r="113" spans="4:187" s="3" customFormat="1" ht="12" x14ac:dyDescent="0.25">
      <c r="D113" s="4"/>
      <c r="E113" s="4"/>
      <c r="F113" s="4"/>
      <c r="G113" s="7"/>
      <c r="H113" s="41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</row>
    <row r="114" spans="4:187" s="3" customFormat="1" ht="12" x14ac:dyDescent="0.25">
      <c r="D114" s="4"/>
      <c r="E114" s="4"/>
      <c r="F114" s="4"/>
      <c r="G114" s="7"/>
      <c r="H114" s="41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</row>
    <row r="115" spans="4:187" s="3" customFormat="1" ht="12" x14ac:dyDescent="0.25">
      <c r="D115" s="4"/>
      <c r="E115" s="4"/>
      <c r="F115" s="4"/>
      <c r="G115" s="7"/>
      <c r="H115" s="41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</row>
    <row r="116" spans="4:187" s="3" customFormat="1" ht="12" x14ac:dyDescent="0.25">
      <c r="D116" s="4"/>
      <c r="E116" s="4"/>
      <c r="F116" s="4"/>
      <c r="G116" s="7"/>
      <c r="H116" s="41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</row>
    <row r="117" spans="4:187" s="3" customFormat="1" ht="12" x14ac:dyDescent="0.25">
      <c r="D117" s="4"/>
      <c r="E117" s="4"/>
      <c r="F117" s="4"/>
      <c r="G117" s="7"/>
      <c r="H117" s="41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</row>
    <row r="118" spans="4:187" s="3" customFormat="1" ht="12" x14ac:dyDescent="0.25">
      <c r="D118" s="4"/>
      <c r="E118" s="4"/>
      <c r="F118" s="4"/>
      <c r="G118" s="7"/>
      <c r="H118" s="41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</row>
    <row r="119" spans="4:187" s="3" customFormat="1" ht="12" x14ac:dyDescent="0.25">
      <c r="D119" s="4"/>
      <c r="E119" s="4"/>
      <c r="F119" s="4"/>
      <c r="G119" s="7"/>
      <c r="H119" s="41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</row>
    <row r="120" spans="4:187" s="3" customFormat="1" ht="12" x14ac:dyDescent="0.25">
      <c r="D120" s="4"/>
      <c r="E120" s="4"/>
      <c r="F120" s="4"/>
      <c r="G120" s="7"/>
      <c r="H120" s="41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</row>
    <row r="121" spans="4:187" s="3" customFormat="1" ht="12" x14ac:dyDescent="0.25">
      <c r="D121" s="4"/>
      <c r="E121" s="4"/>
      <c r="F121" s="4"/>
      <c r="G121" s="7"/>
      <c r="H121" s="41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</row>
    <row r="122" spans="4:187" s="3" customFormat="1" ht="12" x14ac:dyDescent="0.25">
      <c r="D122" s="4"/>
      <c r="E122" s="4"/>
      <c r="F122" s="4"/>
      <c r="G122" s="7"/>
      <c r="H122" s="41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</row>
    <row r="123" spans="4:187" s="3" customFormat="1" ht="12" x14ac:dyDescent="0.25">
      <c r="D123" s="4"/>
      <c r="E123" s="4"/>
      <c r="F123" s="4"/>
      <c r="G123" s="7"/>
      <c r="H123" s="41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</row>
    <row r="124" spans="4:187" s="3" customFormat="1" ht="12" x14ac:dyDescent="0.25">
      <c r="D124" s="4"/>
      <c r="E124" s="4"/>
      <c r="F124" s="4"/>
      <c r="G124" s="7"/>
      <c r="H124" s="41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</row>
    <row r="125" spans="4:187" s="3" customFormat="1" ht="12" x14ac:dyDescent="0.25">
      <c r="D125" s="4"/>
      <c r="E125" s="4"/>
      <c r="F125" s="4"/>
      <c r="G125" s="7"/>
      <c r="H125" s="41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</row>
    <row r="126" spans="4:187" s="3" customFormat="1" ht="12" x14ac:dyDescent="0.25">
      <c r="D126" s="4"/>
      <c r="E126" s="4"/>
      <c r="F126" s="4"/>
      <c r="G126" s="7"/>
      <c r="H126" s="41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</row>
    <row r="127" spans="4:187" s="3" customFormat="1" ht="12" x14ac:dyDescent="0.25">
      <c r="D127" s="4"/>
      <c r="E127" s="4"/>
      <c r="F127" s="4"/>
      <c r="G127" s="7"/>
      <c r="H127" s="41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</row>
    <row r="128" spans="4:187" s="3" customFormat="1" ht="12" x14ac:dyDescent="0.25">
      <c r="D128" s="4"/>
      <c r="E128" s="4"/>
      <c r="F128" s="4"/>
      <c r="G128" s="7"/>
      <c r="H128" s="41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</row>
    <row r="129" spans="4:187" s="3" customFormat="1" ht="12" x14ac:dyDescent="0.25">
      <c r="D129" s="4"/>
      <c r="E129" s="4"/>
      <c r="F129" s="4"/>
      <c r="G129" s="7"/>
      <c r="H129" s="41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</row>
    <row r="130" spans="4:187" s="3" customFormat="1" ht="12" x14ac:dyDescent="0.25">
      <c r="D130" s="4"/>
      <c r="E130" s="4"/>
      <c r="F130" s="4"/>
      <c r="G130" s="7"/>
      <c r="H130" s="41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</row>
    <row r="131" spans="4:187" s="3" customFormat="1" ht="12" x14ac:dyDescent="0.25">
      <c r="D131" s="4"/>
      <c r="E131" s="4"/>
      <c r="F131" s="4"/>
      <c r="G131" s="7"/>
      <c r="H131" s="41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</row>
    <row r="132" spans="4:187" s="3" customFormat="1" ht="12" x14ac:dyDescent="0.25">
      <c r="D132" s="4"/>
      <c r="E132" s="4"/>
      <c r="F132" s="4"/>
      <c r="G132" s="7"/>
      <c r="H132" s="41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</row>
    <row r="133" spans="4:187" s="3" customFormat="1" ht="12" x14ac:dyDescent="0.25">
      <c r="D133" s="4"/>
      <c r="E133" s="4"/>
      <c r="F133" s="4"/>
      <c r="G133" s="7"/>
      <c r="H133" s="41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</row>
    <row r="134" spans="4:187" s="3" customFormat="1" ht="12" x14ac:dyDescent="0.25">
      <c r="D134" s="4"/>
      <c r="E134" s="4"/>
      <c r="F134" s="4"/>
      <c r="G134" s="7"/>
      <c r="H134" s="41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</row>
    <row r="135" spans="4:187" s="3" customFormat="1" ht="12" x14ac:dyDescent="0.25">
      <c r="D135" s="4"/>
      <c r="E135" s="4"/>
      <c r="F135" s="4"/>
      <c r="G135" s="7"/>
      <c r="H135" s="41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</row>
    <row r="136" spans="4:187" s="3" customFormat="1" ht="12" x14ac:dyDescent="0.25">
      <c r="D136" s="4"/>
      <c r="E136" s="4"/>
      <c r="F136" s="4"/>
      <c r="G136" s="7"/>
      <c r="H136" s="41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</row>
    <row r="137" spans="4:187" s="3" customFormat="1" ht="12" x14ac:dyDescent="0.25">
      <c r="D137" s="4"/>
      <c r="E137" s="4"/>
      <c r="F137" s="4"/>
      <c r="G137" s="7"/>
      <c r="H137" s="41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</row>
    <row r="138" spans="4:187" s="3" customFormat="1" ht="12" x14ac:dyDescent="0.25">
      <c r="D138" s="4"/>
      <c r="E138" s="4"/>
      <c r="F138" s="4"/>
      <c r="G138" s="7"/>
      <c r="H138" s="41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</row>
    <row r="139" spans="4:187" s="3" customFormat="1" ht="12" x14ac:dyDescent="0.25">
      <c r="D139" s="4"/>
      <c r="E139" s="4"/>
      <c r="F139" s="4"/>
      <c r="G139" s="7"/>
      <c r="H139" s="41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</row>
    <row r="140" spans="4:187" s="3" customFormat="1" ht="12" x14ac:dyDescent="0.25">
      <c r="D140" s="4"/>
      <c r="E140" s="4"/>
      <c r="F140" s="4"/>
      <c r="G140" s="7"/>
      <c r="H140" s="41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</row>
    <row r="141" spans="4:187" s="3" customFormat="1" ht="12" x14ac:dyDescent="0.25">
      <c r="D141" s="4"/>
      <c r="E141" s="4"/>
      <c r="F141" s="4"/>
      <c r="G141" s="7"/>
      <c r="H141" s="41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</row>
    <row r="142" spans="4:187" s="3" customFormat="1" ht="12" x14ac:dyDescent="0.25">
      <c r="D142" s="4"/>
      <c r="E142" s="4"/>
      <c r="F142" s="4"/>
      <c r="G142" s="7"/>
      <c r="H142" s="41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</row>
    <row r="143" spans="4:187" s="3" customFormat="1" ht="12" x14ac:dyDescent="0.25">
      <c r="D143" s="4"/>
      <c r="E143" s="4"/>
      <c r="F143" s="4"/>
      <c r="G143" s="7"/>
      <c r="H143" s="41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</row>
    <row r="144" spans="4:187" s="3" customFormat="1" ht="12" x14ac:dyDescent="0.25">
      <c r="D144" s="4"/>
      <c r="E144" s="4"/>
      <c r="F144" s="4"/>
      <c r="G144" s="7"/>
      <c r="H144" s="41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</row>
    <row r="145" spans="1:187" s="3" customFormat="1" ht="12" x14ac:dyDescent="0.25">
      <c r="D145" s="4"/>
      <c r="E145" s="4"/>
      <c r="F145" s="4"/>
      <c r="G145" s="7"/>
      <c r="H145" s="41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</row>
    <row r="146" spans="1:187" s="3" customFormat="1" ht="12" x14ac:dyDescent="0.25">
      <c r="D146" s="4"/>
      <c r="E146" s="4"/>
      <c r="F146" s="4"/>
      <c r="G146" s="7"/>
      <c r="H146" s="41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</row>
    <row r="147" spans="1:187" s="3" customFormat="1" ht="12" x14ac:dyDescent="0.25">
      <c r="D147" s="4"/>
      <c r="E147" s="4"/>
      <c r="F147" s="4"/>
      <c r="G147" s="7"/>
      <c r="H147" s="41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</row>
    <row r="148" spans="1:187" s="3" customFormat="1" ht="12" x14ac:dyDescent="0.25">
      <c r="D148" s="4"/>
      <c r="E148" s="4"/>
      <c r="F148" s="4"/>
      <c r="G148" s="7"/>
      <c r="H148" s="41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</row>
    <row r="149" spans="1:187" s="3" customFormat="1" ht="12" x14ac:dyDescent="0.25">
      <c r="D149" s="4"/>
      <c r="E149" s="4"/>
      <c r="F149" s="4"/>
      <c r="G149" s="7"/>
      <c r="H149" s="41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</row>
    <row r="150" spans="1:187" s="3" customFormat="1" ht="12" x14ac:dyDescent="0.25">
      <c r="D150" s="4"/>
      <c r="E150" s="4"/>
      <c r="F150" s="4"/>
      <c r="G150" s="7"/>
      <c r="H150" s="41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</row>
    <row r="151" spans="1:187" s="3" customFormat="1" ht="12" x14ac:dyDescent="0.25">
      <c r="D151" s="4"/>
      <c r="E151" s="4"/>
      <c r="F151" s="4"/>
      <c r="G151" s="7"/>
      <c r="H151" s="41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</row>
    <row r="152" spans="1:187" x14ac:dyDescent="0.25">
      <c r="A152" s="3"/>
      <c r="B152" s="3"/>
      <c r="C152" s="3"/>
      <c r="D152" s="4"/>
      <c r="E152" s="4"/>
      <c r="F152" s="4"/>
      <c r="G152" s="7"/>
      <c r="H152" s="41"/>
    </row>
  </sheetData>
  <mergeCells count="36">
    <mergeCell ref="P5:T5"/>
    <mergeCell ref="P9:T9"/>
    <mergeCell ref="A33:B33"/>
    <mergeCell ref="A34:T35"/>
    <mergeCell ref="B3:T3"/>
    <mergeCell ref="I9:L9"/>
    <mergeCell ref="M9:O9"/>
    <mergeCell ref="E5:H5"/>
    <mergeCell ref="E4:T4"/>
    <mergeCell ref="H7:H8"/>
    <mergeCell ref="A6:B6"/>
    <mergeCell ref="A11:B11"/>
    <mergeCell ref="I5:L5"/>
    <mergeCell ref="M5:O5"/>
    <mergeCell ref="C7:C8"/>
    <mergeCell ref="A7:B8"/>
    <mergeCell ref="A10:T10"/>
    <mergeCell ref="E7:E8"/>
    <mergeCell ref="F7:F8"/>
    <mergeCell ref="G7:G8"/>
    <mergeCell ref="A14:B14"/>
    <mergeCell ref="A15:B15"/>
    <mergeCell ref="A12:B12"/>
    <mergeCell ref="A16:B16"/>
    <mergeCell ref="A17:B17"/>
    <mergeCell ref="A24:B24"/>
    <mergeCell ref="A20:B20"/>
    <mergeCell ref="A22:B22"/>
    <mergeCell ref="A23:B23"/>
    <mergeCell ref="A19:B19"/>
    <mergeCell ref="A32:B32"/>
    <mergeCell ref="A29:B29"/>
    <mergeCell ref="A30:B30"/>
    <mergeCell ref="A26:B26"/>
    <mergeCell ref="A27:B27"/>
    <mergeCell ref="A31:B31"/>
  </mergeCells>
  <phoneticPr fontId="0" type="noConversion"/>
  <printOptions horizontalCentered="1"/>
  <pageMargins left="0.25" right="0.25" top="0.5" bottom="0.75" header="0.3" footer="0.3"/>
  <pageSetup scale="47" firstPageNumber="0" fitToHeight="0" orientation="landscape"/>
  <headerFooter alignWithMargins="0">
    <oddFooter>&amp;L
Gear For Sports Confidential
&amp;C
&amp;P
&amp;"Arial,Bold"&amp;12We have the right to change our wholesale pricing at any time.&amp;R&amp;D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Target Price</vt:lpstr>
      <vt:lpstr>Excel_BuiltIn_Print_Titles_2</vt:lpstr>
      <vt:lpstr>'Target Price'!Print_Area</vt:lpstr>
      <vt:lpstr>'Target Price'!Print_Titles</vt:lpstr>
    </vt:vector>
  </TitlesOfParts>
  <Company>GFSIINC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Jenny Champion</cp:lastModifiedBy>
  <cp:lastPrinted>2023-01-11T17:34:48Z</cp:lastPrinted>
  <dcterms:created xsi:type="dcterms:W3CDTF">2007-08-07T13:32:34Z</dcterms:created>
  <dcterms:modified xsi:type="dcterms:W3CDTF">2024-03-18T17:47:19Z</dcterms:modified>
</cp:coreProperties>
</file>