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2e198b7f8c439c84/Desktop/GEAR 24/"/>
    </mc:Choice>
  </mc:AlternateContent>
  <xr:revisionPtr revIDLastSave="0" documentId="8_{E291C2E0-581E-40DC-B03C-FDD5B6B128C0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Target Price" sheetId="2" r:id="rId1"/>
  </sheets>
  <definedNames>
    <definedName name="Excel_BuiltIn_Print_Titles_1">#REF!,#REF!</definedName>
    <definedName name="Excel_BuiltIn_Print_Titles_2">'Target Price'!$A:$B,'Target Price'!$5:$14</definedName>
    <definedName name="_xlnm.Print_Area" localSheetId="0">'Target Price'!$A$2:$S$61</definedName>
    <definedName name="_xlnm.Print_Titles" localSheetId="0">'Target Price'!$A:$B,'Target Price'!$5:$14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2" l="1"/>
  <c r="S48" i="2"/>
  <c r="S47" i="2"/>
  <c r="S45" i="2"/>
  <c r="S38" i="2"/>
  <c r="S36" i="2"/>
  <c r="S35" i="2"/>
  <c r="S34" i="2"/>
  <c r="S33" i="2"/>
  <c r="S32" i="2"/>
  <c r="S28" i="2"/>
  <c r="S25" i="2"/>
  <c r="S21" i="2"/>
  <c r="S20" i="2"/>
  <c r="S19" i="2"/>
  <c r="S18" i="2"/>
  <c r="S17" i="2"/>
  <c r="S16" i="2"/>
  <c r="R49" i="2"/>
  <c r="R48" i="2"/>
  <c r="R47" i="2"/>
  <c r="R45" i="2"/>
  <c r="R38" i="2"/>
  <c r="R36" i="2"/>
  <c r="R35" i="2"/>
  <c r="R34" i="2"/>
  <c r="R33" i="2"/>
  <c r="R32" i="2"/>
  <c r="R28" i="2"/>
  <c r="R25" i="2"/>
  <c r="R21" i="2"/>
  <c r="R20" i="2"/>
  <c r="R19" i="2"/>
  <c r="R18" i="2"/>
  <c r="R17" i="2"/>
  <c r="R16" i="2"/>
  <c r="Q49" i="2"/>
  <c r="Q48" i="2"/>
  <c r="Q47" i="2"/>
  <c r="Q45" i="2"/>
  <c r="Q38" i="2"/>
  <c r="Q36" i="2"/>
  <c r="Q35" i="2"/>
  <c r="Q34" i="2"/>
  <c r="Q33" i="2"/>
  <c r="Q32" i="2"/>
  <c r="Q28" i="2"/>
  <c r="Q25" i="2"/>
  <c r="Q21" i="2"/>
  <c r="Q20" i="2"/>
  <c r="Q19" i="2"/>
  <c r="Q18" i="2"/>
  <c r="Q17" i="2"/>
  <c r="Q16" i="2"/>
  <c r="P49" i="2"/>
  <c r="P48" i="2"/>
  <c r="P47" i="2"/>
  <c r="P45" i="2"/>
  <c r="P38" i="2"/>
  <c r="P36" i="2"/>
  <c r="P35" i="2"/>
  <c r="P34" i="2"/>
  <c r="P33" i="2"/>
  <c r="P32" i="2"/>
  <c r="P28" i="2"/>
  <c r="P25" i="2"/>
  <c r="P21" i="2"/>
  <c r="P20" i="2"/>
  <c r="P19" i="2"/>
  <c r="P18" i="2"/>
  <c r="P17" i="2"/>
  <c r="P16" i="2"/>
  <c r="O49" i="2"/>
  <c r="O48" i="2"/>
  <c r="O47" i="2"/>
  <c r="O45" i="2"/>
  <c r="O38" i="2"/>
  <c r="O36" i="2"/>
  <c r="O35" i="2"/>
  <c r="O34" i="2"/>
  <c r="O33" i="2"/>
  <c r="O32" i="2"/>
  <c r="O28" i="2"/>
  <c r="O25" i="2"/>
  <c r="O21" i="2"/>
  <c r="O20" i="2"/>
  <c r="O19" i="2"/>
  <c r="O18" i="2"/>
  <c r="O17" i="2"/>
  <c r="O16" i="2"/>
  <c r="N51" i="2"/>
  <c r="N50" i="2"/>
  <c r="N49" i="2"/>
  <c r="N48" i="2"/>
  <c r="N47" i="2"/>
  <c r="N45" i="2"/>
  <c r="N38" i="2"/>
  <c r="N36" i="2"/>
  <c r="N33" i="2"/>
  <c r="N32" i="2"/>
  <c r="N28" i="2"/>
  <c r="N25" i="2"/>
  <c r="N20" i="2"/>
  <c r="N19" i="2"/>
  <c r="N18" i="2"/>
  <c r="N17" i="2"/>
  <c r="N16" i="2"/>
  <c r="M51" i="2"/>
  <c r="M50" i="2"/>
  <c r="M49" i="2"/>
  <c r="M48" i="2"/>
  <c r="M47" i="2"/>
  <c r="M45" i="2"/>
  <c r="M38" i="2"/>
  <c r="M36" i="2"/>
  <c r="M33" i="2"/>
  <c r="M32" i="2"/>
  <c r="M28" i="2"/>
  <c r="M25" i="2"/>
  <c r="M20" i="2"/>
  <c r="M19" i="2"/>
  <c r="M18" i="2"/>
  <c r="M17" i="2"/>
  <c r="M16" i="2"/>
  <c r="L51" i="2"/>
  <c r="L50" i="2"/>
  <c r="L49" i="2"/>
  <c r="L48" i="2"/>
  <c r="L47" i="2"/>
  <c r="L45" i="2"/>
  <c r="L38" i="2"/>
  <c r="L36" i="2"/>
  <c r="L33" i="2"/>
  <c r="L32" i="2"/>
  <c r="L28" i="2"/>
  <c r="L25" i="2"/>
  <c r="L20" i="2"/>
  <c r="L19" i="2"/>
  <c r="L18" i="2"/>
  <c r="L17" i="2"/>
  <c r="L16" i="2"/>
  <c r="K59" i="2"/>
  <c r="K58" i="2"/>
  <c r="K52" i="2"/>
  <c r="K51" i="2"/>
  <c r="K50" i="2"/>
  <c r="K49" i="2"/>
  <c r="K48" i="2"/>
  <c r="K47" i="2"/>
  <c r="K45" i="2"/>
  <c r="K41" i="2"/>
  <c r="K40" i="2"/>
  <c r="K39" i="2"/>
  <c r="K38" i="2"/>
  <c r="K36" i="2"/>
  <c r="K35" i="2"/>
  <c r="K34" i="2"/>
  <c r="K33" i="2"/>
  <c r="K32" i="2"/>
  <c r="K30" i="2"/>
  <c r="K29" i="2"/>
  <c r="K28" i="2"/>
  <c r="K25" i="2"/>
  <c r="K23" i="2"/>
  <c r="K22" i="2"/>
  <c r="K20" i="2"/>
  <c r="K19" i="2"/>
  <c r="K18" i="2"/>
  <c r="K17" i="2"/>
  <c r="K16" i="2"/>
  <c r="J59" i="2"/>
  <c r="J58" i="2"/>
  <c r="J52" i="2"/>
  <c r="J51" i="2"/>
  <c r="J50" i="2"/>
  <c r="J49" i="2"/>
  <c r="J48" i="2"/>
  <c r="J47" i="2"/>
  <c r="J45" i="2"/>
  <c r="J41" i="2"/>
  <c r="J40" i="2"/>
  <c r="J39" i="2"/>
  <c r="J38" i="2"/>
  <c r="J36" i="2"/>
  <c r="J35" i="2"/>
  <c r="J34" i="2"/>
  <c r="J33" i="2"/>
  <c r="J32" i="2"/>
  <c r="J30" i="2"/>
  <c r="J29" i="2"/>
  <c r="J28" i="2"/>
  <c r="J25" i="2"/>
  <c r="J23" i="2"/>
  <c r="J22" i="2"/>
  <c r="J20" i="2"/>
  <c r="J19" i="2"/>
  <c r="J18" i="2"/>
  <c r="J17" i="2"/>
  <c r="J16" i="2"/>
  <c r="I59" i="2"/>
  <c r="I58" i="2"/>
  <c r="I52" i="2"/>
  <c r="I51" i="2"/>
  <c r="I50" i="2"/>
  <c r="I49" i="2"/>
  <c r="I48" i="2"/>
  <c r="I47" i="2"/>
  <c r="I45" i="2"/>
  <c r="I41" i="2"/>
  <c r="I40" i="2"/>
  <c r="I39" i="2"/>
  <c r="I38" i="2"/>
  <c r="I36" i="2"/>
  <c r="I35" i="2"/>
  <c r="I34" i="2"/>
  <c r="I33" i="2"/>
  <c r="I32" i="2"/>
  <c r="I30" i="2"/>
  <c r="I29" i="2"/>
  <c r="I28" i="2"/>
  <c r="I25" i="2"/>
  <c r="I23" i="2"/>
  <c r="I22" i="2"/>
  <c r="I20" i="2"/>
  <c r="I19" i="2"/>
  <c r="I18" i="2"/>
  <c r="I17" i="2"/>
  <c r="H59" i="2"/>
  <c r="H58" i="2"/>
  <c r="H52" i="2"/>
  <c r="H51" i="2"/>
  <c r="H50" i="2"/>
  <c r="H49" i="2"/>
  <c r="H48" i="2"/>
  <c r="H47" i="2"/>
  <c r="H45" i="2"/>
  <c r="H41" i="2"/>
  <c r="H40" i="2"/>
  <c r="H39" i="2"/>
  <c r="H38" i="2"/>
  <c r="H36" i="2"/>
  <c r="H35" i="2"/>
  <c r="H34" i="2"/>
  <c r="H33" i="2"/>
  <c r="H32" i="2"/>
  <c r="H30" i="2"/>
  <c r="H29" i="2"/>
  <c r="H28" i="2"/>
  <c r="H25" i="2"/>
  <c r="H23" i="2"/>
  <c r="H22" i="2"/>
  <c r="H20" i="2"/>
  <c r="H19" i="2"/>
  <c r="H18" i="2"/>
  <c r="H17" i="2"/>
  <c r="G59" i="2"/>
  <c r="G58" i="2"/>
  <c r="G57" i="2"/>
  <c r="G56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F59" i="2"/>
  <c r="F58" i="2"/>
  <c r="F57" i="2"/>
  <c r="F56" i="2"/>
  <c r="F51" i="2"/>
  <c r="F50" i="2"/>
  <c r="F49" i="2"/>
  <c r="F48" i="2"/>
  <c r="F47" i="2"/>
  <c r="F45" i="2"/>
  <c r="F44" i="2"/>
  <c r="F43" i="2"/>
  <c r="F42" i="2"/>
  <c r="F41" i="2"/>
  <c r="F40" i="2"/>
  <c r="F39" i="2"/>
  <c r="F38" i="2"/>
  <c r="F36" i="2"/>
  <c r="F35" i="2"/>
  <c r="F34" i="2"/>
  <c r="F33" i="2"/>
  <c r="F32" i="2"/>
  <c r="F30" i="2"/>
  <c r="F29" i="2"/>
  <c r="F28" i="2"/>
  <c r="F27" i="2"/>
  <c r="F26" i="2"/>
  <c r="F25" i="2"/>
  <c r="F23" i="2"/>
  <c r="F22" i="2"/>
  <c r="F21" i="2"/>
  <c r="F20" i="2"/>
  <c r="F19" i="2"/>
  <c r="F18" i="2"/>
  <c r="F17" i="2"/>
  <c r="F16" i="2"/>
  <c r="I16" i="2"/>
  <c r="H16" i="2"/>
  <c r="E59" i="2"/>
  <c r="E58" i="2"/>
  <c r="E57" i="2"/>
  <c r="E56" i="2"/>
  <c r="E51" i="2"/>
  <c r="E50" i="2"/>
  <c r="E49" i="2"/>
  <c r="E48" i="2"/>
  <c r="E47" i="2"/>
  <c r="E45" i="2"/>
  <c r="E44" i="2"/>
  <c r="E43" i="2"/>
  <c r="E42" i="2"/>
  <c r="E41" i="2"/>
  <c r="E40" i="2"/>
  <c r="E39" i="2"/>
  <c r="E38" i="2"/>
  <c r="E36" i="2"/>
  <c r="E35" i="2"/>
  <c r="E34" i="2"/>
  <c r="E33" i="2"/>
  <c r="E32" i="2"/>
  <c r="E30" i="2"/>
  <c r="E29" i="2"/>
  <c r="E28" i="2"/>
  <c r="E27" i="2"/>
  <c r="E26" i="2"/>
  <c r="E25" i="2"/>
  <c r="E23" i="2"/>
  <c r="E22" i="2"/>
  <c r="E21" i="2"/>
  <c r="E20" i="2"/>
  <c r="E19" i="2"/>
  <c r="E18" i="2"/>
  <c r="E17" i="2"/>
  <c r="E16" i="2"/>
  <c r="D59" i="2"/>
  <c r="D58" i="2"/>
  <c r="D57" i="2"/>
  <c r="D56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6" i="2"/>
  <c r="D35" i="2"/>
  <c r="D34" i="2"/>
  <c r="D33" i="2"/>
  <c r="D32" i="2"/>
  <c r="D30" i="2"/>
  <c r="D29" i="2"/>
  <c r="D28" i="2"/>
  <c r="D27" i="2"/>
  <c r="D26" i="2"/>
  <c r="D25" i="2"/>
  <c r="D17" i="2"/>
  <c r="D18" i="2"/>
  <c r="D19" i="2"/>
  <c r="D20" i="2"/>
  <c r="D21" i="2"/>
  <c r="D22" i="2"/>
  <c r="D23" i="2"/>
  <c r="D16" i="2"/>
</calcChain>
</file>

<file path=xl/sharedStrings.xml><?xml version="1.0" encoding="utf-8"?>
<sst xmlns="http://schemas.openxmlformats.org/spreadsheetml/2006/main" count="317" uniqueCount="118">
  <si>
    <t xml:space="preserve"> </t>
  </si>
  <si>
    <t xml:space="preserve">    PRINT</t>
  </si>
  <si>
    <t>EMBROIDERY</t>
  </si>
  <si>
    <t>SMALL</t>
  </si>
  <si>
    <t>LARGE</t>
  </si>
  <si>
    <t>MINI</t>
  </si>
  <si>
    <t>Style</t>
  </si>
  <si>
    <t>Description</t>
  </si>
  <si>
    <t>G1092</t>
  </si>
  <si>
    <t>G1093</t>
  </si>
  <si>
    <t>G2099</t>
  </si>
  <si>
    <t>Plain Price</t>
  </si>
  <si>
    <t>Big Cotton® Crew</t>
  </si>
  <si>
    <t>Big Cotton® Hood</t>
  </si>
  <si>
    <t>Big Cotton® Full Zip</t>
  </si>
  <si>
    <t>–</t>
  </si>
  <si>
    <t>G4017</t>
  </si>
  <si>
    <t>TACKLE TWILL/APPLIQUE</t>
  </si>
  <si>
    <t>Minimums</t>
  </si>
  <si>
    <t>G1357</t>
  </si>
  <si>
    <t>G7329</t>
  </si>
  <si>
    <t xml:space="preserve">Big Cotton® 1/4 Zip </t>
  </si>
  <si>
    <t>MED</t>
  </si>
  <si>
    <t>G2327</t>
  </si>
  <si>
    <t>G1430</t>
  </si>
  <si>
    <t>G7122</t>
  </si>
  <si>
    <t>G7121</t>
  </si>
  <si>
    <t>G7124</t>
  </si>
  <si>
    <t>G7326</t>
  </si>
  <si>
    <t>G7328</t>
  </si>
  <si>
    <t>G7371</t>
  </si>
  <si>
    <t>G7372</t>
  </si>
  <si>
    <t>Swim Trunk</t>
  </si>
  <si>
    <t>A1-A4 
AA1-AA4 
S - SS 
1 - 5,200 Stitches</t>
  </si>
  <si>
    <t>5-6 color</t>
  </si>
  <si>
    <t>7-8 color</t>
  </si>
  <si>
    <t>1-2 color</t>
  </si>
  <si>
    <t>3-4 color</t>
  </si>
  <si>
    <t>VERSA TWILL</t>
  </si>
  <si>
    <t>JUMBO</t>
  </si>
  <si>
    <t>VTM</t>
  </si>
  <si>
    <t>VT1A &amp;
VT1</t>
  </si>
  <si>
    <t>VT2</t>
  </si>
  <si>
    <t>VT3</t>
  </si>
  <si>
    <t>G7150</t>
  </si>
  <si>
    <t xml:space="preserve"> 1 -5,200 stitches</t>
  </si>
  <si>
    <t>10,801 - 20,000 stitches</t>
  </si>
  <si>
    <t xml:space="preserve"> 7,501-
10,800  stitches</t>
  </si>
  <si>
    <t xml:space="preserve"> 5,201-
7,500 
stitches</t>
  </si>
  <si>
    <t>Process Minmums Apply</t>
  </si>
  <si>
    <t>Process Minimums Apply</t>
  </si>
  <si>
    <t>Big Cotton® Soft Tee</t>
  </si>
  <si>
    <t xml:space="preserve">Big Cotton® Soft L/S Tee  </t>
  </si>
  <si>
    <t>WOMEN'S RELAXED COLLECTION</t>
  </si>
  <si>
    <t>G1495</t>
  </si>
  <si>
    <t>--</t>
  </si>
  <si>
    <t>G7136</t>
  </si>
  <si>
    <t>WOMEN'S BIG COTTON COLLECTION</t>
  </si>
  <si>
    <t>G7152</t>
  </si>
  <si>
    <t>G7153</t>
  </si>
  <si>
    <t xml:space="preserve">Relaxed 1/4 Zip </t>
  </si>
  <si>
    <t xml:space="preserve">Relaxed Crew </t>
  </si>
  <si>
    <t xml:space="preserve">Relaxed Full Zip </t>
  </si>
  <si>
    <t xml:space="preserve">Relaxed Tee </t>
  </si>
  <si>
    <t xml:space="preserve">Relaxed Long Sleeve Tee </t>
  </si>
  <si>
    <t>Relaxed Tri Blend V-Neck Tee</t>
  </si>
  <si>
    <t xml:space="preserve">Relaxed Tri Blend L/S V-Neck Tee </t>
  </si>
  <si>
    <t xml:space="preserve">Relaxed Quilted Full Zip </t>
  </si>
  <si>
    <t xml:space="preserve">Big Cotton® Pant </t>
  </si>
  <si>
    <t xml:space="preserve">Relaxed Luxe Full Zip </t>
  </si>
  <si>
    <t>G1109</t>
  </si>
  <si>
    <t>Mia V-Neck Tee</t>
  </si>
  <si>
    <t>G7140</t>
  </si>
  <si>
    <t xml:space="preserve">
A5-A8 
AA5-AA8 
S - SS 
5,201 - 10,800 Stitches</t>
  </si>
  <si>
    <t xml:space="preserve">
A9-A12
AA9-AA12 
10,801 - 20,000 Stitches</t>
  </si>
  <si>
    <t>G7137</t>
  </si>
  <si>
    <t>G7138</t>
  </si>
  <si>
    <t>G7139</t>
  </si>
  <si>
    <t xml:space="preserve">Big Cotton Retro Henley </t>
  </si>
  <si>
    <t>G3153</t>
  </si>
  <si>
    <t>G3154</t>
  </si>
  <si>
    <t xml:space="preserve">G3155 </t>
  </si>
  <si>
    <t xml:space="preserve">G3156 </t>
  </si>
  <si>
    <t xml:space="preserve">G3157 </t>
  </si>
  <si>
    <t>Women's Big Cotton® Pullover</t>
  </si>
  <si>
    <t xml:space="preserve">Women's Big Cotton® 1/4 Zip </t>
  </si>
  <si>
    <t xml:space="preserve">Relaxed Quilted Pullover Hood </t>
  </si>
  <si>
    <t>G7384</t>
  </si>
  <si>
    <t>G7382</t>
  </si>
  <si>
    <t>G7134</t>
  </si>
  <si>
    <t xml:space="preserve"> Zurry Tunic </t>
  </si>
  <si>
    <t xml:space="preserve"> Zurry Crew </t>
  </si>
  <si>
    <t xml:space="preserve"> Zurry Short </t>
  </si>
  <si>
    <t>G7391</t>
  </si>
  <si>
    <t>G7385</t>
  </si>
  <si>
    <t>G7386</t>
  </si>
  <si>
    <t>G7142</t>
  </si>
  <si>
    <t>WOMEN'S WEEKENDER COLLECTION</t>
  </si>
  <si>
    <t>UNISEX BIG COTTON COLLECTION</t>
  </si>
  <si>
    <t>UNISEX WEEKENDER COLLECTION</t>
  </si>
  <si>
    <t>MEDIUM</t>
  </si>
  <si>
    <t>VT4</t>
  </si>
  <si>
    <t xml:space="preserve">Royalty Rate </t>
  </si>
  <si>
    <t>Discount</t>
  </si>
  <si>
    <t xml:space="preserve">FALL 2024 
COLLEGIATE TARGET INTERACTIVE PRICING </t>
  </si>
  <si>
    <r>
      <t xml:space="preserve">Weekender Crew </t>
    </r>
    <r>
      <rPr>
        <b/>
        <i/>
        <sz val="11"/>
        <color rgb="FFFF0000"/>
        <rFont val="Gotham-Medium"/>
      </rPr>
      <t>NEW</t>
    </r>
  </si>
  <si>
    <r>
      <t xml:space="preserve">Weekender Tee </t>
    </r>
    <r>
      <rPr>
        <b/>
        <i/>
        <sz val="11"/>
        <color rgb="FFFF0000"/>
        <rFont val="Gotham-Medium"/>
      </rPr>
      <t>NEW</t>
    </r>
  </si>
  <si>
    <r>
      <t xml:space="preserve">Weekender Hooded Tee </t>
    </r>
    <r>
      <rPr>
        <b/>
        <i/>
        <sz val="11"/>
        <color rgb="FFFF0000"/>
        <rFont val="Gotham-Medium"/>
      </rPr>
      <t>NEW</t>
    </r>
  </si>
  <si>
    <r>
      <t xml:space="preserve">Hartford 1/4 Zip </t>
    </r>
    <r>
      <rPr>
        <b/>
        <i/>
        <sz val="11"/>
        <color rgb="FFFF0000"/>
        <rFont val="Gotham-Medium"/>
      </rPr>
      <t>NEW</t>
    </r>
  </si>
  <si>
    <r>
      <t xml:space="preserve">SunShaded LS Tee </t>
    </r>
    <r>
      <rPr>
        <b/>
        <i/>
        <sz val="11"/>
        <color rgb="FFFF0000"/>
        <rFont val="Gotham-Medium"/>
      </rPr>
      <t>NEW</t>
    </r>
  </si>
  <si>
    <r>
      <t xml:space="preserve">Ayla Crew Tee </t>
    </r>
    <r>
      <rPr>
        <b/>
        <i/>
        <sz val="11"/>
        <color rgb="FFFF0000"/>
        <rFont val="Gotham-Medium"/>
      </rPr>
      <t>NEW</t>
    </r>
  </si>
  <si>
    <r>
      <t xml:space="preserve">Women's Big Cotton® Striped Hoodie </t>
    </r>
    <r>
      <rPr>
        <b/>
        <i/>
        <sz val="11"/>
        <color rgb="FFFF0000"/>
        <rFont val="Gotham-Medium"/>
      </rPr>
      <t>NEW</t>
    </r>
  </si>
  <si>
    <r>
      <t xml:space="preserve"> Zurry Full Zip </t>
    </r>
    <r>
      <rPr>
        <b/>
        <i/>
        <sz val="11"/>
        <color rgb="FFFF0000"/>
        <rFont val="Gotham-Medium"/>
      </rPr>
      <t>NEW</t>
    </r>
    <r>
      <rPr>
        <sz val="11"/>
        <color rgb="FF0070C0"/>
        <rFont val="Gotham-Medium"/>
      </rPr>
      <t xml:space="preserve"> </t>
    </r>
  </si>
  <si>
    <r>
      <t xml:space="preserve">Sunday Slub Tank </t>
    </r>
    <r>
      <rPr>
        <b/>
        <i/>
        <sz val="11"/>
        <color rgb="FFFF0000"/>
        <rFont val="Gotham-Medium"/>
      </rPr>
      <t>NEW</t>
    </r>
  </si>
  <si>
    <r>
      <t xml:space="preserve">Sunday Slub Tee </t>
    </r>
    <r>
      <rPr>
        <b/>
        <i/>
        <sz val="11"/>
        <color rgb="FFFF0000"/>
        <rFont val="Gotham-Medium"/>
      </rPr>
      <t>NEW</t>
    </r>
  </si>
  <si>
    <r>
      <t xml:space="preserve">Sunday Slub LS Tee </t>
    </r>
    <r>
      <rPr>
        <b/>
        <i/>
        <sz val="11"/>
        <color rgb="FFFF0000"/>
        <rFont val="Gotham-Medium"/>
      </rPr>
      <t>NEW</t>
    </r>
  </si>
  <si>
    <r>
      <t xml:space="preserve">Hampshire 1/4 Snap </t>
    </r>
    <r>
      <rPr>
        <b/>
        <i/>
        <sz val="11"/>
        <color rgb="FFFF0000"/>
        <rFont val="Gotham-Medium"/>
      </rPr>
      <t>NEW</t>
    </r>
  </si>
  <si>
    <r>
      <t xml:space="preserve">3X &amp; 4X Upcharges
</t>
    </r>
    <r>
      <rPr>
        <sz val="11"/>
        <color indexed="9"/>
        <rFont val="Gotham-Medium"/>
      </rPr>
      <t>Tee's - $1.25 per unit
Fleece - $2.00 per unit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</si>
</sst>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\$#,##0.00"/>
    <numFmt numFmtId="165" formatCode="_(\$* #,##0.00_);_(\$* \(#,##0.00\);_(\$* \-??_);_(@_)"/>
    <numFmt numFmtId="166" formatCode="&quot;$&quot;#,##0.00"/>
    <numFmt numFmtId="167" formatCode="0.0%"/>
  </numFmts>
  <fonts count="4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Gotham-Medium"/>
    </font>
    <font>
      <sz val="11"/>
      <color indexed="61"/>
      <name val="Gotham-Medium"/>
    </font>
    <font>
      <sz val="11"/>
      <color indexed="17"/>
      <name val="Gotham-Medium"/>
    </font>
    <font>
      <sz val="11"/>
      <color indexed="25"/>
      <name val="Gotham-Medium"/>
    </font>
    <font>
      <sz val="11"/>
      <color indexed="58"/>
      <name val="Gotham-Medium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Gotham-Medium"/>
    </font>
    <font>
      <b/>
      <sz val="11"/>
      <color indexed="18"/>
      <name val="Gotham-Medium"/>
    </font>
    <font>
      <b/>
      <sz val="11"/>
      <color indexed="58"/>
      <name val="Gotham-Medium"/>
    </font>
    <font>
      <b/>
      <sz val="11"/>
      <color theme="5" tint="-0.249977111117893"/>
      <name val="Gotham-Medium"/>
    </font>
    <font>
      <b/>
      <sz val="11"/>
      <color theme="7" tint="-0.499984740745262"/>
      <name val="Gotham-Medium"/>
    </font>
    <font>
      <b/>
      <sz val="11"/>
      <color indexed="61"/>
      <name val="Gotham-Medium"/>
    </font>
    <font>
      <b/>
      <sz val="11"/>
      <color indexed="17"/>
      <name val="Gotham-Medium"/>
    </font>
    <font>
      <b/>
      <sz val="11"/>
      <color rgb="FF000080"/>
      <name val="Gotham-Medium"/>
    </font>
    <font>
      <b/>
      <sz val="11"/>
      <color rgb="FF011893"/>
      <name val="Gotham-Medium"/>
    </font>
    <font>
      <b/>
      <sz val="11"/>
      <color rgb="FF003300"/>
      <name val="Gotham-Medium"/>
    </font>
    <font>
      <b/>
      <sz val="11"/>
      <color rgb="FF963634"/>
      <name val="Gotham-Medium"/>
    </font>
    <font>
      <sz val="11"/>
      <color indexed="8"/>
      <name val="Gotham-Medium"/>
    </font>
    <font>
      <b/>
      <sz val="11"/>
      <color indexed="8"/>
      <name val="Gotham-Medium"/>
    </font>
    <font>
      <b/>
      <sz val="11"/>
      <color rgb="FF004225"/>
      <name val="Gotham-Medium"/>
    </font>
    <font>
      <b/>
      <sz val="11"/>
      <color rgb="FF941100"/>
      <name val="Gotham-Medium"/>
    </font>
    <font>
      <b/>
      <sz val="11"/>
      <color indexed="9"/>
      <name val="Gotham-Medium"/>
    </font>
    <font>
      <sz val="11"/>
      <color indexed="9"/>
      <name val="Gotham-Medium"/>
    </font>
    <font>
      <sz val="11"/>
      <color theme="1"/>
      <name val="Gotham-Medium"/>
    </font>
    <font>
      <sz val="11"/>
      <color indexed="18"/>
      <name val="Gotham-Medium"/>
    </font>
    <font>
      <sz val="11"/>
      <color indexed="16"/>
      <name val="Gotham-Medium"/>
    </font>
    <font>
      <sz val="11"/>
      <color theme="7" tint="-0.499984740745262"/>
      <name val="Gotham-Medium"/>
    </font>
    <font>
      <sz val="11"/>
      <color theme="5" tint="-0.499984740745262"/>
      <name val="Gotham-Medium"/>
    </font>
    <font>
      <sz val="11"/>
      <color rgb="FF009051"/>
      <name val="Gotham-Medium"/>
    </font>
    <font>
      <b/>
      <sz val="11"/>
      <color indexed="25"/>
      <name val="Gotham-Medium"/>
    </font>
    <font>
      <sz val="11"/>
      <color rgb="FF0070C0"/>
      <name val="Gotham-Medium"/>
    </font>
    <font>
      <b/>
      <i/>
      <sz val="11"/>
      <color rgb="FFFF0000"/>
      <name val="Gotham-Medium"/>
    </font>
    <font>
      <b/>
      <sz val="11"/>
      <color theme="0"/>
      <name val="Gotham-Medium"/>
    </font>
    <font>
      <sz val="11"/>
      <color indexed="60"/>
      <name val="Gotham-Medium"/>
    </font>
    <font>
      <sz val="11"/>
      <color rgb="FFC00000"/>
      <name val="Gotham-Medium"/>
    </font>
    <font>
      <b/>
      <sz val="11"/>
      <color rgb="FFFFFFFF"/>
      <name val="Gotham-Medium"/>
    </font>
    <font>
      <b/>
      <u/>
      <sz val="11"/>
      <color theme="0"/>
      <name val="Gotham-Medium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0" fontId="8" fillId="7" borderId="6" xfId="0" applyFont="1" applyFill="1" applyBorder="1" applyAlignment="1">
      <alignment horizontal="center" wrapText="1"/>
    </xf>
    <xf numFmtId="167" fontId="9" fillId="7" borderId="6" xfId="3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/>
    </xf>
    <xf numFmtId="166" fontId="9" fillId="7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3" fillId="3" borderId="60" xfId="0" applyFont="1" applyFill="1" applyBorder="1" applyAlignment="1">
      <alignment horizontal="left"/>
    </xf>
    <xf numFmtId="0" fontId="3" fillId="3" borderId="61" xfId="0" applyFont="1" applyFill="1" applyBorder="1" applyAlignment="1">
      <alignment horizontal="left"/>
    </xf>
    <xf numFmtId="0" fontId="3" fillId="3" borderId="61" xfId="0" applyFont="1" applyFill="1" applyBorder="1" applyAlignment="1">
      <alignment horizontal="left"/>
    </xf>
    <xf numFmtId="166" fontId="17" fillId="3" borderId="61" xfId="0" applyNumberFormat="1" applyFont="1" applyFill="1" applyBorder="1" applyAlignment="1">
      <alignment horizontal="center" wrapText="1"/>
    </xf>
    <xf numFmtId="166" fontId="11" fillId="3" borderId="61" xfId="0" applyNumberFormat="1" applyFont="1" applyFill="1" applyBorder="1" applyAlignment="1">
      <alignment horizontal="center" wrapText="1"/>
    </xf>
    <xf numFmtId="164" fontId="17" fillId="3" borderId="6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2" fillId="3" borderId="61" xfId="0" applyNumberFormat="1" applyFont="1" applyFill="1" applyBorder="1" applyAlignment="1">
      <alignment horizontal="center"/>
    </xf>
    <xf numFmtId="166" fontId="13" fillId="3" borderId="62" xfId="0" applyNumberFormat="1" applyFont="1" applyFill="1" applyBorder="1" applyAlignment="1">
      <alignment horizontal="center"/>
    </xf>
    <xf numFmtId="166" fontId="13" fillId="3" borderId="63" xfId="0" applyNumberFormat="1" applyFont="1" applyFill="1" applyBorder="1" applyAlignment="1">
      <alignment horizontal="center"/>
    </xf>
    <xf numFmtId="7" fontId="14" fillId="5" borderId="27" xfId="1" applyNumberFormat="1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8" fillId="5" borderId="26" xfId="0" applyFont="1" applyFill="1" applyBorder="1" applyAlignment="1">
      <alignment horizontal="center" wrapText="1"/>
    </xf>
    <xf numFmtId="16" fontId="18" fillId="5" borderId="26" xfId="0" applyNumberFormat="1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20" fillId="3" borderId="28" xfId="0" applyFont="1" applyFill="1" applyBorder="1" applyAlignment="1">
      <alignment horizontal="center" wrapText="1"/>
    </xf>
    <xf numFmtId="0" fontId="13" fillId="3" borderId="28" xfId="0" applyFont="1" applyFill="1" applyBorder="1" applyAlignment="1">
      <alignment horizontal="center" wrapText="1"/>
    </xf>
    <xf numFmtId="0" fontId="13" fillId="3" borderId="29" xfId="0" applyFont="1" applyFill="1" applyBorder="1" applyAlignment="1">
      <alignment horizontal="center" wrapText="1"/>
    </xf>
    <xf numFmtId="0" fontId="14" fillId="5" borderId="26" xfId="0" applyFont="1" applyFill="1" applyBorder="1" applyAlignment="1">
      <alignment horizontal="center" wrapText="1"/>
    </xf>
    <xf numFmtId="0" fontId="21" fillId="0" borderId="65" xfId="0" applyFont="1" applyBorder="1" applyAlignment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25" fillId="2" borderId="64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left"/>
    </xf>
    <xf numFmtId="0" fontId="26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 wrapText="1"/>
    </xf>
    <xf numFmtId="0" fontId="25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6" fillId="2" borderId="10" xfId="0" applyFont="1" applyFill="1" applyBorder="1"/>
    <xf numFmtId="44" fontId="3" fillId="4" borderId="56" xfId="0" applyNumberFormat="1" applyFont="1" applyFill="1" applyBorder="1" applyAlignment="1">
      <alignment horizontal="left"/>
    </xf>
    <xf numFmtId="0" fontId="3" fillId="0" borderId="4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6" fontId="27" fillId="0" borderId="13" xfId="0" applyNumberFormat="1" applyFont="1" applyBorder="1" applyAlignment="1">
      <alignment horizontal="center" vertical="center"/>
    </xf>
    <xf numFmtId="166" fontId="28" fillId="0" borderId="13" xfId="0" applyNumberFormat="1" applyFont="1" applyBorder="1" applyAlignment="1">
      <alignment horizontal="center" vertical="center"/>
    </xf>
    <xf numFmtId="166" fontId="28" fillId="0" borderId="12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29" fillId="0" borderId="12" xfId="0" applyNumberFormat="1" applyFont="1" applyBorder="1" applyAlignment="1">
      <alignment horizontal="center" vertical="center"/>
    </xf>
    <xf numFmtId="166" fontId="30" fillId="0" borderId="32" xfId="0" applyNumberFormat="1" applyFont="1" applyBorder="1" applyAlignment="1">
      <alignment horizontal="center" vertical="center"/>
    </xf>
    <xf numFmtId="44" fontId="3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6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66" fontId="27" fillId="0" borderId="16" xfId="0" applyNumberFormat="1" applyFont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66" fontId="27" fillId="0" borderId="1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66" fontId="7" fillId="0" borderId="15" xfId="0" quotePrefix="1" applyNumberFormat="1" applyFont="1" applyBorder="1" applyAlignment="1">
      <alignment horizontal="center" vertical="center"/>
    </xf>
    <xf numFmtId="166" fontId="7" fillId="0" borderId="16" xfId="0" quotePrefix="1" applyNumberFormat="1" applyFont="1" applyBorder="1" applyAlignment="1">
      <alignment horizontal="center" vertical="center"/>
    </xf>
    <xf numFmtId="166" fontId="31" fillId="0" borderId="15" xfId="0" applyNumberFormat="1" applyFont="1" applyBorder="1" applyAlignment="1">
      <alignment horizontal="center" vertical="center"/>
    </xf>
    <xf numFmtId="166" fontId="31" fillId="0" borderId="19" xfId="0" applyNumberFormat="1" applyFont="1" applyBorder="1" applyAlignment="1">
      <alignment horizontal="center" vertical="center"/>
    </xf>
    <xf numFmtId="44" fontId="32" fillId="0" borderId="0" xfId="0" applyNumberFormat="1" applyFont="1"/>
    <xf numFmtId="44" fontId="32" fillId="0" borderId="0" xfId="0" applyNumberFormat="1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3" fillId="0" borderId="19" xfId="0" applyFont="1" applyBorder="1" applyAlignment="1">
      <alignment horizontal="left" vertical="center"/>
    </xf>
    <xf numFmtId="166" fontId="27" fillId="0" borderId="22" xfId="0" applyNumberFormat="1" applyFont="1" applyBorder="1" applyAlignment="1">
      <alignment horizontal="center" vertical="center"/>
    </xf>
    <xf numFmtId="166" fontId="30" fillId="0" borderId="12" xfId="0" applyNumberFormat="1" applyFont="1" applyBorder="1" applyAlignment="1">
      <alignment horizontal="center" vertical="center"/>
    </xf>
    <xf numFmtId="166" fontId="30" fillId="0" borderId="3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166" fontId="27" fillId="0" borderId="57" xfId="0" applyNumberFormat="1" applyFont="1" applyBorder="1" applyAlignment="1">
      <alignment horizontal="center" vertical="center"/>
    </xf>
    <xf numFmtId="166" fontId="30" fillId="0" borderId="17" xfId="0" applyNumberFormat="1" applyFont="1" applyBorder="1" applyAlignment="1">
      <alignment horizontal="center" vertical="center"/>
    </xf>
    <xf numFmtId="166" fontId="30" fillId="0" borderId="58" xfId="0" applyNumberFormat="1" applyFont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166" fontId="10" fillId="2" borderId="9" xfId="0" applyNumberFormat="1" applyFont="1" applyFill="1" applyBorder="1" applyAlignment="1">
      <alignment horizontal="center" vertical="center" wrapText="1"/>
    </xf>
    <xf numFmtId="166" fontId="33" fillId="2" borderId="9" xfId="0" applyNumberFormat="1" applyFont="1" applyFill="1" applyBorder="1" applyAlignment="1">
      <alignment horizontal="center" vertical="center" wrapText="1"/>
    </xf>
    <xf numFmtId="166" fontId="15" fillId="2" borderId="9" xfId="0" applyNumberFormat="1" applyFont="1" applyFill="1" applyBorder="1" applyAlignment="1">
      <alignment horizontal="center" vertical="center" wrapText="1"/>
    </xf>
    <xf numFmtId="166" fontId="16" fillId="2" borderId="9" xfId="0" applyNumberFormat="1" applyFont="1" applyFill="1" applyBorder="1" applyAlignment="1">
      <alignment horizontal="center" vertical="center" wrapText="1"/>
    </xf>
    <xf numFmtId="166" fontId="12" fillId="2" borderId="8" xfId="0" applyNumberFormat="1" applyFont="1" applyFill="1" applyBorder="1" applyAlignment="1">
      <alignment horizontal="center" vertical="center" wrapText="1"/>
    </xf>
    <xf numFmtId="166" fontId="12" fillId="2" borderId="9" xfId="0" applyNumberFormat="1" applyFont="1" applyFill="1" applyBorder="1" applyAlignment="1">
      <alignment horizontal="center" vertical="center" wrapText="1"/>
    </xf>
    <xf numFmtId="166" fontId="33" fillId="2" borderId="20" xfId="0" applyNumberFormat="1" applyFont="1" applyFill="1" applyBorder="1" applyAlignment="1">
      <alignment horizontal="center" vertical="center" wrapText="1"/>
    </xf>
    <xf numFmtId="166" fontId="30" fillId="4" borderId="56" xfId="0" applyNumberFormat="1" applyFont="1" applyFill="1" applyBorder="1" applyAlignment="1">
      <alignment horizontal="center" vertical="center"/>
    </xf>
    <xf numFmtId="0" fontId="34" fillId="0" borderId="41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166" fontId="34" fillId="0" borderId="21" xfId="0" applyNumberFormat="1" applyFont="1" applyBorder="1" applyAlignment="1">
      <alignment horizontal="center" vertical="center"/>
    </xf>
    <xf numFmtId="0" fontId="34" fillId="0" borderId="66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166" fontId="34" fillId="0" borderId="22" xfId="0" applyNumberFormat="1" applyFont="1" applyBorder="1" applyAlignment="1">
      <alignment horizontal="center" vertical="center"/>
    </xf>
    <xf numFmtId="166" fontId="29" fillId="0" borderId="15" xfId="0" applyNumberFormat="1" applyFont="1" applyBorder="1" applyAlignment="1">
      <alignment horizontal="center" vertical="center"/>
    </xf>
    <xf numFmtId="166" fontId="29" fillId="0" borderId="19" xfId="0" applyNumberFormat="1" applyFont="1" applyBorder="1" applyAlignment="1">
      <alignment horizontal="center" vertical="center"/>
    </xf>
    <xf numFmtId="166" fontId="30" fillId="0" borderId="15" xfId="0" applyNumberFormat="1" applyFont="1" applyBorder="1" applyAlignment="1">
      <alignment horizontal="center" vertical="center"/>
    </xf>
    <xf numFmtId="166" fontId="30" fillId="0" borderId="38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left" vertical="center"/>
    </xf>
    <xf numFmtId="166" fontId="34" fillId="0" borderId="13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166" fontId="3" fillId="0" borderId="40" xfId="0" applyNumberFormat="1" applyFont="1" applyBorder="1" applyAlignment="1">
      <alignment horizontal="center" vertical="center"/>
    </xf>
    <xf numFmtId="0" fontId="36" fillId="2" borderId="64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166" fontId="27" fillId="2" borderId="25" xfId="0" applyNumberFormat="1" applyFont="1" applyFill="1" applyBorder="1" applyAlignment="1">
      <alignment horizontal="center" vertical="center"/>
    </xf>
    <xf numFmtId="166" fontId="26" fillId="2" borderId="25" xfId="0" applyNumberFormat="1" applyFont="1" applyFill="1" applyBorder="1" applyAlignment="1">
      <alignment horizontal="center" vertical="center"/>
    </xf>
    <xf numFmtId="166" fontId="26" fillId="2" borderId="7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/>
    </xf>
    <xf numFmtId="166" fontId="7" fillId="4" borderId="25" xfId="0" applyNumberFormat="1" applyFont="1" applyFill="1" applyBorder="1" applyAlignment="1">
      <alignment horizontal="center" vertical="center"/>
    </xf>
    <xf numFmtId="166" fontId="7" fillId="2" borderId="7" xfId="0" applyNumberFormat="1" applyFont="1" applyFill="1" applyBorder="1" applyAlignment="1">
      <alignment horizontal="center" vertical="center"/>
    </xf>
    <xf numFmtId="166" fontId="37" fillId="2" borderId="7" xfId="0" applyNumberFormat="1" applyFont="1" applyFill="1" applyBorder="1" applyAlignment="1">
      <alignment horizontal="center" vertical="center"/>
    </xf>
    <xf numFmtId="166" fontId="37" fillId="2" borderId="11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166" fontId="3" fillId="0" borderId="32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166" fontId="3" fillId="0" borderId="26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166" fontId="3" fillId="0" borderId="21" xfId="0" applyNumberFormat="1" applyFont="1" applyBorder="1" applyAlignment="1">
      <alignment horizontal="center" vertical="center"/>
    </xf>
    <xf numFmtId="166" fontId="38" fillId="0" borderId="12" xfId="0" applyNumberFormat="1" applyFont="1" applyBorder="1" applyAlignment="1">
      <alignment horizontal="center" vertical="center"/>
    </xf>
    <xf numFmtId="166" fontId="38" fillId="0" borderId="14" xfId="0" applyNumberFormat="1" applyFont="1" applyBorder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166" fontId="34" fillId="0" borderId="26" xfId="0" applyNumberFormat="1" applyFont="1" applyBorder="1" applyAlignment="1">
      <alignment horizontal="center" vertical="center"/>
    </xf>
    <xf numFmtId="0" fontId="34" fillId="0" borderId="35" xfId="0" applyFont="1" applyBorder="1" applyAlignment="1">
      <alignment horizontal="left" vertical="center"/>
    </xf>
    <xf numFmtId="166" fontId="34" fillId="0" borderId="35" xfId="0" applyNumberFormat="1" applyFont="1" applyBorder="1" applyAlignment="1">
      <alignment horizontal="center" vertical="center"/>
    </xf>
    <xf numFmtId="0" fontId="39" fillId="6" borderId="68" xfId="0" applyFont="1" applyFill="1" applyBorder="1" applyAlignment="1">
      <alignment horizontal="left" vertical="center"/>
    </xf>
    <xf numFmtId="166" fontId="7" fillId="2" borderId="25" xfId="0" applyNumberFormat="1" applyFont="1" applyFill="1" applyBorder="1" applyAlignment="1">
      <alignment horizontal="center" vertical="center"/>
    </xf>
    <xf numFmtId="166" fontId="38" fillId="2" borderId="7" xfId="0" applyNumberFormat="1" applyFont="1" applyFill="1" applyBorder="1" applyAlignment="1">
      <alignment horizontal="center" vertical="center"/>
    </xf>
    <xf numFmtId="166" fontId="38" fillId="2" borderId="11" xfId="0" applyNumberFormat="1" applyFont="1" applyFill="1" applyBorder="1" applyAlignment="1">
      <alignment horizontal="center" vertical="center"/>
    </xf>
    <xf numFmtId="0" fontId="34" fillId="0" borderId="32" xfId="0" applyFont="1" applyBorder="1" applyAlignment="1">
      <alignment horizontal="left" vertical="center"/>
    </xf>
    <xf numFmtId="166" fontId="34" fillId="0" borderId="32" xfId="0" applyNumberFormat="1" applyFont="1" applyBorder="1" applyAlignment="1">
      <alignment horizontal="center" vertical="center"/>
    </xf>
    <xf numFmtId="0" fontId="34" fillId="0" borderId="54" xfId="0" applyFont="1" applyBorder="1" applyAlignment="1">
      <alignment horizontal="left" vertical="center"/>
    </xf>
    <xf numFmtId="166" fontId="34" fillId="0" borderId="54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/>
    </xf>
    <xf numFmtId="166" fontId="27" fillId="0" borderId="32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166" fontId="27" fillId="0" borderId="26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166" fontId="30" fillId="0" borderId="24" xfId="0" applyNumberFormat="1" applyFont="1" applyBorder="1" applyAlignment="1">
      <alignment horizontal="center" vertical="center"/>
    </xf>
    <xf numFmtId="166" fontId="30" fillId="0" borderId="39" xfId="0" applyNumberFormat="1" applyFont="1" applyBorder="1" applyAlignment="1">
      <alignment horizontal="center" vertical="center"/>
    </xf>
    <xf numFmtId="166" fontId="3" fillId="0" borderId="17" xfId="0" applyNumberFormat="1" applyFont="1" applyBorder="1" applyAlignment="1">
      <alignment horizontal="center" vertical="center"/>
    </xf>
    <xf numFmtId="166" fontId="30" fillId="0" borderId="55" xfId="0" applyNumberFormat="1" applyFont="1" applyBorder="1" applyAlignment="1">
      <alignment horizontal="center" vertical="center"/>
    </xf>
    <xf numFmtId="166" fontId="30" fillId="0" borderId="71" xfId="0" applyNumberFormat="1" applyFont="1" applyBorder="1" applyAlignment="1">
      <alignment horizontal="center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166" fontId="3" fillId="0" borderId="73" xfId="0" applyNumberFormat="1" applyFont="1" applyBorder="1" applyAlignment="1">
      <alignment horizontal="center" vertical="center"/>
    </xf>
    <xf numFmtId="166" fontId="28" fillId="0" borderId="73" xfId="0" applyNumberFormat="1" applyFont="1" applyBorder="1" applyAlignment="1">
      <alignment horizontal="center" vertical="center"/>
    </xf>
    <xf numFmtId="166" fontId="29" fillId="0" borderId="73" xfId="0" applyNumberFormat="1" applyFont="1" applyBorder="1" applyAlignment="1">
      <alignment horizontal="center" vertical="center"/>
    </xf>
    <xf numFmtId="166" fontId="29" fillId="0" borderId="74" xfId="0" applyNumberFormat="1" applyFont="1" applyBorder="1" applyAlignment="1">
      <alignment horizontal="center" vertical="center"/>
    </xf>
    <xf numFmtId="166" fontId="30" fillId="0" borderId="73" xfId="0" applyNumberFormat="1" applyFont="1" applyBorder="1" applyAlignment="1">
      <alignment horizontal="center" vertical="center"/>
    </xf>
    <xf numFmtId="166" fontId="30" fillId="0" borderId="75" xfId="0" applyNumberFormat="1" applyFont="1" applyBorder="1" applyAlignment="1">
      <alignment horizontal="center" vertical="center"/>
    </xf>
    <xf numFmtId="0" fontId="40" fillId="4" borderId="46" xfId="0" applyFont="1" applyFill="1" applyBorder="1" applyAlignment="1">
      <alignment horizontal="center" vertical="center" wrapText="1"/>
    </xf>
    <xf numFmtId="0" fontId="40" fillId="4" borderId="47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40" fillId="4" borderId="49" xfId="0" applyFont="1" applyFill="1" applyBorder="1" applyAlignment="1">
      <alignment horizontal="center" vertical="center" wrapText="1"/>
    </xf>
    <xf numFmtId="0" fontId="40" fillId="4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wrapText="1"/>
    </xf>
    <xf numFmtId="0" fontId="3" fillId="0" borderId="50" xfId="0" applyFont="1" applyBorder="1" applyAlignment="1">
      <alignment wrapText="1"/>
    </xf>
    <xf numFmtId="0" fontId="36" fillId="2" borderId="70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166" fontId="27" fillId="2" borderId="2" xfId="0" applyNumberFormat="1" applyFont="1" applyFill="1" applyBorder="1" applyAlignment="1">
      <alignment horizontal="center" vertical="center"/>
    </xf>
    <xf numFmtId="166" fontId="26" fillId="2" borderId="2" xfId="0" applyNumberFormat="1" applyFont="1" applyFill="1" applyBorder="1" applyAlignment="1">
      <alignment horizontal="center" vertical="center"/>
    </xf>
    <xf numFmtId="166" fontId="26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/>
    </xf>
    <xf numFmtId="166" fontId="37" fillId="2" borderId="3" xfId="0" applyNumberFormat="1" applyFont="1" applyFill="1" applyBorder="1" applyAlignment="1">
      <alignment horizontal="center" vertical="center"/>
    </xf>
    <xf numFmtId="166" fontId="37" fillId="2" borderId="33" xfId="0" applyNumberFormat="1" applyFont="1" applyFill="1" applyBorder="1" applyAlignment="1">
      <alignment horizontal="center" vertical="center"/>
    </xf>
    <xf numFmtId="166" fontId="30" fillId="4" borderId="59" xfId="0" applyNumberFormat="1" applyFont="1" applyFill="1" applyBorder="1" applyAlignment="1">
      <alignment horizontal="center" vertical="center"/>
    </xf>
    <xf numFmtId="166" fontId="7" fillId="0" borderId="12" xfId="0" applyNumberFormat="1" applyFont="1" applyBorder="1" applyAlignment="1">
      <alignment horizontal="center" vertical="center"/>
    </xf>
    <xf numFmtId="166" fontId="29" fillId="0" borderId="17" xfId="0" applyNumberFormat="1" applyFont="1" applyBorder="1" applyAlignment="1">
      <alignment horizontal="center" vertical="center"/>
    </xf>
    <xf numFmtId="166" fontId="29" fillId="0" borderId="23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166" fontId="27" fillId="0" borderId="31" xfId="0" applyNumberFormat="1" applyFont="1" applyBorder="1" applyAlignment="1">
      <alignment horizontal="center" vertical="center"/>
    </xf>
    <xf numFmtId="166" fontId="30" fillId="0" borderId="34" xfId="0" applyNumberFormat="1" applyFont="1" applyBorder="1" applyAlignment="1">
      <alignment horizontal="center" vertical="center"/>
    </xf>
    <xf numFmtId="166" fontId="30" fillId="0" borderId="37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480060</xdr:colOff>
      <xdr:row>3</xdr:row>
      <xdr:rowOff>134620</xdr:rowOff>
    </xdr:from>
    <xdr:to>
      <xdr:col>1</xdr:col>
      <xdr:colOff>2430780</xdr:colOff>
      <xdr:row>8</xdr:row>
      <xdr:rowOff>179346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C8E03-BDD7-414E-9F2D-47FEF41C4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</a:extLst>
        </a:blip>
        <a:srcRect l="7944" t="30607" r="7182" b="26441"/>
        <a:stretch/>
      </xdr:blipFill>
      <xdr:spPr>
        <a:xfrm>
          <a:off x="480060" y="1330960"/>
          <a:ext cx="2705100" cy="130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178"/>
  <sheetViews>
    <sheetView tabSelected="1" showWhiteSpace="0" view="pageBreakPreview" zoomScaleNormal="100" zoomScaleSheetLayoutView="100" zoomScalePageLayoutView="70" workbookViewId="0">
      <selection activeCell="G3" sqref="G3"/>
    </sheetView>
  </sheetViews>
  <sheetFormatPr defaultColWidth="11" defaultRowHeight="13.8"/>
  <cols>
    <col min="1" max="1" width="11" style="1"/>
    <col min="2" max="2" width="52.6640625" style="2" customWidth="1"/>
    <col min="3" max="5" width="13" style="2" customWidth="1"/>
    <col min="6" max="6" width="13" style="3" customWidth="1"/>
    <col min="7" max="7" width="13" style="4" customWidth="1"/>
    <col min="8" max="8" width="13" style="5" customWidth="1"/>
    <col min="9" max="11" width="13" style="6" customWidth="1"/>
    <col min="12" max="14" width="13" style="2" customWidth="1"/>
    <col min="15" max="19" width="13" style="7" customWidth="1"/>
    <col min="20" max="196" width="11" style="7"/>
    <col min="197" max="16384" width="11" style="2"/>
  </cols>
  <sheetData>
    <row r="1" spans="1:196" ht="14.4" thickBot="1"/>
    <row r="2" spans="1:196" ht="64.95" customHeight="1" thickBot="1">
      <c r="D2" s="8" t="s">
        <v>102</v>
      </c>
      <c r="E2" s="9">
        <v>8.5000000000000006E-2</v>
      </c>
    </row>
    <row r="3" spans="1:196" ht="15" thickBot="1">
      <c r="D3" s="10" t="s">
        <v>103</v>
      </c>
      <c r="E3" s="11">
        <v>0</v>
      </c>
    </row>
    <row r="5" spans="1:196">
      <c r="C5" s="12"/>
      <c r="D5" s="13" t="s">
        <v>104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6" ht="22.95" customHeight="1"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6" ht="24" customHeight="1">
      <c r="C7" s="1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6" ht="24.75" customHeight="1">
      <c r="C8" s="12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6" ht="24.75" customHeight="1" thickBot="1"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6" ht="29.25" customHeight="1" thickBot="1">
      <c r="D10" s="16" t="s">
        <v>1</v>
      </c>
      <c r="E10" s="17"/>
      <c r="F10" s="18"/>
      <c r="G10" s="19"/>
      <c r="H10" s="20" t="s">
        <v>2</v>
      </c>
      <c r="I10" s="21"/>
      <c r="J10" s="21"/>
      <c r="K10" s="22"/>
      <c r="L10" s="23" t="s">
        <v>17</v>
      </c>
      <c r="M10" s="24"/>
      <c r="N10" s="25"/>
      <c r="O10" s="26" t="s">
        <v>38</v>
      </c>
      <c r="P10" s="27"/>
      <c r="Q10" s="27"/>
      <c r="R10" s="27"/>
      <c r="S10" s="28"/>
    </row>
    <row r="11" spans="1:196" ht="24" customHeight="1" thickBot="1">
      <c r="D11" s="29" t="s">
        <v>0</v>
      </c>
      <c r="E11" s="30" t="s">
        <v>0</v>
      </c>
      <c r="F11" s="31"/>
      <c r="G11" s="32"/>
      <c r="H11" s="33" t="s">
        <v>5</v>
      </c>
      <c r="I11" s="34" t="s">
        <v>3</v>
      </c>
      <c r="J11" s="34" t="s">
        <v>22</v>
      </c>
      <c r="K11" s="34" t="s">
        <v>4</v>
      </c>
      <c r="L11" s="35" t="s">
        <v>5</v>
      </c>
      <c r="M11" s="35" t="s">
        <v>3</v>
      </c>
      <c r="N11" s="36" t="s">
        <v>4</v>
      </c>
      <c r="O11" s="37" t="s">
        <v>5</v>
      </c>
      <c r="P11" s="37" t="s">
        <v>3</v>
      </c>
      <c r="Q11" s="37" t="s">
        <v>100</v>
      </c>
      <c r="R11" s="37" t="s">
        <v>4</v>
      </c>
      <c r="S11" s="37" t="s">
        <v>39</v>
      </c>
    </row>
    <row r="12" spans="1:196" ht="20.25" customHeight="1" thickBot="1">
      <c r="A12" s="38"/>
      <c r="B12" s="39"/>
      <c r="C12" s="40"/>
      <c r="D12" s="41">
        <v>1.5</v>
      </c>
      <c r="E12" s="42">
        <v>2</v>
      </c>
      <c r="F12" s="43">
        <v>2.5</v>
      </c>
      <c r="G12" s="44">
        <v>3</v>
      </c>
      <c r="H12" s="45">
        <v>3</v>
      </c>
      <c r="I12" s="46">
        <v>4</v>
      </c>
      <c r="J12" s="46">
        <v>5</v>
      </c>
      <c r="K12" s="46">
        <v>6</v>
      </c>
      <c r="L12" s="47">
        <v>6</v>
      </c>
      <c r="M12" s="47">
        <v>7</v>
      </c>
      <c r="N12" s="48">
        <v>8.5</v>
      </c>
      <c r="O12" s="49">
        <v>6.5</v>
      </c>
      <c r="P12" s="49">
        <v>7.5</v>
      </c>
      <c r="Q12" s="49">
        <v>8</v>
      </c>
      <c r="R12" s="49">
        <v>9</v>
      </c>
      <c r="S12" s="49">
        <v>10.25</v>
      </c>
    </row>
    <row r="13" spans="1:196" ht="100.05" customHeight="1" thickBot="1">
      <c r="A13" s="50" t="s">
        <v>6</v>
      </c>
      <c r="B13" s="51" t="s">
        <v>7</v>
      </c>
      <c r="C13" s="52" t="s">
        <v>11</v>
      </c>
      <c r="D13" s="53" t="s">
        <v>36</v>
      </c>
      <c r="E13" s="53" t="s">
        <v>37</v>
      </c>
      <c r="F13" s="54" t="s">
        <v>34</v>
      </c>
      <c r="G13" s="55" t="s">
        <v>35</v>
      </c>
      <c r="H13" s="56" t="s">
        <v>45</v>
      </c>
      <c r="I13" s="57" t="s">
        <v>48</v>
      </c>
      <c r="J13" s="57" t="s">
        <v>47</v>
      </c>
      <c r="K13" s="57" t="s">
        <v>46</v>
      </c>
      <c r="L13" s="58" t="s">
        <v>33</v>
      </c>
      <c r="M13" s="59" t="s">
        <v>73</v>
      </c>
      <c r="N13" s="60" t="s">
        <v>74</v>
      </c>
      <c r="O13" s="61" t="s">
        <v>40</v>
      </c>
      <c r="P13" s="61" t="s">
        <v>41</v>
      </c>
      <c r="Q13" s="61" t="s">
        <v>42</v>
      </c>
      <c r="R13" s="61" t="s">
        <v>43</v>
      </c>
      <c r="S13" s="61" t="s">
        <v>101</v>
      </c>
    </row>
    <row r="14" spans="1:196" ht="14.4" thickBot="1">
      <c r="A14" s="62"/>
      <c r="B14" s="63" t="s">
        <v>18</v>
      </c>
      <c r="C14" s="64"/>
      <c r="D14" s="65">
        <v>48</v>
      </c>
      <c r="E14" s="65">
        <v>72</v>
      </c>
      <c r="F14" s="65">
        <v>72</v>
      </c>
      <c r="G14" s="65">
        <v>144</v>
      </c>
      <c r="H14" s="66" t="s">
        <v>49</v>
      </c>
      <c r="I14" s="67"/>
      <c r="J14" s="67"/>
      <c r="K14" s="67"/>
      <c r="L14" s="68" t="s">
        <v>49</v>
      </c>
      <c r="M14" s="68"/>
      <c r="N14" s="69"/>
      <c r="O14" s="70" t="s">
        <v>50</v>
      </c>
      <c r="P14" s="71"/>
      <c r="Q14" s="71"/>
      <c r="R14" s="71"/>
      <c r="S14" s="71"/>
    </row>
    <row r="15" spans="1:196" ht="14.4" thickBot="1">
      <c r="A15" s="72" t="s">
        <v>98</v>
      </c>
      <c r="B15" s="73"/>
      <c r="C15" s="74"/>
      <c r="D15" s="75"/>
      <c r="E15" s="76"/>
      <c r="F15" s="77"/>
      <c r="G15" s="78"/>
      <c r="H15" s="79"/>
      <c r="I15" s="80"/>
      <c r="J15" s="81"/>
      <c r="K15" s="81"/>
      <c r="L15" s="82"/>
      <c r="M15" s="82"/>
      <c r="N15" s="83"/>
      <c r="O15" s="84"/>
      <c r="P15" s="84"/>
      <c r="Q15" s="84"/>
      <c r="R15" s="84"/>
      <c r="S15" s="84"/>
    </row>
    <row r="16" spans="1:196" s="94" customFormat="1" ht="24.45" customHeight="1">
      <c r="A16" s="85" t="s">
        <v>8</v>
      </c>
      <c r="B16" s="86" t="s">
        <v>12</v>
      </c>
      <c r="C16" s="87">
        <v>18.75</v>
      </c>
      <c r="D16" s="88">
        <f>(C16-$E$3+$D$12)/(1-$E$2)</f>
        <v>22.131147540983605</v>
      </c>
      <c r="E16" s="89">
        <f>(C16-$E$3+$E$12)/(1-$E$2)</f>
        <v>22.6775956284153</v>
      </c>
      <c r="F16" s="89">
        <f>(C16-$E$3+$F$12)/(1-$E$2)</f>
        <v>23.224043715846992</v>
      </c>
      <c r="G16" s="89">
        <f>(C16-$E$3+$G$12)/(1-$E$2)</f>
        <v>23.770491803278688</v>
      </c>
      <c r="H16" s="90">
        <f>(C16-$E$3+$H$12)/(1-$E$2)</f>
        <v>23.770491803278688</v>
      </c>
      <c r="I16" s="90">
        <f>(C16-$E$3+$I$12)/(1-$E$2)</f>
        <v>24.863387978142075</v>
      </c>
      <c r="J16" s="90">
        <f>(C16-$E$3+$J$12)/(1-$E$2)</f>
        <v>25.956284153005463</v>
      </c>
      <c r="K16" s="90">
        <f>(C16-$E$3+$K$12)/(1-$E$2)</f>
        <v>27.04918032786885</v>
      </c>
      <c r="L16" s="91">
        <f>(C16-$E$3+$L$12)/(1-$E$2)</f>
        <v>27.04918032786885</v>
      </c>
      <c r="M16" s="91">
        <f>(C16-$E$3+$M$12)/(1-$E$2)</f>
        <v>28.142076502732241</v>
      </c>
      <c r="N16" s="91">
        <f>(C16-$E$3+$N$12)/(1-$E$2)</f>
        <v>29.78142076502732</v>
      </c>
      <c r="O16" s="92">
        <f>(C16-$E$3+$O$12)/(1-$E$2)</f>
        <v>27.595628415300546</v>
      </c>
      <c r="P16" s="92">
        <f>(C16-$E$3+$P$12)/(1-$E$2)</f>
        <v>28.688524590163933</v>
      </c>
      <c r="Q16" s="92">
        <f>(C16-$E$3+$Q$12)/(1-$E$2)</f>
        <v>29.234972677595628</v>
      </c>
      <c r="R16" s="92">
        <f>(C16-$E$3+$R$12)/(1-$E$2)</f>
        <v>30.327868852459016</v>
      </c>
      <c r="S16" s="92">
        <f>(C16-$E$3+$S$12)/(1-$E$2)</f>
        <v>31.693989071038249</v>
      </c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</row>
    <row r="17" spans="1:196" s="94" customFormat="1" ht="24.45" customHeight="1">
      <c r="A17" s="95" t="s">
        <v>9</v>
      </c>
      <c r="B17" s="96" t="s">
        <v>13</v>
      </c>
      <c r="C17" s="97">
        <v>21.25</v>
      </c>
      <c r="D17" s="88">
        <f>(C17-$E$3+$D$12)/(1-$E$2)</f>
        <v>24.863387978142075</v>
      </c>
      <c r="E17" s="89">
        <f>(C17-$E$3+$E$12)/(1-$E$2)</f>
        <v>25.409836065573771</v>
      </c>
      <c r="F17" s="89">
        <f>(C17-$E$3+$F$12)/(1-$E$2)</f>
        <v>25.956284153005463</v>
      </c>
      <c r="G17" s="89">
        <f>(C17-$E$3+$G$12)/(1-$E$2)</f>
        <v>26.502732240437158</v>
      </c>
      <c r="H17" s="90">
        <f>(C17-$E$3+$H$12)/(1-$E$2)</f>
        <v>26.502732240437158</v>
      </c>
      <c r="I17" s="90">
        <f>(C17-$E$3+$I$12)/(1-$E$2)</f>
        <v>27.595628415300546</v>
      </c>
      <c r="J17" s="90">
        <f>(C17-$E$3+$J$12)/(1-$E$2)</f>
        <v>28.688524590163933</v>
      </c>
      <c r="K17" s="90">
        <f>(C17-$E$3+$K$12)/(1-$E$2)</f>
        <v>29.78142076502732</v>
      </c>
      <c r="L17" s="91">
        <f>(C17-$E$3+$L$12)/(1-$E$2)</f>
        <v>29.78142076502732</v>
      </c>
      <c r="M17" s="91">
        <f>(C17-$E$3+$M$12)/(1-$E$2)</f>
        <v>30.874316939890708</v>
      </c>
      <c r="N17" s="91">
        <f>(C17-$E$3+$N$12)/(1-$E$2)</f>
        <v>32.513661202185794</v>
      </c>
      <c r="O17" s="92">
        <f>(C17-$E$3+$O$12)/(1-$E$2)</f>
        <v>30.327868852459016</v>
      </c>
      <c r="P17" s="92">
        <f>(C17-$E$3+$P$12)/(1-$E$2)</f>
        <v>31.420765027322403</v>
      </c>
      <c r="Q17" s="92">
        <f>(C17-$E$3+$Q$12)/(1-$E$2)</f>
        <v>31.967213114754099</v>
      </c>
      <c r="R17" s="92">
        <f>(C17-$E$3+$R$12)/(1-$E$2)</f>
        <v>33.060109289617486</v>
      </c>
      <c r="S17" s="92">
        <f>(C17-$E$3+$S$12)/(1-$E$2)</f>
        <v>34.42622950819672</v>
      </c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</row>
    <row r="18" spans="1:196" s="94" customFormat="1" ht="24.45" customHeight="1">
      <c r="A18" s="95" t="s">
        <v>10</v>
      </c>
      <c r="B18" s="96" t="s">
        <v>14</v>
      </c>
      <c r="C18" s="97">
        <v>23.25</v>
      </c>
      <c r="D18" s="88">
        <f>(C18-$E$3+$D$12)/(1-$E$2)</f>
        <v>27.04918032786885</v>
      </c>
      <c r="E18" s="89">
        <f>(C18-$E$3+$E$12)/(1-$E$2)</f>
        <v>27.595628415300546</v>
      </c>
      <c r="F18" s="89">
        <f>(C18-$E$3+$F$12)/(1-$E$2)</f>
        <v>28.142076502732241</v>
      </c>
      <c r="G18" s="89">
        <f>(C18-$E$3+$G$12)/(1-$E$2)</f>
        <v>28.688524590163933</v>
      </c>
      <c r="H18" s="90">
        <f>(C18-$E$3+$H$12)/(1-$E$2)</f>
        <v>28.688524590163933</v>
      </c>
      <c r="I18" s="90">
        <f>(C18-$E$3+$I$12)/(1-$E$2)</f>
        <v>29.78142076502732</v>
      </c>
      <c r="J18" s="90">
        <f>(C18-$E$3+$J$12)/(1-$E$2)</f>
        <v>30.874316939890708</v>
      </c>
      <c r="K18" s="90">
        <f>(C18-$E$3+$K$12)/(1-$E$2)</f>
        <v>31.967213114754099</v>
      </c>
      <c r="L18" s="91">
        <f>(C18-$E$3+$L$12)/(1-$E$2)</f>
        <v>31.967213114754099</v>
      </c>
      <c r="M18" s="91">
        <f>(C18-$E$3+$M$12)/(1-$E$2)</f>
        <v>33.060109289617486</v>
      </c>
      <c r="N18" s="91">
        <f>(C18-$E$3+$N$12)/(1-$E$2)</f>
        <v>34.699453551912569</v>
      </c>
      <c r="O18" s="92">
        <f>(C18-$E$3+$O$12)/(1-$E$2)</f>
        <v>32.513661202185794</v>
      </c>
      <c r="P18" s="92">
        <f>(C18-$E$3+$P$12)/(1-$E$2)</f>
        <v>33.606557377049178</v>
      </c>
      <c r="Q18" s="92">
        <f>(C18-$E$3+$Q$12)/(1-$E$2)</f>
        <v>34.15300546448087</v>
      </c>
      <c r="R18" s="92">
        <f>(C18-$E$3+$R$12)/(1-$E$2)</f>
        <v>35.245901639344261</v>
      </c>
      <c r="S18" s="92">
        <f>(C18-$E$3+$S$12)/(1-$E$2)</f>
        <v>36.612021857923494</v>
      </c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</row>
    <row r="19" spans="1:196" s="94" customFormat="1" ht="24.45" customHeight="1">
      <c r="A19" s="98" t="s">
        <v>16</v>
      </c>
      <c r="B19" s="99" t="s">
        <v>21</v>
      </c>
      <c r="C19" s="100">
        <v>23.75</v>
      </c>
      <c r="D19" s="88">
        <f>(C19-$E$3+$D$12)/(1-$E$2)</f>
        <v>27.595628415300546</v>
      </c>
      <c r="E19" s="89">
        <f>(C19-$E$3+$E$12)/(1-$E$2)</f>
        <v>28.142076502732241</v>
      </c>
      <c r="F19" s="89">
        <f>(C19-$E$3+$F$12)/(1-$E$2)</f>
        <v>28.688524590163933</v>
      </c>
      <c r="G19" s="89">
        <f>(C19-$E$3+$G$12)/(1-$E$2)</f>
        <v>29.234972677595628</v>
      </c>
      <c r="H19" s="90">
        <f>(C19-$E$3+$H$12)/(1-$E$2)</f>
        <v>29.234972677595628</v>
      </c>
      <c r="I19" s="90">
        <f>(C19-$E$3+$I$12)/(1-$E$2)</f>
        <v>30.327868852459016</v>
      </c>
      <c r="J19" s="90">
        <f>(C19-$E$3+$J$12)/(1-$E$2)</f>
        <v>31.420765027322403</v>
      </c>
      <c r="K19" s="90">
        <f>(C19-$E$3+$K$12)/(1-$E$2)</f>
        <v>32.513661202185794</v>
      </c>
      <c r="L19" s="91">
        <f>(C19-$E$3+$L$12)/(1-$E$2)</f>
        <v>32.513661202185794</v>
      </c>
      <c r="M19" s="91">
        <f>(C19-$E$3+$M$12)/(1-$E$2)</f>
        <v>33.606557377049178</v>
      </c>
      <c r="N19" s="91">
        <f>(C19-$E$3+$N$12)/(1-$E$2)</f>
        <v>35.245901639344261</v>
      </c>
      <c r="O19" s="92">
        <f>(C19-$E$3+$O$12)/(1-$E$2)</f>
        <v>33.060109289617486</v>
      </c>
      <c r="P19" s="92">
        <f>(C19-$E$3+$P$12)/(1-$E$2)</f>
        <v>34.15300546448087</v>
      </c>
      <c r="Q19" s="92">
        <f>(C19-$E$3+$Q$12)/(1-$E$2)</f>
        <v>34.699453551912569</v>
      </c>
      <c r="R19" s="92">
        <f>(C19-$E$3+$R$12)/(1-$E$2)</f>
        <v>35.792349726775953</v>
      </c>
      <c r="S19" s="92">
        <f>(C19-$E$3+$S$12)/(1-$E$2)</f>
        <v>37.158469945355186</v>
      </c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</row>
    <row r="20" spans="1:196" s="94" customFormat="1" ht="24.45" customHeight="1">
      <c r="A20" s="98" t="s">
        <v>70</v>
      </c>
      <c r="B20" s="99" t="s">
        <v>78</v>
      </c>
      <c r="C20" s="101">
        <v>25.5</v>
      </c>
      <c r="D20" s="88">
        <f>(C20-$E$3+$D$12)/(1-$E$2)</f>
        <v>29.508196721311474</v>
      </c>
      <c r="E20" s="89">
        <f>(C20-$E$3+$E$12)/(1-$E$2)</f>
        <v>30.05464480874317</v>
      </c>
      <c r="F20" s="89">
        <f>(C20-$E$3+$F$12)/(1-$E$2)</f>
        <v>30.601092896174862</v>
      </c>
      <c r="G20" s="89">
        <f>(C20-$E$3+$G$12)/(1-$E$2)</f>
        <v>31.147540983606557</v>
      </c>
      <c r="H20" s="90">
        <f>(C20-$E$3+$H$12)/(1-$E$2)</f>
        <v>31.147540983606557</v>
      </c>
      <c r="I20" s="90">
        <f>(C20-$E$3+$I$12)/(1-$E$2)</f>
        <v>32.240437158469945</v>
      </c>
      <c r="J20" s="90">
        <f>(C20-$E$3+$J$12)/(1-$E$2)</f>
        <v>33.333333333333329</v>
      </c>
      <c r="K20" s="90">
        <f>(C20-$E$3+$K$12)/(1-$E$2)</f>
        <v>34.42622950819672</v>
      </c>
      <c r="L20" s="91">
        <f>(C20-$E$3+$L$12)/(1-$E$2)</f>
        <v>34.42622950819672</v>
      </c>
      <c r="M20" s="91">
        <f>(C20-$E$3+$M$12)/(1-$E$2)</f>
        <v>35.519125683060111</v>
      </c>
      <c r="N20" s="91">
        <f>(C20-$E$3+$N$12)/(1-$E$2)</f>
        <v>37.158469945355186</v>
      </c>
      <c r="O20" s="92">
        <f>(C20-$E$3+$O$12)/(1-$E$2)</f>
        <v>34.972677595628411</v>
      </c>
      <c r="P20" s="92">
        <f>(C20-$E$3+$P$12)/(1-$E$2)</f>
        <v>36.065573770491802</v>
      </c>
      <c r="Q20" s="92">
        <f>(C20-$E$3+$Q$12)/(1-$E$2)</f>
        <v>36.612021857923494</v>
      </c>
      <c r="R20" s="92">
        <f>(C20-$E$3+$R$12)/(1-$E$2)</f>
        <v>37.704918032786885</v>
      </c>
      <c r="S20" s="92">
        <f>(C20-$E$3+$S$12)/(1-$E$2)</f>
        <v>39.071038251366119</v>
      </c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</row>
    <row r="21" spans="1:196" s="109" customFormat="1" ht="24.45" customHeight="1">
      <c r="A21" s="95" t="s">
        <v>54</v>
      </c>
      <c r="B21" s="96" t="s">
        <v>68</v>
      </c>
      <c r="C21" s="102">
        <v>21</v>
      </c>
      <c r="D21" s="88">
        <f>(C21-$E$3+$D$12)/(1-$E$2)</f>
        <v>24.590163934426229</v>
      </c>
      <c r="E21" s="89">
        <f>(C21-$E$3+$E$12)/(1-$E$2)</f>
        <v>25.136612021857921</v>
      </c>
      <c r="F21" s="89">
        <f>(C21-$E$3+$F$12)/(1-$E$2)</f>
        <v>25.683060109289617</v>
      </c>
      <c r="G21" s="89">
        <f>(C21-$E$3+$G$12)/(1-$E$2)</f>
        <v>26.229508196721312</v>
      </c>
      <c r="H21" s="103" t="s">
        <v>55</v>
      </c>
      <c r="I21" s="104" t="s">
        <v>55</v>
      </c>
      <c r="J21" s="104" t="s">
        <v>55</v>
      </c>
      <c r="K21" s="104" t="s">
        <v>55</v>
      </c>
      <c r="L21" s="105" t="s">
        <v>15</v>
      </c>
      <c r="M21" s="105" t="s">
        <v>15</v>
      </c>
      <c r="N21" s="106" t="s">
        <v>15</v>
      </c>
      <c r="O21" s="92">
        <f>(C21-$E$3+$O$12)/(1-$E$2)</f>
        <v>30.05464480874317</v>
      </c>
      <c r="P21" s="92">
        <f>(C21-$E$3+$P$12)/(1-$E$2)</f>
        <v>31.147540983606557</v>
      </c>
      <c r="Q21" s="92">
        <f>(C21-$E$3+$Q$12)/(1-$E$2)</f>
        <v>31.693989071038249</v>
      </c>
      <c r="R21" s="92">
        <f>(C21-$E$3+$R$12)/(1-$E$2)</f>
        <v>32.786885245901637</v>
      </c>
      <c r="S21" s="92">
        <f>(C21-$E$3+$S$12)/(1-$E$2)</f>
        <v>34.15300546448087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</row>
    <row r="22" spans="1:196" s="94" customFormat="1" ht="24.45" customHeight="1">
      <c r="A22" s="95" t="s">
        <v>19</v>
      </c>
      <c r="B22" s="110" t="s">
        <v>51</v>
      </c>
      <c r="C22" s="111">
        <v>11</v>
      </c>
      <c r="D22" s="88">
        <f>(C22-$E$3+$D$12)/(1-$E$2)</f>
        <v>13.66120218579235</v>
      </c>
      <c r="E22" s="89">
        <f>(C22-$E$3+$E$12)/(1-$E$2)</f>
        <v>14.207650273224044</v>
      </c>
      <c r="F22" s="89">
        <f>(C22-$E$3+$F$12)/(1-$E$2)</f>
        <v>14.754098360655737</v>
      </c>
      <c r="G22" s="89">
        <f>(C22-$E$3+$G$12)/(1-$E$2)</f>
        <v>15.300546448087431</v>
      </c>
      <c r="H22" s="90">
        <f>(C22-$E$3+$H$12)/(1-$E$2)</f>
        <v>15.300546448087431</v>
      </c>
      <c r="I22" s="90">
        <f>(C22-$E$3+$I$12)/(1-$E$2)</f>
        <v>16.393442622950818</v>
      </c>
      <c r="J22" s="90">
        <f>(C22-$E$3+$J$12)/(1-$E$2)</f>
        <v>17.486338797814206</v>
      </c>
      <c r="K22" s="90">
        <f>(C22-$E$3+$K$12)/(1-$E$2)</f>
        <v>18.579234972677593</v>
      </c>
      <c r="L22" s="105" t="s">
        <v>15</v>
      </c>
      <c r="M22" s="105" t="s">
        <v>15</v>
      </c>
      <c r="N22" s="106" t="s">
        <v>15</v>
      </c>
      <c r="O22" s="112" t="s">
        <v>15</v>
      </c>
      <c r="P22" s="112" t="s">
        <v>15</v>
      </c>
      <c r="Q22" s="112" t="s">
        <v>15</v>
      </c>
      <c r="R22" s="113" t="s">
        <v>15</v>
      </c>
      <c r="S22" s="113" t="s">
        <v>15</v>
      </c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</row>
    <row r="23" spans="1:196" s="94" customFormat="1" ht="24.45" customHeight="1" thickBot="1">
      <c r="A23" s="98" t="s">
        <v>23</v>
      </c>
      <c r="B23" s="114" t="s">
        <v>52</v>
      </c>
      <c r="C23" s="115">
        <v>12.25</v>
      </c>
      <c r="D23" s="88">
        <f>(C23-$E$3+$D$12)/(1-$E$2)</f>
        <v>15.027322404371585</v>
      </c>
      <c r="E23" s="89">
        <f>(C23-$E$3+$E$12)/(1-$E$2)</f>
        <v>15.573770491803279</v>
      </c>
      <c r="F23" s="89">
        <f>(C23-$E$3+$F$12)/(1-$E$2)</f>
        <v>16.120218579234972</v>
      </c>
      <c r="G23" s="89">
        <f>(C23-$E$3+$G$12)/(1-$E$2)</f>
        <v>16.666666666666664</v>
      </c>
      <c r="H23" s="90">
        <f>(C23-$E$3+$H$12)/(1-$E$2)</f>
        <v>16.666666666666664</v>
      </c>
      <c r="I23" s="90">
        <f>(C23-$E$3+$I$12)/(1-$E$2)</f>
        <v>17.759562841530055</v>
      </c>
      <c r="J23" s="90">
        <f>(C23-$E$3+$J$12)/(1-$E$2)</f>
        <v>18.852459016393443</v>
      </c>
      <c r="K23" s="90">
        <f>(C23-$E$3+$K$12)/(1-$E$2)</f>
        <v>19.94535519125683</v>
      </c>
      <c r="L23" s="105" t="s">
        <v>15</v>
      </c>
      <c r="M23" s="105" t="s">
        <v>15</v>
      </c>
      <c r="N23" s="106" t="s">
        <v>15</v>
      </c>
      <c r="O23" s="116" t="s">
        <v>15</v>
      </c>
      <c r="P23" s="116" t="s">
        <v>15</v>
      </c>
      <c r="Q23" s="116" t="s">
        <v>15</v>
      </c>
      <c r="R23" s="117" t="s">
        <v>15</v>
      </c>
      <c r="S23" s="117" t="s">
        <v>15</v>
      </c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</row>
    <row r="24" spans="1:196" ht="14.4" thickBot="1">
      <c r="A24" s="72" t="s">
        <v>99</v>
      </c>
      <c r="B24" s="118"/>
      <c r="C24" s="119"/>
      <c r="D24" s="120"/>
      <c r="E24" s="120"/>
      <c r="F24" s="121"/>
      <c r="G24" s="122"/>
      <c r="H24" s="123"/>
      <c r="I24" s="124"/>
      <c r="J24" s="124"/>
      <c r="K24" s="124"/>
      <c r="L24" s="120"/>
      <c r="M24" s="120"/>
      <c r="N24" s="125"/>
      <c r="O24" s="126"/>
      <c r="P24" s="126"/>
      <c r="Q24" s="126"/>
      <c r="R24" s="126"/>
      <c r="S24" s="126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</row>
    <row r="25" spans="1:196" s="94" customFormat="1" ht="24.45" customHeight="1">
      <c r="A25" s="127" t="s">
        <v>79</v>
      </c>
      <c r="B25" s="128" t="s">
        <v>105</v>
      </c>
      <c r="C25" s="129">
        <v>22</v>
      </c>
      <c r="D25" s="88">
        <f>(C25-$E$3+$D$12)/(1-$E$2)</f>
        <v>25.683060109289617</v>
      </c>
      <c r="E25" s="89">
        <f>(C25-$E$3+$E$12)/(1-$E$2)</f>
        <v>26.229508196721312</v>
      </c>
      <c r="F25" s="89">
        <f>(C25-$E$3+$F$12)/(1-$E$2)</f>
        <v>26.775956284153004</v>
      </c>
      <c r="G25" s="89">
        <f>(C25-$E$3+$G$12)/(1-$E$2)</f>
        <v>27.3224043715847</v>
      </c>
      <c r="H25" s="90">
        <f>(C25-$E$3+$H$12)/(1-$E$2)</f>
        <v>27.3224043715847</v>
      </c>
      <c r="I25" s="90">
        <f>(C25-$E$3+$I$12)/(1-$E$2)</f>
        <v>28.415300546448087</v>
      </c>
      <c r="J25" s="90">
        <f>(C25-$E$3+$J$12)/(1-$E$2)</f>
        <v>29.508196721311474</v>
      </c>
      <c r="K25" s="90">
        <f>(C25-$E$3+$K$12)/(1-$E$2)</f>
        <v>30.601092896174862</v>
      </c>
      <c r="L25" s="91">
        <f>(C25-$E$3+$L$12)/(1-$E$2)</f>
        <v>30.601092896174862</v>
      </c>
      <c r="M25" s="91">
        <f>(C25-$E$3+$M$12)/(1-$E$2)</f>
        <v>31.693989071038249</v>
      </c>
      <c r="N25" s="91">
        <f>(C25-$E$3+$N$12)/(1-$E$2)</f>
        <v>33.333333333333329</v>
      </c>
      <c r="O25" s="92">
        <f>(C25-$E$3+$O$12)/(1-$E$2)</f>
        <v>31.147540983606557</v>
      </c>
      <c r="P25" s="92">
        <f>(C25-$E$3+$P$12)/(1-$E$2)</f>
        <v>32.240437158469945</v>
      </c>
      <c r="Q25" s="92">
        <f>(C25-$E$3+$Q$12)/(1-$E$2)</f>
        <v>32.786885245901637</v>
      </c>
      <c r="R25" s="92">
        <f>(C25-$E$3+$R$12)/(1-$E$2)</f>
        <v>33.879781420765028</v>
      </c>
      <c r="S25" s="92">
        <f>(C25-$E$3+$S$12)/(1-$E$2)</f>
        <v>35.245901639344261</v>
      </c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</row>
    <row r="26" spans="1:196" s="94" customFormat="1" ht="24.45" customHeight="1">
      <c r="A26" s="130" t="s">
        <v>80</v>
      </c>
      <c r="B26" s="131" t="s">
        <v>106</v>
      </c>
      <c r="C26" s="132">
        <v>12.5</v>
      </c>
      <c r="D26" s="88">
        <f>(C26-$E$3+$D$12)/(1-$E$2)</f>
        <v>15.300546448087431</v>
      </c>
      <c r="E26" s="89">
        <f>(C26-$E$3+$E$12)/(1-$E$2)</f>
        <v>15.846994535519125</v>
      </c>
      <c r="F26" s="89">
        <f>(C26-$E$3+$F$12)/(1-$E$2)</f>
        <v>16.393442622950818</v>
      </c>
      <c r="G26" s="89">
        <f>(C26-$E$3+$G$12)/(1-$E$2)</f>
        <v>16.939890710382514</v>
      </c>
      <c r="H26" s="103" t="s">
        <v>55</v>
      </c>
      <c r="I26" s="104" t="s">
        <v>55</v>
      </c>
      <c r="J26" s="104" t="s">
        <v>55</v>
      </c>
      <c r="K26" s="104" t="s">
        <v>55</v>
      </c>
      <c r="L26" s="133" t="s">
        <v>15</v>
      </c>
      <c r="M26" s="133" t="s">
        <v>15</v>
      </c>
      <c r="N26" s="134" t="s">
        <v>15</v>
      </c>
      <c r="O26" s="135" t="s">
        <v>15</v>
      </c>
      <c r="P26" s="135" t="s">
        <v>15</v>
      </c>
      <c r="Q26" s="135" t="s">
        <v>15</v>
      </c>
      <c r="R26" s="136" t="s">
        <v>15</v>
      </c>
      <c r="S26" s="136" t="s">
        <v>15</v>
      </c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</row>
    <row r="27" spans="1:196" s="94" customFormat="1" ht="24.45" customHeight="1">
      <c r="A27" s="127" t="s">
        <v>81</v>
      </c>
      <c r="B27" s="137" t="s">
        <v>107</v>
      </c>
      <c r="C27" s="138">
        <v>18</v>
      </c>
      <c r="D27" s="88">
        <f>(C27-$E$3+$D$12)/(1-$E$2)</f>
        <v>21.311475409836063</v>
      </c>
      <c r="E27" s="89">
        <f>(C27-$E$3+$E$12)/(1-$E$2)</f>
        <v>21.857923497267759</v>
      </c>
      <c r="F27" s="89">
        <f>(C27-$E$3+$F$12)/(1-$E$2)</f>
        <v>22.404371584699454</v>
      </c>
      <c r="G27" s="89">
        <f>(C27-$E$3+$G$12)/(1-$E$2)</f>
        <v>22.950819672131146</v>
      </c>
      <c r="H27" s="103" t="s">
        <v>55</v>
      </c>
      <c r="I27" s="104" t="s">
        <v>55</v>
      </c>
      <c r="J27" s="104" t="s">
        <v>55</v>
      </c>
      <c r="K27" s="104" t="s">
        <v>55</v>
      </c>
      <c r="L27" s="133" t="s">
        <v>15</v>
      </c>
      <c r="M27" s="133" t="s">
        <v>15</v>
      </c>
      <c r="N27" s="134" t="s">
        <v>15</v>
      </c>
      <c r="O27" s="135" t="s">
        <v>15</v>
      </c>
      <c r="P27" s="135" t="s">
        <v>15</v>
      </c>
      <c r="Q27" s="135" t="s">
        <v>15</v>
      </c>
      <c r="R27" s="136" t="s">
        <v>15</v>
      </c>
      <c r="S27" s="136" t="s">
        <v>15</v>
      </c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</row>
    <row r="28" spans="1:196" s="94" customFormat="1" ht="24.45" customHeight="1">
      <c r="A28" s="127" t="s">
        <v>82</v>
      </c>
      <c r="B28" s="137" t="s">
        <v>108</v>
      </c>
      <c r="C28" s="138">
        <v>26.5</v>
      </c>
      <c r="D28" s="88">
        <f>(C28-$E$3+$D$12)/(1-$E$2)</f>
        <v>30.601092896174862</v>
      </c>
      <c r="E28" s="89">
        <f>(C28-$E$3+$E$12)/(1-$E$2)</f>
        <v>31.147540983606557</v>
      </c>
      <c r="F28" s="89">
        <f>(C28-$E$3+$F$12)/(1-$E$2)</f>
        <v>31.693989071038249</v>
      </c>
      <c r="G28" s="89">
        <f>(C28-$E$3+$G$12)/(1-$E$2)</f>
        <v>32.240437158469945</v>
      </c>
      <c r="H28" s="90">
        <f>(C28-$E$3+$H$12)/(1-$E$2)</f>
        <v>32.240437158469945</v>
      </c>
      <c r="I28" s="90">
        <f>(C28-$E$3+$I$12)/(1-$E$2)</f>
        <v>33.333333333333329</v>
      </c>
      <c r="J28" s="90">
        <f>(C28-$E$3+$J$12)/(1-$E$2)</f>
        <v>34.42622950819672</v>
      </c>
      <c r="K28" s="90">
        <f>(C28-$E$3+$K$12)/(1-$E$2)</f>
        <v>35.519125683060111</v>
      </c>
      <c r="L28" s="91">
        <f>(C28-$E$3+$L$12)/(1-$E$2)</f>
        <v>35.519125683060111</v>
      </c>
      <c r="M28" s="91">
        <f>(C28-$E$3+$M$12)/(1-$E$2)</f>
        <v>36.612021857923494</v>
      </c>
      <c r="N28" s="91">
        <f>(C28-$E$3+$N$12)/(1-$E$2)</f>
        <v>38.251366120218577</v>
      </c>
      <c r="O28" s="92">
        <f>(C28-$E$3+$O$12)/(1-$E$2)</f>
        <v>36.065573770491802</v>
      </c>
      <c r="P28" s="92">
        <f>(C28-$E$3+$P$12)/(1-$E$2)</f>
        <v>37.158469945355186</v>
      </c>
      <c r="Q28" s="92">
        <f>(C28-$E$3+$Q$12)/(1-$E$2)</f>
        <v>37.704918032786885</v>
      </c>
      <c r="R28" s="92">
        <f>(C28-$E$3+$R$12)/(1-$E$2)</f>
        <v>38.797814207650269</v>
      </c>
      <c r="S28" s="92">
        <f>(C28-$E$3+$S$12)/(1-$E$2)</f>
        <v>40.16393442622951</v>
      </c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</row>
    <row r="29" spans="1:196" s="94" customFormat="1" ht="24.45" customHeight="1">
      <c r="A29" s="127" t="s">
        <v>83</v>
      </c>
      <c r="B29" s="137" t="s">
        <v>109</v>
      </c>
      <c r="C29" s="138">
        <v>16.5</v>
      </c>
      <c r="D29" s="88">
        <f>(C29-$E$3+$D$12)/(1-$E$2)</f>
        <v>19.672131147540984</v>
      </c>
      <c r="E29" s="89">
        <f>(C29-$E$3+$E$12)/(1-$E$2)</f>
        <v>20.218579234972676</v>
      </c>
      <c r="F29" s="89">
        <f>(C29-$E$3+$F$12)/(1-$E$2)</f>
        <v>20.765027322404372</v>
      </c>
      <c r="G29" s="89">
        <f>(C29-$E$3+$G$12)/(1-$E$2)</f>
        <v>21.311475409836063</v>
      </c>
      <c r="H29" s="90">
        <f>(C29-$E$3+$H$12)/(1-$E$2)</f>
        <v>21.311475409836063</v>
      </c>
      <c r="I29" s="90">
        <f>(C29-$E$3+$I$12)/(1-$E$2)</f>
        <v>22.404371584699454</v>
      </c>
      <c r="J29" s="90">
        <f>(C29-$E$3+$J$12)/(1-$E$2)</f>
        <v>23.497267759562842</v>
      </c>
      <c r="K29" s="90">
        <f>(C29-$E$3+$K$12)/(1-$E$2)</f>
        <v>24.590163934426229</v>
      </c>
      <c r="L29" s="133" t="s">
        <v>15</v>
      </c>
      <c r="M29" s="133" t="s">
        <v>15</v>
      </c>
      <c r="N29" s="134" t="s">
        <v>15</v>
      </c>
      <c r="O29" s="135" t="s">
        <v>15</v>
      </c>
      <c r="P29" s="135" t="s">
        <v>15</v>
      </c>
      <c r="Q29" s="135" t="s">
        <v>15</v>
      </c>
      <c r="R29" s="136" t="s">
        <v>15</v>
      </c>
      <c r="S29" s="136" t="s">
        <v>15</v>
      </c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</row>
    <row r="30" spans="1:196" s="94" customFormat="1" ht="24.45" customHeight="1" thickBot="1">
      <c r="A30" s="139" t="s">
        <v>24</v>
      </c>
      <c r="B30" s="140" t="s">
        <v>32</v>
      </c>
      <c r="C30" s="141">
        <v>14.75</v>
      </c>
      <c r="D30" s="88">
        <f>(C30-$E$3+$D$12)/(1-$E$2)</f>
        <v>17.759562841530055</v>
      </c>
      <c r="E30" s="89">
        <f>(C30-$E$3+$E$12)/(1-$E$2)</f>
        <v>18.306010928961747</v>
      </c>
      <c r="F30" s="89">
        <f>(C30-$E$3+$F$12)/(1-$E$2)</f>
        <v>18.852459016393443</v>
      </c>
      <c r="G30" s="89">
        <f>(C30-$E$3+$G$12)/(1-$E$2)</f>
        <v>19.398907103825135</v>
      </c>
      <c r="H30" s="90">
        <f>(C30-$E$3+$H$12)/(1-$E$2)</f>
        <v>19.398907103825135</v>
      </c>
      <c r="I30" s="90">
        <f>(C30-$E$3+$I$12)/(1-$E$2)</f>
        <v>20.491803278688522</v>
      </c>
      <c r="J30" s="90">
        <f>(C30-$E$3+$J$12)/(1-$E$2)</f>
        <v>21.584699453551913</v>
      </c>
      <c r="K30" s="90">
        <f>(C30-$E$3+$K$12)/(1-$E$2)</f>
        <v>22.6775956284153</v>
      </c>
      <c r="L30" s="133" t="s">
        <v>15</v>
      </c>
      <c r="M30" s="133" t="s">
        <v>15</v>
      </c>
      <c r="N30" s="134" t="s">
        <v>15</v>
      </c>
      <c r="O30" s="116" t="s">
        <v>15</v>
      </c>
      <c r="P30" s="116" t="s">
        <v>15</v>
      </c>
      <c r="Q30" s="116" t="s">
        <v>15</v>
      </c>
      <c r="R30" s="117" t="s">
        <v>15</v>
      </c>
      <c r="S30" s="117" t="s">
        <v>15</v>
      </c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</row>
    <row r="31" spans="1:196" s="94" customFormat="1" ht="14.4" thickBot="1">
      <c r="A31" s="142" t="s">
        <v>57</v>
      </c>
      <c r="B31" s="143"/>
      <c r="C31" s="144"/>
      <c r="D31" s="145"/>
      <c r="E31" s="146"/>
      <c r="F31" s="147"/>
      <c r="G31" s="148"/>
      <c r="H31" s="149"/>
      <c r="I31" s="150"/>
      <c r="J31" s="150"/>
      <c r="K31" s="150"/>
      <c r="L31" s="151"/>
      <c r="M31" s="151"/>
      <c r="N31" s="152"/>
      <c r="O31" s="126"/>
      <c r="P31" s="126"/>
      <c r="Q31" s="126"/>
      <c r="R31" s="126"/>
      <c r="S31" s="126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</row>
    <row r="32" spans="1:196" s="94" customFormat="1" ht="24.45" customHeight="1">
      <c r="A32" s="153" t="s">
        <v>58</v>
      </c>
      <c r="B32" s="153" t="s">
        <v>84</v>
      </c>
      <c r="C32" s="154">
        <v>23</v>
      </c>
      <c r="D32" s="88">
        <f>(C32-$E$3+$D$12)/(1-$E$2)</f>
        <v>26.775956284153004</v>
      </c>
      <c r="E32" s="89">
        <f>(C32-$E$3+$E$12)/(1-$E$2)</f>
        <v>27.3224043715847</v>
      </c>
      <c r="F32" s="89">
        <f>(C32-$E$3+$F$12)/(1-$E$2)</f>
        <v>27.868852459016392</v>
      </c>
      <c r="G32" s="89">
        <f>(C32-$E$3+$G$12)/(1-$E$2)</f>
        <v>28.415300546448087</v>
      </c>
      <c r="H32" s="90">
        <f>(C32-$E$3+$H$12)/(1-$E$2)</f>
        <v>28.415300546448087</v>
      </c>
      <c r="I32" s="90">
        <f>(C32-$E$3+$I$12)/(1-$E$2)</f>
        <v>29.508196721311474</v>
      </c>
      <c r="J32" s="90">
        <f>(C32-$E$3+$J$12)/(1-$E$2)</f>
        <v>30.601092896174862</v>
      </c>
      <c r="K32" s="90">
        <f>(C32-$E$3+$K$12)/(1-$E$2)</f>
        <v>31.693989071038249</v>
      </c>
      <c r="L32" s="91">
        <f>(C32-$E$3+$L$12)/(1-$E$2)</f>
        <v>31.693989071038249</v>
      </c>
      <c r="M32" s="91">
        <f>(C32-$E$3+$M$12)/(1-$E$2)</f>
        <v>32.786885245901637</v>
      </c>
      <c r="N32" s="91">
        <f>(C32-$E$3+$N$12)/(1-$E$2)</f>
        <v>34.42622950819672</v>
      </c>
      <c r="O32" s="92">
        <f>(C32-$E$3+$O$12)/(1-$E$2)</f>
        <v>32.240437158469945</v>
      </c>
      <c r="P32" s="92">
        <f>(C32-$E$3+$P$12)/(1-$E$2)</f>
        <v>33.333333333333329</v>
      </c>
      <c r="Q32" s="92">
        <f>(C32-$E$3+$Q$12)/(1-$E$2)</f>
        <v>33.879781420765028</v>
      </c>
      <c r="R32" s="92">
        <f>(C32-$E$3+$R$12)/(1-$E$2)</f>
        <v>34.972677595628411</v>
      </c>
      <c r="S32" s="92">
        <f>(C32-$E$3+$S$12)/(1-$E$2)</f>
        <v>36.338797814207652</v>
      </c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</row>
    <row r="33" spans="1:196" s="94" customFormat="1" ht="24.45" customHeight="1">
      <c r="A33" s="155" t="s">
        <v>59</v>
      </c>
      <c r="B33" s="155" t="s">
        <v>85</v>
      </c>
      <c r="C33" s="156">
        <v>23</v>
      </c>
      <c r="D33" s="88">
        <f>(C33-$E$3+$D$12)/(1-$E$2)</f>
        <v>26.775956284153004</v>
      </c>
      <c r="E33" s="89">
        <f>(C33-$E$3+$E$12)/(1-$E$2)</f>
        <v>27.3224043715847</v>
      </c>
      <c r="F33" s="89">
        <f>(C33-$E$3+$F$12)/(1-$E$2)</f>
        <v>27.868852459016392</v>
      </c>
      <c r="G33" s="89">
        <f>(C33-$E$3+$G$12)/(1-$E$2)</f>
        <v>28.415300546448087</v>
      </c>
      <c r="H33" s="90">
        <f>(C33-$E$3+$H$12)/(1-$E$2)</f>
        <v>28.415300546448087</v>
      </c>
      <c r="I33" s="90">
        <f>(C33-$E$3+$I$12)/(1-$E$2)</f>
        <v>29.508196721311474</v>
      </c>
      <c r="J33" s="90">
        <f>(C33-$E$3+$J$12)/(1-$E$2)</f>
        <v>30.601092896174862</v>
      </c>
      <c r="K33" s="90">
        <f>(C33-$E$3+$K$12)/(1-$E$2)</f>
        <v>31.693989071038249</v>
      </c>
      <c r="L33" s="91">
        <f>(C33-$E$3+$L$12)/(1-$E$2)</f>
        <v>31.693989071038249</v>
      </c>
      <c r="M33" s="91">
        <f>(C33-$E$3+$M$12)/(1-$E$2)</f>
        <v>32.786885245901637</v>
      </c>
      <c r="N33" s="91">
        <f>(C33-$E$3+$N$12)/(1-$E$2)</f>
        <v>34.42622950819672</v>
      </c>
      <c r="O33" s="92">
        <f>(C33-$E$3+$O$12)/(1-$E$2)</f>
        <v>32.240437158469945</v>
      </c>
      <c r="P33" s="92">
        <f>(C33-$E$3+$P$12)/(1-$E$2)</f>
        <v>33.333333333333329</v>
      </c>
      <c r="Q33" s="92">
        <f>(C33-$E$3+$Q$12)/(1-$E$2)</f>
        <v>33.879781420765028</v>
      </c>
      <c r="R33" s="92">
        <f>(C33-$E$3+$R$12)/(1-$E$2)</f>
        <v>34.972677595628411</v>
      </c>
      <c r="S33" s="92">
        <f>(C33-$E$3+$S$12)/(1-$E$2)</f>
        <v>36.338797814207652</v>
      </c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</row>
    <row r="34" spans="1:196" s="94" customFormat="1" ht="24.45" customHeight="1">
      <c r="A34" s="157" t="s">
        <v>20</v>
      </c>
      <c r="B34" s="157" t="s">
        <v>71</v>
      </c>
      <c r="C34" s="158">
        <v>10</v>
      </c>
      <c r="D34" s="88">
        <f>(C34-$E$3+$D$12)/(1-$E$2)</f>
        <v>12.568306010928961</v>
      </c>
      <c r="E34" s="89">
        <f>(C34-$E$3+$E$12)/(1-$E$2)</f>
        <v>13.114754098360656</v>
      </c>
      <c r="F34" s="89">
        <f>(C34-$E$3+$F$12)/(1-$E$2)</f>
        <v>13.66120218579235</v>
      </c>
      <c r="G34" s="89">
        <f>(C34-$E$3+$G$12)/(1-$E$2)</f>
        <v>14.207650273224044</v>
      </c>
      <c r="H34" s="90">
        <f>(C34-$E$3+$H$12)/(1-$E$2)</f>
        <v>14.207650273224044</v>
      </c>
      <c r="I34" s="90">
        <f>(C34-$E$3+$I$12)/(1-$E$2)</f>
        <v>15.300546448087431</v>
      </c>
      <c r="J34" s="90">
        <f>(C34-$E$3+$J$12)/(1-$E$2)</f>
        <v>16.393442622950818</v>
      </c>
      <c r="K34" s="90">
        <f>(C34-$E$3+$K$12)/(1-$E$2)</f>
        <v>17.486338797814206</v>
      </c>
      <c r="L34" s="159" t="s">
        <v>15</v>
      </c>
      <c r="M34" s="159" t="s">
        <v>15</v>
      </c>
      <c r="N34" s="160" t="s">
        <v>15</v>
      </c>
      <c r="O34" s="92">
        <f>(C34-$E$3+$O$12)/(1-$E$2)</f>
        <v>18.032786885245901</v>
      </c>
      <c r="P34" s="92">
        <f>(C34-$E$3+$P$12)/(1-$E$2)</f>
        <v>19.125683060109289</v>
      </c>
      <c r="Q34" s="92">
        <f>(C34-$E$3+$Q$12)/(1-$E$2)</f>
        <v>19.672131147540984</v>
      </c>
      <c r="R34" s="92">
        <f>(C34-$E$3+$R$12)/(1-$E$2)</f>
        <v>20.765027322404372</v>
      </c>
      <c r="S34" s="92">
        <f>(C34-$E$3+$S$12)/(1-$E$2)</f>
        <v>22.131147540983605</v>
      </c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</row>
    <row r="35" spans="1:196" s="94" customFormat="1" ht="24.45" customHeight="1">
      <c r="A35" s="161" t="s">
        <v>88</v>
      </c>
      <c r="B35" s="161" t="s">
        <v>110</v>
      </c>
      <c r="C35" s="162">
        <v>10</v>
      </c>
      <c r="D35" s="88">
        <f>(C35-$E$3+$D$12)/(1-$E$2)</f>
        <v>12.568306010928961</v>
      </c>
      <c r="E35" s="89">
        <f>(C35-$E$3+$E$12)/(1-$E$2)</f>
        <v>13.114754098360656</v>
      </c>
      <c r="F35" s="89">
        <f>(C35-$E$3+$F$12)/(1-$E$2)</f>
        <v>13.66120218579235</v>
      </c>
      <c r="G35" s="89">
        <f>(C35-$E$3+$G$12)/(1-$E$2)</f>
        <v>14.207650273224044</v>
      </c>
      <c r="H35" s="90">
        <f>(C35-$E$3+$H$12)/(1-$E$2)</f>
        <v>14.207650273224044</v>
      </c>
      <c r="I35" s="90">
        <f>(C35-$E$3+$I$12)/(1-$E$2)</f>
        <v>15.300546448087431</v>
      </c>
      <c r="J35" s="90">
        <f>(C35-$E$3+$J$12)/(1-$E$2)</f>
        <v>16.393442622950818</v>
      </c>
      <c r="K35" s="90">
        <f>(C35-$E$3+$K$12)/(1-$E$2)</f>
        <v>17.486338797814206</v>
      </c>
      <c r="L35" s="159" t="s">
        <v>15</v>
      </c>
      <c r="M35" s="159" t="s">
        <v>15</v>
      </c>
      <c r="N35" s="160" t="s">
        <v>15</v>
      </c>
      <c r="O35" s="92">
        <f>(C35-$E$3+$O$12)/(1-$E$2)</f>
        <v>18.032786885245901</v>
      </c>
      <c r="P35" s="92">
        <f>(C35-$E$3+$P$12)/(1-$E$2)</f>
        <v>19.125683060109289</v>
      </c>
      <c r="Q35" s="92">
        <f>(C35-$E$3+$Q$12)/(1-$E$2)</f>
        <v>19.672131147540984</v>
      </c>
      <c r="R35" s="92">
        <f>(C35-$E$3+$R$12)/(1-$E$2)</f>
        <v>20.765027322404372</v>
      </c>
      <c r="S35" s="92">
        <f>(C35-$E$3+$S$12)/(1-$E$2)</f>
        <v>22.131147540983605</v>
      </c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</row>
    <row r="36" spans="1:196" s="94" customFormat="1" ht="24.45" customHeight="1" thickBot="1">
      <c r="A36" s="163" t="s">
        <v>87</v>
      </c>
      <c r="B36" s="163" t="s">
        <v>111</v>
      </c>
      <c r="C36" s="164">
        <v>24</v>
      </c>
      <c r="D36" s="88">
        <f>(C36-$E$3+$D$12)/(1-$E$2)</f>
        <v>27.868852459016392</v>
      </c>
      <c r="E36" s="89">
        <f>(C36-$E$3+$E$12)/(1-$E$2)</f>
        <v>28.415300546448087</v>
      </c>
      <c r="F36" s="89">
        <f>(C36-$E$3+$F$12)/(1-$E$2)</f>
        <v>28.961748633879779</v>
      </c>
      <c r="G36" s="89">
        <f>(C36-$E$3+$G$12)/(1-$E$2)</f>
        <v>29.508196721311474</v>
      </c>
      <c r="H36" s="90">
        <f>(C36-$E$3+$H$12)/(1-$E$2)</f>
        <v>29.508196721311474</v>
      </c>
      <c r="I36" s="90">
        <f>(C36-$E$3+$I$12)/(1-$E$2)</f>
        <v>30.601092896174862</v>
      </c>
      <c r="J36" s="90">
        <f>(C36-$E$3+$J$12)/(1-$E$2)</f>
        <v>31.693989071038249</v>
      </c>
      <c r="K36" s="90">
        <f>(C36-$E$3+$K$12)/(1-$E$2)</f>
        <v>32.786885245901637</v>
      </c>
      <c r="L36" s="91">
        <f>(C36-$E$3+$L$12)/(1-$E$2)</f>
        <v>32.786885245901637</v>
      </c>
      <c r="M36" s="91">
        <f>(C36-$E$3+$M$12)/(1-$E$2)</f>
        <v>33.879781420765028</v>
      </c>
      <c r="N36" s="91">
        <f>(C36-$E$3+$N$12)/(1-$E$2)</f>
        <v>35.519125683060111</v>
      </c>
      <c r="O36" s="92">
        <f>(C36-$E$3+$O$12)/(1-$E$2)</f>
        <v>33.333333333333329</v>
      </c>
      <c r="P36" s="92">
        <f>(C36-$E$3+$P$12)/(1-$E$2)</f>
        <v>34.42622950819672</v>
      </c>
      <c r="Q36" s="92">
        <f>(C36-$E$3+$Q$12)/(1-$E$2)</f>
        <v>34.972677595628411</v>
      </c>
      <c r="R36" s="92">
        <f>(C36-$E$3+$R$12)/(1-$E$2)</f>
        <v>36.065573770491802</v>
      </c>
      <c r="S36" s="92">
        <f>(C36-$E$3+$S$12)/(1-$E$2)</f>
        <v>37.431693989071036</v>
      </c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</row>
    <row r="37" spans="1:196" s="94" customFormat="1" ht="14.4" thickBot="1">
      <c r="A37" s="165" t="s">
        <v>97</v>
      </c>
      <c r="B37" s="143"/>
      <c r="C37" s="144"/>
      <c r="D37" s="145"/>
      <c r="E37" s="146"/>
      <c r="F37" s="147"/>
      <c r="G37" s="148"/>
      <c r="H37" s="166"/>
      <c r="I37" s="150"/>
      <c r="J37" s="150"/>
      <c r="K37" s="150"/>
      <c r="L37" s="167"/>
      <c r="M37" s="167"/>
      <c r="N37" s="168"/>
      <c r="O37" s="126"/>
      <c r="P37" s="126"/>
      <c r="Q37" s="126"/>
      <c r="R37" s="126"/>
      <c r="S37" s="126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</row>
    <row r="38" spans="1:196" s="94" customFormat="1" ht="24.45" customHeight="1">
      <c r="A38" s="169" t="s">
        <v>89</v>
      </c>
      <c r="B38" s="169" t="s">
        <v>112</v>
      </c>
      <c r="C38" s="170">
        <v>24.25</v>
      </c>
      <c r="D38" s="88">
        <f>(C38-$E$3+$D$12)/(1-$E$2)</f>
        <v>28.142076502732241</v>
      </c>
      <c r="E38" s="89">
        <f>(C38-$E$3+$E$12)/(1-$E$2)</f>
        <v>28.688524590163933</v>
      </c>
      <c r="F38" s="89">
        <f>(C38-$E$3+$F$12)/(1-$E$2)</f>
        <v>29.234972677595628</v>
      </c>
      <c r="G38" s="89">
        <f>(C38-$E$3+$G$12)/(1-$E$2)</f>
        <v>29.78142076502732</v>
      </c>
      <c r="H38" s="90">
        <f>(C38-$E$3+$H$12)/(1-$E$2)</f>
        <v>29.78142076502732</v>
      </c>
      <c r="I38" s="90">
        <f>(C38-$E$3+$I$12)/(1-$E$2)</f>
        <v>30.874316939890708</v>
      </c>
      <c r="J38" s="90">
        <f>(C38-$E$3+$J$12)/(1-$E$2)</f>
        <v>31.967213114754099</v>
      </c>
      <c r="K38" s="90">
        <f>(C38-$E$3+$K$12)/(1-$E$2)</f>
        <v>33.060109289617486</v>
      </c>
      <c r="L38" s="91">
        <f>(C38-$E$3+$L$12)/(1-$E$2)</f>
        <v>33.060109289617486</v>
      </c>
      <c r="M38" s="91">
        <f>(C38-$E$3+$M$12)/(1-$E$2)</f>
        <v>34.15300546448087</v>
      </c>
      <c r="N38" s="91">
        <f>(C38-$E$3+$N$12)/(1-$E$2)</f>
        <v>35.792349726775953</v>
      </c>
      <c r="O38" s="92">
        <f>(C38-$E$3+$O$12)/(1-$E$2)</f>
        <v>33.606557377049178</v>
      </c>
      <c r="P38" s="92">
        <f>(C38-$E$3+$P$12)/(1-$E$2)</f>
        <v>34.699453551912569</v>
      </c>
      <c r="Q38" s="92">
        <f>(C38-$E$3+$Q$12)/(1-$E$2)</f>
        <v>35.245901639344261</v>
      </c>
      <c r="R38" s="92">
        <f>(C38-$E$3+$R$12)/(1-$E$2)</f>
        <v>36.338797814207652</v>
      </c>
      <c r="S38" s="92">
        <f>(C38-$E$3+$S$12)/(1-$E$2)</f>
        <v>37.704918032786885</v>
      </c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</row>
    <row r="39" spans="1:196" s="94" customFormat="1" ht="24.45" customHeight="1">
      <c r="A39" s="155" t="s">
        <v>75</v>
      </c>
      <c r="B39" s="155" t="s">
        <v>90</v>
      </c>
      <c r="C39" s="156">
        <v>23.5</v>
      </c>
      <c r="D39" s="88">
        <f>(C39-$E$3+$D$12)/(1-$E$2)</f>
        <v>27.3224043715847</v>
      </c>
      <c r="E39" s="89">
        <f>(C39-$E$3+$E$12)/(1-$E$2)</f>
        <v>27.868852459016392</v>
      </c>
      <c r="F39" s="89">
        <f>(C39-$E$3+$F$12)/(1-$E$2)</f>
        <v>28.415300546448087</v>
      </c>
      <c r="G39" s="89">
        <f>(C39-$E$3+$G$12)/(1-$E$2)</f>
        <v>28.961748633879779</v>
      </c>
      <c r="H39" s="90">
        <f>(C39-$E$3+$H$12)/(1-$E$2)</f>
        <v>28.961748633879779</v>
      </c>
      <c r="I39" s="90">
        <f>(C39-$E$3+$I$12)/(1-$E$2)</f>
        <v>30.05464480874317</v>
      </c>
      <c r="J39" s="90">
        <f>(C39-$E$3+$J$12)/(1-$E$2)</f>
        <v>31.147540983606557</v>
      </c>
      <c r="K39" s="90">
        <f>(C39-$E$3+$K$12)/(1-$E$2)</f>
        <v>32.240437158469945</v>
      </c>
      <c r="L39" s="159" t="s">
        <v>15</v>
      </c>
      <c r="M39" s="159" t="s">
        <v>15</v>
      </c>
      <c r="N39" s="160" t="s">
        <v>15</v>
      </c>
      <c r="O39" s="135" t="s">
        <v>15</v>
      </c>
      <c r="P39" s="135" t="s">
        <v>15</v>
      </c>
      <c r="Q39" s="135" t="s">
        <v>15</v>
      </c>
      <c r="R39" s="136" t="s">
        <v>15</v>
      </c>
      <c r="S39" s="136" t="s">
        <v>15</v>
      </c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</row>
    <row r="40" spans="1:196" s="94" customFormat="1" ht="24.45" customHeight="1">
      <c r="A40" s="155" t="s">
        <v>76</v>
      </c>
      <c r="B40" s="155" t="s">
        <v>91</v>
      </c>
      <c r="C40" s="156">
        <v>22.25</v>
      </c>
      <c r="D40" s="88">
        <f>(C40-$E$3+$D$12)/(1-$E$2)</f>
        <v>25.956284153005463</v>
      </c>
      <c r="E40" s="89">
        <f>(C40-$E$3+$E$12)/(1-$E$2)</f>
        <v>26.502732240437158</v>
      </c>
      <c r="F40" s="89">
        <f>(C40-$E$3+$F$12)/(1-$E$2)</f>
        <v>27.04918032786885</v>
      </c>
      <c r="G40" s="89">
        <f>(C40-$E$3+$G$12)/(1-$E$2)</f>
        <v>27.595628415300546</v>
      </c>
      <c r="H40" s="90">
        <f>(C40-$E$3+$H$12)/(1-$E$2)</f>
        <v>27.595628415300546</v>
      </c>
      <c r="I40" s="90">
        <f>(C40-$E$3+$I$12)/(1-$E$2)</f>
        <v>28.688524590163933</v>
      </c>
      <c r="J40" s="90">
        <f>(C40-$E$3+$J$12)/(1-$E$2)</f>
        <v>29.78142076502732</v>
      </c>
      <c r="K40" s="90">
        <f>(C40-$E$3+$K$12)/(1-$E$2)</f>
        <v>30.874316939890708</v>
      </c>
      <c r="L40" s="159" t="s">
        <v>15</v>
      </c>
      <c r="M40" s="159" t="s">
        <v>15</v>
      </c>
      <c r="N40" s="160" t="s">
        <v>15</v>
      </c>
      <c r="O40" s="135" t="s">
        <v>15</v>
      </c>
      <c r="P40" s="135" t="s">
        <v>15</v>
      </c>
      <c r="Q40" s="135" t="s">
        <v>15</v>
      </c>
      <c r="R40" s="136" t="s">
        <v>15</v>
      </c>
      <c r="S40" s="136" t="s">
        <v>15</v>
      </c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</row>
    <row r="41" spans="1:196" s="94" customFormat="1" ht="24.45" customHeight="1">
      <c r="A41" s="155" t="s">
        <v>77</v>
      </c>
      <c r="B41" s="155" t="s">
        <v>92</v>
      </c>
      <c r="C41" s="156">
        <v>16</v>
      </c>
      <c r="D41" s="88">
        <f>(C41-$E$3+$D$12)/(1-$E$2)</f>
        <v>19.125683060109289</v>
      </c>
      <c r="E41" s="89">
        <f>(C41-$E$3+$E$12)/(1-$E$2)</f>
        <v>19.672131147540984</v>
      </c>
      <c r="F41" s="89">
        <f>(C41-$E$3+$F$12)/(1-$E$2)</f>
        <v>20.218579234972676</v>
      </c>
      <c r="G41" s="89">
        <f>(C41-$E$3+$G$12)/(1-$E$2)</f>
        <v>20.765027322404372</v>
      </c>
      <c r="H41" s="90">
        <f>(C41-$E$3+$H$12)/(1-$E$2)</f>
        <v>20.765027322404372</v>
      </c>
      <c r="I41" s="90">
        <f>(C41-$E$3+$I$12)/(1-$E$2)</f>
        <v>21.857923497267759</v>
      </c>
      <c r="J41" s="90">
        <f>(C41-$E$3+$J$12)/(1-$E$2)</f>
        <v>22.950819672131146</v>
      </c>
      <c r="K41" s="90">
        <f>(C41-$E$3+$K$12)/(1-$E$2)</f>
        <v>24.043715846994534</v>
      </c>
      <c r="L41" s="159" t="s">
        <v>15</v>
      </c>
      <c r="M41" s="159" t="s">
        <v>15</v>
      </c>
      <c r="N41" s="160" t="s">
        <v>15</v>
      </c>
      <c r="O41" s="135" t="s">
        <v>15</v>
      </c>
      <c r="P41" s="135" t="s">
        <v>15</v>
      </c>
      <c r="Q41" s="135" t="s">
        <v>15</v>
      </c>
      <c r="R41" s="136" t="s">
        <v>15</v>
      </c>
      <c r="S41" s="136" t="s">
        <v>15</v>
      </c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</row>
    <row r="42" spans="1:196" s="94" customFormat="1" ht="24.45" customHeight="1">
      <c r="A42" s="161" t="s">
        <v>93</v>
      </c>
      <c r="B42" s="161" t="s">
        <v>113</v>
      </c>
      <c r="C42" s="162">
        <v>11.5</v>
      </c>
      <c r="D42" s="88">
        <f>(C42-$E$3+$D$12)/(1-$E$2)</f>
        <v>14.207650273224044</v>
      </c>
      <c r="E42" s="89">
        <f>(C42-$E$3+$E$12)/(1-$E$2)</f>
        <v>14.754098360655737</v>
      </c>
      <c r="F42" s="89">
        <f>(C42-$E$3+$F$12)/(1-$E$2)</f>
        <v>15.300546448087431</v>
      </c>
      <c r="G42" s="89">
        <f>(C42-$E$3+$G$12)/(1-$E$2)</f>
        <v>15.846994535519125</v>
      </c>
      <c r="H42" s="103" t="s">
        <v>55</v>
      </c>
      <c r="I42" s="104" t="s">
        <v>55</v>
      </c>
      <c r="J42" s="104" t="s">
        <v>55</v>
      </c>
      <c r="K42" s="104" t="s">
        <v>55</v>
      </c>
      <c r="L42" s="159" t="s">
        <v>15</v>
      </c>
      <c r="M42" s="159" t="s">
        <v>15</v>
      </c>
      <c r="N42" s="160" t="s">
        <v>15</v>
      </c>
      <c r="O42" s="135" t="s">
        <v>15</v>
      </c>
      <c r="P42" s="135" t="s">
        <v>15</v>
      </c>
      <c r="Q42" s="135" t="s">
        <v>15</v>
      </c>
      <c r="R42" s="136" t="s">
        <v>15</v>
      </c>
      <c r="S42" s="136" t="s">
        <v>15</v>
      </c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</row>
    <row r="43" spans="1:196" s="94" customFormat="1" ht="24.45" customHeight="1">
      <c r="A43" s="161" t="s">
        <v>94</v>
      </c>
      <c r="B43" s="161" t="s">
        <v>114</v>
      </c>
      <c r="C43" s="162">
        <v>13</v>
      </c>
      <c r="D43" s="88">
        <f>(C43-$E$3+$D$12)/(1-$E$2)</f>
        <v>15.846994535519125</v>
      </c>
      <c r="E43" s="89">
        <f>(C43-$E$3+$E$12)/(1-$E$2)</f>
        <v>16.393442622950818</v>
      </c>
      <c r="F43" s="89">
        <f>(C43-$E$3+$F$12)/(1-$E$2)</f>
        <v>16.939890710382514</v>
      </c>
      <c r="G43" s="89">
        <f>(C43-$E$3+$G$12)/(1-$E$2)</f>
        <v>17.486338797814206</v>
      </c>
      <c r="H43" s="103" t="s">
        <v>55</v>
      </c>
      <c r="I43" s="104" t="s">
        <v>55</v>
      </c>
      <c r="J43" s="104" t="s">
        <v>55</v>
      </c>
      <c r="K43" s="104" t="s">
        <v>55</v>
      </c>
      <c r="L43" s="159" t="s">
        <v>15</v>
      </c>
      <c r="M43" s="159" t="s">
        <v>15</v>
      </c>
      <c r="N43" s="160" t="s">
        <v>15</v>
      </c>
      <c r="O43" s="135" t="s">
        <v>15</v>
      </c>
      <c r="P43" s="135" t="s">
        <v>15</v>
      </c>
      <c r="Q43" s="135" t="s">
        <v>15</v>
      </c>
      <c r="R43" s="136" t="s">
        <v>15</v>
      </c>
      <c r="S43" s="136" t="s">
        <v>15</v>
      </c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</row>
    <row r="44" spans="1:196" s="94" customFormat="1" ht="24.45" customHeight="1">
      <c r="A44" s="161" t="s">
        <v>95</v>
      </c>
      <c r="B44" s="161" t="s">
        <v>115</v>
      </c>
      <c r="C44" s="162">
        <v>14.5</v>
      </c>
      <c r="D44" s="88">
        <f>(C44-$E$3+$D$12)/(1-$E$2)</f>
        <v>17.486338797814206</v>
      </c>
      <c r="E44" s="89">
        <f>(C44-$E$3+$E$12)/(1-$E$2)</f>
        <v>18.032786885245901</v>
      </c>
      <c r="F44" s="89">
        <f>(C44-$E$3+$F$12)/(1-$E$2)</f>
        <v>18.579234972677593</v>
      </c>
      <c r="G44" s="89">
        <f>(C44-$E$3+$G$12)/(1-$E$2)</f>
        <v>19.125683060109289</v>
      </c>
      <c r="H44" s="103" t="s">
        <v>55</v>
      </c>
      <c r="I44" s="104" t="s">
        <v>55</v>
      </c>
      <c r="J44" s="104" t="s">
        <v>55</v>
      </c>
      <c r="K44" s="104" t="s">
        <v>55</v>
      </c>
      <c r="L44" s="159" t="s">
        <v>15</v>
      </c>
      <c r="M44" s="159" t="s">
        <v>15</v>
      </c>
      <c r="N44" s="160" t="s">
        <v>15</v>
      </c>
      <c r="O44" s="135" t="s">
        <v>15</v>
      </c>
      <c r="P44" s="135" t="s">
        <v>15</v>
      </c>
      <c r="Q44" s="135" t="s">
        <v>15</v>
      </c>
      <c r="R44" s="136" t="s">
        <v>15</v>
      </c>
      <c r="S44" s="136" t="s">
        <v>15</v>
      </c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</row>
    <row r="45" spans="1:196" s="94" customFormat="1" ht="24.45" customHeight="1" thickBot="1">
      <c r="A45" s="171" t="s">
        <v>96</v>
      </c>
      <c r="B45" s="171" t="s">
        <v>116</v>
      </c>
      <c r="C45" s="172">
        <v>26.5</v>
      </c>
      <c r="D45" s="88">
        <f>(C45-$E$3+$D$12)/(1-$E$2)</f>
        <v>30.601092896174862</v>
      </c>
      <c r="E45" s="89">
        <f>(C45-$E$3+$E$12)/(1-$E$2)</f>
        <v>31.147540983606557</v>
      </c>
      <c r="F45" s="89">
        <f>(C45-$E$3+$F$12)/(1-$E$2)</f>
        <v>31.693989071038249</v>
      </c>
      <c r="G45" s="89">
        <f>(C45-$E$3+$G$12)/(1-$E$2)</f>
        <v>32.240437158469945</v>
      </c>
      <c r="H45" s="90">
        <f>(C45-$E$3+$H$12)/(1-$E$2)</f>
        <v>32.240437158469945</v>
      </c>
      <c r="I45" s="90">
        <f>(C45-$E$3+$I$12)/(1-$E$2)</f>
        <v>33.333333333333329</v>
      </c>
      <c r="J45" s="90">
        <f>(C45-$E$3+$J$12)/(1-$E$2)</f>
        <v>34.42622950819672</v>
      </c>
      <c r="K45" s="90">
        <f>(C45-$E$3+$K$12)/(1-$E$2)</f>
        <v>35.519125683060111</v>
      </c>
      <c r="L45" s="91">
        <f>(C45-$E$3+$L$12)/(1-$E$2)</f>
        <v>35.519125683060111</v>
      </c>
      <c r="M45" s="91">
        <f>(C45-$E$3+$M$12)/(1-$E$2)</f>
        <v>36.612021857923494</v>
      </c>
      <c r="N45" s="91">
        <f>(C45-$E$3+$N$12)/(1-$E$2)</f>
        <v>38.251366120218577</v>
      </c>
      <c r="O45" s="92">
        <f>(C45-$E$3+$O$12)/(1-$E$2)</f>
        <v>36.065573770491802</v>
      </c>
      <c r="P45" s="92">
        <f>(C45-$E$3+$P$12)/(1-$E$2)</f>
        <v>37.158469945355186</v>
      </c>
      <c r="Q45" s="92">
        <f>(C45-$E$3+$Q$12)/(1-$E$2)</f>
        <v>37.704918032786885</v>
      </c>
      <c r="R45" s="92">
        <f>(C45-$E$3+$R$12)/(1-$E$2)</f>
        <v>38.797814207650269</v>
      </c>
      <c r="S45" s="92">
        <f>(C45-$E$3+$S$12)/(1-$E$2)</f>
        <v>40.16393442622951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</row>
    <row r="46" spans="1:196" s="94" customFormat="1" ht="24.45" customHeight="1" thickBot="1">
      <c r="A46" s="142" t="s">
        <v>53</v>
      </c>
      <c r="B46" s="143"/>
      <c r="C46" s="144"/>
      <c r="D46" s="145"/>
      <c r="E46" s="146"/>
      <c r="F46" s="147"/>
      <c r="G46" s="148"/>
      <c r="H46" s="166"/>
      <c r="I46" s="150"/>
      <c r="J46" s="150"/>
      <c r="K46" s="150"/>
      <c r="L46" s="151"/>
      <c r="M46" s="151"/>
      <c r="N46" s="152"/>
      <c r="O46" s="126"/>
      <c r="P46" s="126"/>
      <c r="Q46" s="126"/>
      <c r="R46" s="126"/>
      <c r="S46" s="126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</row>
    <row r="47" spans="1:196" s="94" customFormat="1" ht="24.45" customHeight="1">
      <c r="A47" s="173" t="s">
        <v>26</v>
      </c>
      <c r="B47" s="173" t="s">
        <v>60</v>
      </c>
      <c r="C47" s="174">
        <v>22.5</v>
      </c>
      <c r="D47" s="88">
        <f>(C47-$E$3+$D$12)/(1-$E$2)</f>
        <v>26.229508196721312</v>
      </c>
      <c r="E47" s="89">
        <f>(C47-$E$3+$E$12)/(1-$E$2)</f>
        <v>26.775956284153004</v>
      </c>
      <c r="F47" s="89">
        <f>(C47-$E$3+$F$12)/(1-$E$2)</f>
        <v>27.3224043715847</v>
      </c>
      <c r="G47" s="89">
        <f>(C47-$E$3+$G$12)/(1-$E$2)</f>
        <v>27.868852459016392</v>
      </c>
      <c r="H47" s="90">
        <f>(C47-$E$3+$H$12)/(1-$E$2)</f>
        <v>27.868852459016392</v>
      </c>
      <c r="I47" s="90">
        <f>(C47-$E$3+$I$12)/(1-$E$2)</f>
        <v>28.961748633879779</v>
      </c>
      <c r="J47" s="90">
        <f>(C47-$E$3+$J$12)/(1-$E$2)</f>
        <v>30.05464480874317</v>
      </c>
      <c r="K47" s="90">
        <f>(C47-$E$3+$K$12)/(1-$E$2)</f>
        <v>31.147540983606557</v>
      </c>
      <c r="L47" s="91">
        <f>(C47-$E$3+$L$12)/(1-$E$2)</f>
        <v>31.147540983606557</v>
      </c>
      <c r="M47" s="91">
        <f>(C47-$E$3+$M$12)/(1-$E$2)</f>
        <v>32.240437158469945</v>
      </c>
      <c r="N47" s="91">
        <f>(C47-$E$3+$N$12)/(1-$E$2)</f>
        <v>33.879781420765028</v>
      </c>
      <c r="O47" s="92">
        <f>(C47-$E$3+$O$12)/(1-$E$2)</f>
        <v>31.693989071038249</v>
      </c>
      <c r="P47" s="92">
        <f>(C47-$E$3+$P$12)/(1-$E$2)</f>
        <v>32.786885245901637</v>
      </c>
      <c r="Q47" s="92">
        <f>(C47-$E$3+$Q$12)/(1-$E$2)</f>
        <v>33.333333333333329</v>
      </c>
      <c r="R47" s="92">
        <f>(C47-$E$3+$R$12)/(1-$E$2)</f>
        <v>34.42622950819672</v>
      </c>
      <c r="S47" s="92">
        <f>(C47-$E$3+$S$12)/(1-$E$2)</f>
        <v>35.792349726775953</v>
      </c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</row>
    <row r="48" spans="1:196" s="94" customFormat="1" ht="24.45" customHeight="1">
      <c r="A48" s="175" t="s">
        <v>25</v>
      </c>
      <c r="B48" s="175" t="s">
        <v>61</v>
      </c>
      <c r="C48" s="176">
        <v>20.5</v>
      </c>
      <c r="D48" s="88">
        <f>(C48-$E$3+$D$12)/(1-$E$2)</f>
        <v>24.043715846994534</v>
      </c>
      <c r="E48" s="89">
        <f>(C48-$E$3+$E$12)/(1-$E$2)</f>
        <v>24.590163934426229</v>
      </c>
      <c r="F48" s="89">
        <f>(C48-$E$3+$F$12)/(1-$E$2)</f>
        <v>25.136612021857921</v>
      </c>
      <c r="G48" s="89">
        <f>(C48-$E$3+$G$12)/(1-$E$2)</f>
        <v>25.683060109289617</v>
      </c>
      <c r="H48" s="90">
        <f>(C48-$E$3+$H$12)/(1-$E$2)</f>
        <v>25.683060109289617</v>
      </c>
      <c r="I48" s="90">
        <f>(C48-$E$3+$I$12)/(1-$E$2)</f>
        <v>26.775956284153004</v>
      </c>
      <c r="J48" s="90">
        <f>(C48-$E$3+$J$12)/(1-$E$2)</f>
        <v>27.868852459016392</v>
      </c>
      <c r="K48" s="90">
        <f>(C48-$E$3+$K$12)/(1-$E$2)</f>
        <v>28.961748633879779</v>
      </c>
      <c r="L48" s="91">
        <f>(C48-$E$3+$L$12)/(1-$E$2)</f>
        <v>28.961748633879779</v>
      </c>
      <c r="M48" s="91">
        <f>(C48-$E$3+$M$12)/(1-$E$2)</f>
        <v>30.05464480874317</v>
      </c>
      <c r="N48" s="91">
        <f>(C48-$E$3+$N$12)/(1-$E$2)</f>
        <v>31.693989071038249</v>
      </c>
      <c r="O48" s="92">
        <f>(C48-$E$3+$O$12)/(1-$E$2)</f>
        <v>29.508196721311474</v>
      </c>
      <c r="P48" s="92">
        <f>(C48-$E$3+$P$12)/(1-$E$2)</f>
        <v>30.601092896174862</v>
      </c>
      <c r="Q48" s="92">
        <f>(C48-$E$3+$Q$12)/(1-$E$2)</f>
        <v>31.147540983606557</v>
      </c>
      <c r="R48" s="92">
        <f>(C48-$E$3+$R$12)/(1-$E$2)</f>
        <v>32.240437158469945</v>
      </c>
      <c r="S48" s="92">
        <f>(C48-$E$3+$S$12)/(1-$E$2)</f>
        <v>33.606557377049178</v>
      </c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</row>
    <row r="49" spans="1:196" s="94" customFormat="1" ht="24.45" customHeight="1">
      <c r="A49" s="175" t="s">
        <v>27</v>
      </c>
      <c r="B49" s="175" t="s">
        <v>62</v>
      </c>
      <c r="C49" s="176">
        <v>23</v>
      </c>
      <c r="D49" s="88">
        <f>(C49-$E$3+$D$12)/(1-$E$2)</f>
        <v>26.775956284153004</v>
      </c>
      <c r="E49" s="89">
        <f>(C49-$E$3+$E$12)/(1-$E$2)</f>
        <v>27.3224043715847</v>
      </c>
      <c r="F49" s="89">
        <f>(C49-$E$3+$F$12)/(1-$E$2)</f>
        <v>27.868852459016392</v>
      </c>
      <c r="G49" s="89">
        <f>(C49-$E$3+$G$12)/(1-$E$2)</f>
        <v>28.415300546448087</v>
      </c>
      <c r="H49" s="90">
        <f>(C49-$E$3+$H$12)/(1-$E$2)</f>
        <v>28.415300546448087</v>
      </c>
      <c r="I49" s="90">
        <f>(C49-$E$3+$I$12)/(1-$E$2)</f>
        <v>29.508196721311474</v>
      </c>
      <c r="J49" s="90">
        <f>(C49-$E$3+$J$12)/(1-$E$2)</f>
        <v>30.601092896174862</v>
      </c>
      <c r="K49" s="90">
        <f>(C49-$E$3+$K$12)/(1-$E$2)</f>
        <v>31.693989071038249</v>
      </c>
      <c r="L49" s="91">
        <f>(C49-$E$3+$L$12)/(1-$E$2)</f>
        <v>31.693989071038249</v>
      </c>
      <c r="M49" s="91">
        <f>(C49-$E$3+$M$12)/(1-$E$2)</f>
        <v>32.786885245901637</v>
      </c>
      <c r="N49" s="91">
        <f>(C49-$E$3+$N$12)/(1-$E$2)</f>
        <v>34.42622950819672</v>
      </c>
      <c r="O49" s="92">
        <f>(C49-$E$3+$O$12)/(1-$E$2)</f>
        <v>32.240437158469945</v>
      </c>
      <c r="P49" s="92">
        <f>(C49-$E$3+$P$12)/(1-$E$2)</f>
        <v>33.333333333333329</v>
      </c>
      <c r="Q49" s="92">
        <f>(C49-$E$3+$Q$12)/(1-$E$2)</f>
        <v>33.879781420765028</v>
      </c>
      <c r="R49" s="92">
        <f>(C49-$E$3+$R$12)/(1-$E$2)</f>
        <v>34.972677595628411</v>
      </c>
      <c r="S49" s="92">
        <f>(C49-$E$3+$S$12)/(1-$E$2)</f>
        <v>36.338797814207652</v>
      </c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</row>
    <row r="50" spans="1:196" s="94" customFormat="1" ht="24.45" customHeight="1">
      <c r="A50" s="95" t="s">
        <v>56</v>
      </c>
      <c r="B50" s="96" t="s">
        <v>69</v>
      </c>
      <c r="C50" s="177">
        <v>30</v>
      </c>
      <c r="D50" s="88">
        <f>(C50-$E$3+$D$12)/(1-$E$2)</f>
        <v>34.42622950819672</v>
      </c>
      <c r="E50" s="89">
        <f>(C50-$E$3+$E$12)/(1-$E$2)</f>
        <v>34.972677595628411</v>
      </c>
      <c r="F50" s="89">
        <f>(C50-$E$3+$F$12)/(1-$E$2)</f>
        <v>35.519125683060111</v>
      </c>
      <c r="G50" s="89">
        <f>(C50-$E$3+$G$12)/(1-$E$2)</f>
        <v>36.065573770491802</v>
      </c>
      <c r="H50" s="90">
        <f>(C50-$E$3+$H$12)/(1-$E$2)</f>
        <v>36.065573770491802</v>
      </c>
      <c r="I50" s="90">
        <f>(C50-$E$3+$I$12)/(1-$E$2)</f>
        <v>37.158469945355186</v>
      </c>
      <c r="J50" s="90">
        <f>(C50-$E$3+$J$12)/(1-$E$2)</f>
        <v>38.251366120218577</v>
      </c>
      <c r="K50" s="90">
        <f>(C50-$E$3+$K$12)/(1-$E$2)</f>
        <v>39.344262295081968</v>
      </c>
      <c r="L50" s="91">
        <f>(C50-$E$3+$L$12)/(1-$E$2)</f>
        <v>39.344262295081968</v>
      </c>
      <c r="M50" s="91">
        <f>(C50-$E$3+$M$12)/(1-$E$2)</f>
        <v>40.437158469945352</v>
      </c>
      <c r="N50" s="91">
        <f>(C50-$E$3+$N$12)/(1-$E$2)</f>
        <v>42.076502732240435</v>
      </c>
      <c r="O50" s="178" t="s">
        <v>15</v>
      </c>
      <c r="P50" s="178" t="s">
        <v>15</v>
      </c>
      <c r="Q50" s="178" t="s">
        <v>15</v>
      </c>
      <c r="R50" s="179" t="s">
        <v>15</v>
      </c>
      <c r="S50" s="179" t="s">
        <v>15</v>
      </c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</row>
    <row r="51" spans="1:196" s="94" customFormat="1" ht="24.45" customHeight="1">
      <c r="A51" s="98" t="s">
        <v>72</v>
      </c>
      <c r="B51" s="99" t="s">
        <v>86</v>
      </c>
      <c r="C51" s="180">
        <v>27</v>
      </c>
      <c r="D51" s="88">
        <f>(C51-$E$3+$D$12)/(1-$E$2)</f>
        <v>31.147540983606557</v>
      </c>
      <c r="E51" s="89">
        <f>(C51-$E$3+$E$12)/(1-$E$2)</f>
        <v>31.693989071038249</v>
      </c>
      <c r="F51" s="89">
        <f>(C51-$E$3+$F$12)/(1-$E$2)</f>
        <v>32.240437158469945</v>
      </c>
      <c r="G51" s="89">
        <f>(C51-$E$3+$G$12)/(1-$E$2)</f>
        <v>32.786885245901637</v>
      </c>
      <c r="H51" s="90">
        <f>(C51-$E$3+$H$12)/(1-$E$2)</f>
        <v>32.786885245901637</v>
      </c>
      <c r="I51" s="90">
        <f>(C51-$E$3+$I$12)/(1-$E$2)</f>
        <v>33.879781420765028</v>
      </c>
      <c r="J51" s="90">
        <f>(C51-$E$3+$J$12)/(1-$E$2)</f>
        <v>34.972677595628411</v>
      </c>
      <c r="K51" s="90">
        <f>(C51-$E$3+$K$12)/(1-$E$2)</f>
        <v>36.065573770491802</v>
      </c>
      <c r="L51" s="91">
        <f>(C51-$E$3+$L$12)/(1-$E$2)</f>
        <v>36.065573770491802</v>
      </c>
      <c r="M51" s="91">
        <f>(C51-$E$3+$M$12)/(1-$E$2)</f>
        <v>37.158469945355186</v>
      </c>
      <c r="N51" s="91">
        <f>(C51-$E$3+$N$12)/(1-$E$2)</f>
        <v>38.797814207650269</v>
      </c>
      <c r="O51" s="181" t="s">
        <v>15</v>
      </c>
      <c r="P51" s="181" t="s">
        <v>15</v>
      </c>
      <c r="Q51" s="181" t="s">
        <v>15</v>
      </c>
      <c r="R51" s="182" t="s">
        <v>15</v>
      </c>
      <c r="S51" s="182" t="s">
        <v>15</v>
      </c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</row>
    <row r="52" spans="1:196" s="94" customFormat="1" ht="24.45" customHeight="1" thickBot="1">
      <c r="A52" s="183" t="s">
        <v>44</v>
      </c>
      <c r="B52" s="184" t="s">
        <v>67</v>
      </c>
      <c r="C52" s="185">
        <v>29.25</v>
      </c>
      <c r="D52" s="186" t="s">
        <v>15</v>
      </c>
      <c r="E52" s="186" t="s">
        <v>15</v>
      </c>
      <c r="F52" s="186" t="s">
        <v>15</v>
      </c>
      <c r="G52" s="186" t="s">
        <v>15</v>
      </c>
      <c r="H52" s="90">
        <f>(C52-$E$3+$H$12)/(1-$E$2)</f>
        <v>35.245901639344261</v>
      </c>
      <c r="I52" s="90">
        <f>(C52-$E$3+$I$12)/(1-$E$2)</f>
        <v>36.338797814207652</v>
      </c>
      <c r="J52" s="90">
        <f>(C52-$E$3+$J$12)/(1-$E$2)</f>
        <v>37.431693989071036</v>
      </c>
      <c r="K52" s="90">
        <f>(C52-$E$3+$K$12)/(1-$E$2)</f>
        <v>38.524590163934427</v>
      </c>
      <c r="L52" s="187" t="s">
        <v>15</v>
      </c>
      <c r="M52" s="187" t="s">
        <v>15</v>
      </c>
      <c r="N52" s="188" t="s">
        <v>15</v>
      </c>
      <c r="O52" s="189" t="s">
        <v>15</v>
      </c>
      <c r="P52" s="189" t="s">
        <v>15</v>
      </c>
      <c r="Q52" s="189" t="s">
        <v>15</v>
      </c>
      <c r="R52" s="190" t="s">
        <v>15</v>
      </c>
      <c r="S52" s="190" t="s">
        <v>15</v>
      </c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</row>
    <row r="53" spans="1:196" s="94" customFormat="1">
      <c r="A53" s="191" t="s">
        <v>117</v>
      </c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4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</row>
    <row r="54" spans="1:196" s="94" customFormat="1" ht="55.05" customHeight="1" thickBot="1">
      <c r="A54" s="195"/>
      <c r="B54" s="196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</row>
    <row r="55" spans="1:196" s="94" customFormat="1" ht="24.45" customHeight="1" thickBot="1">
      <c r="A55" s="199" t="s">
        <v>53</v>
      </c>
      <c r="B55" s="200"/>
      <c r="C55" s="201"/>
      <c r="D55" s="202"/>
      <c r="E55" s="203"/>
      <c r="F55" s="204"/>
      <c r="G55" s="205"/>
      <c r="H55" s="206"/>
      <c r="I55" s="207"/>
      <c r="J55" s="207"/>
      <c r="K55" s="207"/>
      <c r="L55" s="208"/>
      <c r="M55" s="208"/>
      <c r="N55" s="209"/>
      <c r="O55" s="210"/>
      <c r="P55" s="210"/>
      <c r="Q55" s="210"/>
      <c r="R55" s="210"/>
      <c r="S55" s="210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</row>
    <row r="56" spans="1:196" s="94" customFormat="1" ht="24.45" customHeight="1">
      <c r="A56" s="173" t="s">
        <v>28</v>
      </c>
      <c r="B56" s="173" t="s">
        <v>63</v>
      </c>
      <c r="C56" s="174">
        <v>9.5</v>
      </c>
      <c r="D56" s="88">
        <f>(C56-$E$3+$D$12)/(1-$E$2)</f>
        <v>12.021857923497267</v>
      </c>
      <c r="E56" s="89">
        <f>(C56-$E$3+$E$12)/(1-$E$2)</f>
        <v>12.568306010928961</v>
      </c>
      <c r="F56" s="89">
        <f>(C56-$E$3+$F$12)/(1-$E$2)</f>
        <v>13.114754098360656</v>
      </c>
      <c r="G56" s="89">
        <f>(C56-$E$3+$G$12)/(1-$E$2)</f>
        <v>13.66120218579235</v>
      </c>
      <c r="H56" s="211" t="s">
        <v>15</v>
      </c>
      <c r="I56" s="211" t="s">
        <v>15</v>
      </c>
      <c r="J56" s="211" t="s">
        <v>15</v>
      </c>
      <c r="K56" s="211" t="s">
        <v>15</v>
      </c>
      <c r="L56" s="212" t="s">
        <v>15</v>
      </c>
      <c r="M56" s="212" t="s">
        <v>15</v>
      </c>
      <c r="N56" s="213" t="s">
        <v>15</v>
      </c>
      <c r="O56" s="135" t="s">
        <v>15</v>
      </c>
      <c r="P56" s="135" t="s">
        <v>15</v>
      </c>
      <c r="Q56" s="135" t="s">
        <v>15</v>
      </c>
      <c r="R56" s="136" t="s">
        <v>15</v>
      </c>
      <c r="S56" s="136" t="s">
        <v>15</v>
      </c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</row>
    <row r="57" spans="1:196" s="94" customFormat="1" ht="24.45" customHeight="1">
      <c r="A57" s="175" t="s">
        <v>29</v>
      </c>
      <c r="B57" s="175" t="s">
        <v>64</v>
      </c>
      <c r="C57" s="176">
        <v>10.75</v>
      </c>
      <c r="D57" s="88">
        <f>(C57-$E$3+$D$12)/(1-$E$2)</f>
        <v>13.387978142076502</v>
      </c>
      <c r="E57" s="89">
        <f>(C57-$E$3+$E$12)/(1-$E$2)</f>
        <v>13.934426229508196</v>
      </c>
      <c r="F57" s="89">
        <f>(C57-$E$3+$F$12)/(1-$E$2)</f>
        <v>14.480874316939889</v>
      </c>
      <c r="G57" s="89">
        <f>(C57-$E$3+$G$12)/(1-$E$2)</f>
        <v>15.027322404371585</v>
      </c>
      <c r="H57" s="214" t="s">
        <v>15</v>
      </c>
      <c r="I57" s="214" t="s">
        <v>15</v>
      </c>
      <c r="J57" s="214" t="s">
        <v>15</v>
      </c>
      <c r="K57" s="214" t="s">
        <v>15</v>
      </c>
      <c r="L57" s="212" t="s">
        <v>15</v>
      </c>
      <c r="M57" s="212" t="s">
        <v>15</v>
      </c>
      <c r="N57" s="213" t="s">
        <v>15</v>
      </c>
      <c r="O57" s="135" t="s">
        <v>15</v>
      </c>
      <c r="P57" s="135" t="s">
        <v>15</v>
      </c>
      <c r="Q57" s="135" t="s">
        <v>15</v>
      </c>
      <c r="R57" s="136" t="s">
        <v>15</v>
      </c>
      <c r="S57" s="136" t="s">
        <v>15</v>
      </c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</row>
    <row r="58" spans="1:196" ht="25.05" customHeight="1">
      <c r="A58" s="155" t="s">
        <v>30</v>
      </c>
      <c r="B58" s="155" t="s">
        <v>65</v>
      </c>
      <c r="C58" s="176">
        <v>11.75</v>
      </c>
      <c r="D58" s="88">
        <f>(C58-$E$3+$D$12)/(1-$E$2)</f>
        <v>14.480874316939889</v>
      </c>
      <c r="E58" s="89">
        <f>(C58-$E$3+$E$12)/(1-$E$2)</f>
        <v>15.027322404371585</v>
      </c>
      <c r="F58" s="89">
        <f>(C58-$E$3+$F$12)/(1-$E$2)</f>
        <v>15.573770491803279</v>
      </c>
      <c r="G58" s="89">
        <f>(C58-$E$3+$G$12)/(1-$E$2)</f>
        <v>16.120218579234972</v>
      </c>
      <c r="H58" s="90">
        <f>(C58-$E$3+$H$12)/(1-$E$2)</f>
        <v>16.120218579234972</v>
      </c>
      <c r="I58" s="90">
        <f>(C58-$E$3+$I$12)/(1-$E$2)</f>
        <v>17.21311475409836</v>
      </c>
      <c r="J58" s="90">
        <f>(C58-$E$3+$J$12)/(1-$E$2)</f>
        <v>18.306010928961747</v>
      </c>
      <c r="K58" s="90">
        <f>(C58-$E$3+$K$12)/(1-$E$2)</f>
        <v>19.398907103825135</v>
      </c>
      <c r="L58" s="212" t="s">
        <v>15</v>
      </c>
      <c r="M58" s="212" t="s">
        <v>15</v>
      </c>
      <c r="N58" s="213" t="s">
        <v>15</v>
      </c>
      <c r="O58" s="135" t="s">
        <v>15</v>
      </c>
      <c r="P58" s="135" t="s">
        <v>15</v>
      </c>
      <c r="Q58" s="135" t="s">
        <v>15</v>
      </c>
      <c r="R58" s="136" t="s">
        <v>15</v>
      </c>
      <c r="S58" s="136" t="s">
        <v>15</v>
      </c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</row>
    <row r="59" spans="1:196" ht="14.4" thickBot="1">
      <c r="A59" s="215" t="s">
        <v>31</v>
      </c>
      <c r="B59" s="215" t="s">
        <v>66</v>
      </c>
      <c r="C59" s="216">
        <v>12.5</v>
      </c>
      <c r="D59" s="88">
        <f>(C59-$E$3+$D$12)/(1-$E$2)</f>
        <v>15.300546448087431</v>
      </c>
      <c r="E59" s="89">
        <f>(C59-$E$3+$E$12)/(1-$E$2)</f>
        <v>15.846994535519125</v>
      </c>
      <c r="F59" s="89">
        <f>(C59-$E$3+$F$12)/(1-$E$2)</f>
        <v>16.393442622950818</v>
      </c>
      <c r="G59" s="89">
        <f>(C59-$E$3+$G$12)/(1-$E$2)</f>
        <v>16.939890710382514</v>
      </c>
      <c r="H59" s="90">
        <f>(C59-$E$3+$H$12)/(1-$E$2)</f>
        <v>16.939890710382514</v>
      </c>
      <c r="I59" s="90">
        <f>(C59-$E$3+$I$12)/(1-$E$2)</f>
        <v>18.032786885245901</v>
      </c>
      <c r="J59" s="90">
        <f>(C59-$E$3+$J$12)/(1-$E$2)</f>
        <v>19.125683060109289</v>
      </c>
      <c r="K59" s="90">
        <f>(C59-$E$3+$K$12)/(1-$E$2)</f>
        <v>20.218579234972676</v>
      </c>
      <c r="L59" s="212" t="s">
        <v>15</v>
      </c>
      <c r="M59" s="212" t="s">
        <v>15</v>
      </c>
      <c r="N59" s="213" t="s">
        <v>15</v>
      </c>
      <c r="O59" s="217" t="s">
        <v>15</v>
      </c>
      <c r="P59" s="217" t="s">
        <v>15</v>
      </c>
      <c r="Q59" s="217" t="s">
        <v>15</v>
      </c>
      <c r="R59" s="218" t="s">
        <v>15</v>
      </c>
      <c r="S59" s="218" t="s">
        <v>15</v>
      </c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</row>
    <row r="60" spans="1:196">
      <c r="A60" s="191" t="s">
        <v>117</v>
      </c>
      <c r="B60" s="192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4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</row>
    <row r="61" spans="1:196" ht="55.05" customHeight="1" thickBot="1">
      <c r="A61" s="195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</row>
    <row r="62" spans="1:196">
      <c r="D62" s="219"/>
      <c r="E62" s="219"/>
      <c r="F62" s="220"/>
      <c r="G62" s="221"/>
      <c r="H62" s="222"/>
      <c r="I62" s="223"/>
      <c r="J62" s="223"/>
      <c r="K62" s="223"/>
      <c r="L62" s="219"/>
      <c r="M62" s="219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</row>
    <row r="63" spans="1:196">
      <c r="D63" s="219"/>
      <c r="E63" s="219"/>
      <c r="F63" s="220"/>
      <c r="G63" s="221"/>
      <c r="H63" s="222"/>
      <c r="I63" s="223"/>
      <c r="J63" s="223"/>
      <c r="K63" s="223"/>
      <c r="L63" s="219"/>
      <c r="M63" s="219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</row>
    <row r="64" spans="1:196">
      <c r="D64" s="219"/>
      <c r="E64" s="219"/>
      <c r="F64" s="220"/>
      <c r="G64" s="221"/>
      <c r="H64" s="222"/>
      <c r="I64" s="223"/>
      <c r="J64" s="223"/>
      <c r="K64" s="223"/>
      <c r="L64" s="219"/>
      <c r="M64" s="219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</row>
    <row r="65" spans="4:57">
      <c r="D65" s="219"/>
      <c r="E65" s="219"/>
      <c r="F65" s="220"/>
      <c r="G65" s="221"/>
      <c r="H65" s="222"/>
      <c r="I65" s="223"/>
      <c r="J65" s="223"/>
      <c r="K65" s="223"/>
      <c r="L65" s="219"/>
      <c r="M65" s="219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</row>
    <row r="66" spans="4:57">
      <c r="D66" s="219"/>
      <c r="E66" s="219"/>
      <c r="F66" s="220"/>
      <c r="G66" s="221"/>
      <c r="H66" s="222"/>
      <c r="I66" s="223"/>
      <c r="J66" s="223"/>
      <c r="K66" s="223"/>
      <c r="L66" s="219"/>
      <c r="M66" s="219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</row>
    <row r="67" spans="4:57">
      <c r="D67" s="219"/>
      <c r="E67" s="219"/>
      <c r="F67" s="220"/>
      <c r="G67" s="221"/>
      <c r="H67" s="222"/>
      <c r="I67" s="223"/>
      <c r="J67" s="223"/>
      <c r="K67" s="223"/>
      <c r="L67" s="219"/>
      <c r="M67" s="219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</row>
    <row r="68" spans="4:57">
      <c r="D68" s="219"/>
      <c r="E68" s="219"/>
      <c r="F68" s="220"/>
      <c r="G68" s="221"/>
      <c r="H68" s="222"/>
      <c r="I68" s="223"/>
      <c r="J68" s="223"/>
      <c r="K68" s="223"/>
      <c r="L68" s="219"/>
      <c r="M68" s="219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</row>
    <row r="69" spans="4:57">
      <c r="D69" s="219"/>
      <c r="E69" s="219"/>
      <c r="F69" s="220"/>
      <c r="G69" s="221"/>
      <c r="H69" s="222"/>
      <c r="I69" s="223"/>
      <c r="J69" s="223"/>
      <c r="K69" s="223"/>
      <c r="L69" s="219"/>
      <c r="M69" s="219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</row>
    <row r="70" spans="4:57">
      <c r="D70" s="219"/>
      <c r="E70" s="219"/>
      <c r="F70" s="220"/>
      <c r="G70" s="221"/>
      <c r="H70" s="222"/>
      <c r="I70" s="223"/>
      <c r="J70" s="223"/>
      <c r="K70" s="223"/>
      <c r="L70" s="219"/>
      <c r="M70" s="219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</row>
    <row r="71" spans="4:57">
      <c r="D71" s="219"/>
      <c r="E71" s="219"/>
      <c r="F71" s="220"/>
      <c r="G71" s="221"/>
      <c r="H71" s="222"/>
      <c r="I71" s="223"/>
      <c r="J71" s="223"/>
      <c r="K71" s="223"/>
      <c r="L71" s="219"/>
      <c r="M71" s="219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</row>
    <row r="72" spans="4:57">
      <c r="D72" s="219"/>
      <c r="E72" s="219"/>
      <c r="F72" s="220"/>
      <c r="G72" s="221"/>
      <c r="H72" s="222"/>
      <c r="I72" s="223"/>
      <c r="J72" s="223"/>
      <c r="K72" s="223"/>
      <c r="L72" s="219"/>
      <c r="M72" s="219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</row>
    <row r="73" spans="4:57">
      <c r="D73" s="219"/>
      <c r="E73" s="219"/>
      <c r="F73" s="220"/>
      <c r="G73" s="221"/>
      <c r="H73" s="222"/>
      <c r="I73" s="223"/>
      <c r="J73" s="223"/>
      <c r="K73" s="223"/>
      <c r="L73" s="219"/>
      <c r="M73" s="219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</row>
    <row r="74" spans="4:57">
      <c r="D74" s="219"/>
      <c r="E74" s="219"/>
      <c r="F74" s="220"/>
      <c r="G74" s="221"/>
      <c r="H74" s="222"/>
      <c r="I74" s="223"/>
      <c r="J74" s="223"/>
      <c r="K74" s="223"/>
      <c r="L74" s="219"/>
      <c r="M74" s="219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</row>
    <row r="75" spans="4:57">
      <c r="D75" s="219"/>
      <c r="E75" s="219"/>
      <c r="F75" s="220"/>
      <c r="G75" s="221"/>
      <c r="H75" s="222"/>
      <c r="I75" s="223"/>
      <c r="J75" s="223"/>
      <c r="K75" s="223"/>
      <c r="L75" s="219"/>
      <c r="M75" s="219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</row>
    <row r="76" spans="4:57">
      <c r="D76" s="219"/>
      <c r="E76" s="219"/>
      <c r="F76" s="220"/>
      <c r="G76" s="221"/>
      <c r="H76" s="222"/>
      <c r="I76" s="223"/>
      <c r="J76" s="223"/>
      <c r="K76" s="223"/>
      <c r="L76" s="219"/>
      <c r="M76" s="219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</row>
    <row r="77" spans="4:57">
      <c r="D77" s="219"/>
      <c r="E77" s="219"/>
      <c r="F77" s="220"/>
      <c r="G77" s="221"/>
      <c r="H77" s="222"/>
      <c r="I77" s="223"/>
      <c r="J77" s="223"/>
      <c r="K77" s="223"/>
      <c r="L77" s="219"/>
      <c r="M77" s="219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</row>
    <row r="78" spans="4:57">
      <c r="D78" s="219"/>
      <c r="E78" s="219"/>
      <c r="F78" s="220"/>
      <c r="G78" s="221"/>
      <c r="H78" s="222"/>
      <c r="I78" s="223"/>
      <c r="J78" s="223"/>
      <c r="K78" s="223"/>
      <c r="L78" s="219"/>
      <c r="M78" s="219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</row>
    <row r="79" spans="4:57">
      <c r="D79" s="219"/>
      <c r="E79" s="219"/>
      <c r="F79" s="220"/>
      <c r="G79" s="221"/>
      <c r="H79" s="222"/>
      <c r="I79" s="223"/>
      <c r="J79" s="223"/>
      <c r="K79" s="223"/>
      <c r="L79" s="219"/>
      <c r="M79" s="219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</row>
    <row r="80" spans="4:57">
      <c r="D80" s="219"/>
      <c r="E80" s="219"/>
      <c r="F80" s="220"/>
      <c r="G80" s="221"/>
      <c r="H80" s="222"/>
      <c r="I80" s="223"/>
      <c r="J80" s="223"/>
      <c r="K80" s="223"/>
      <c r="L80" s="219"/>
      <c r="M80" s="219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</row>
    <row r="81" spans="4:57">
      <c r="D81" s="219"/>
      <c r="E81" s="219"/>
      <c r="F81" s="220"/>
      <c r="G81" s="221"/>
      <c r="H81" s="222"/>
      <c r="I81" s="223"/>
      <c r="J81" s="223"/>
      <c r="K81" s="223"/>
      <c r="L81" s="219"/>
      <c r="M81" s="219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</row>
    <row r="82" spans="4:57">
      <c r="D82" s="219"/>
      <c r="E82" s="219"/>
      <c r="F82" s="220"/>
      <c r="G82" s="221"/>
      <c r="H82" s="222"/>
      <c r="I82" s="223"/>
      <c r="J82" s="223"/>
      <c r="K82" s="223"/>
      <c r="L82" s="219"/>
      <c r="M82" s="219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</row>
    <row r="83" spans="4:57">
      <c r="D83" s="219"/>
      <c r="E83" s="219"/>
      <c r="F83" s="220"/>
      <c r="G83" s="221"/>
      <c r="H83" s="222"/>
      <c r="I83" s="223"/>
      <c r="J83" s="223"/>
      <c r="K83" s="223"/>
      <c r="L83" s="219"/>
      <c r="M83" s="219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</row>
    <row r="84" spans="4:57">
      <c r="D84" s="219"/>
      <c r="E84" s="219"/>
      <c r="F84" s="220"/>
      <c r="G84" s="221"/>
      <c r="H84" s="222"/>
      <c r="I84" s="223"/>
      <c r="J84" s="223"/>
      <c r="K84" s="223"/>
      <c r="L84" s="219"/>
      <c r="M84" s="219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</row>
    <row r="85" spans="4:57">
      <c r="D85" s="219"/>
      <c r="E85" s="219"/>
      <c r="F85" s="220"/>
      <c r="G85" s="221"/>
      <c r="H85" s="222"/>
      <c r="I85" s="223"/>
      <c r="J85" s="223"/>
      <c r="K85" s="223"/>
      <c r="L85" s="219"/>
      <c r="M85" s="219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</row>
    <row r="86" spans="4:57">
      <c r="D86" s="219"/>
      <c r="E86" s="219"/>
      <c r="F86" s="220"/>
      <c r="G86" s="221"/>
      <c r="H86" s="222"/>
      <c r="I86" s="223"/>
      <c r="J86" s="223"/>
      <c r="K86" s="223"/>
      <c r="L86" s="219"/>
      <c r="M86" s="219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</row>
    <row r="87" spans="4:57">
      <c r="D87" s="219"/>
      <c r="E87" s="219"/>
      <c r="F87" s="220"/>
      <c r="G87" s="221"/>
      <c r="H87" s="222"/>
      <c r="I87" s="223"/>
      <c r="J87" s="223"/>
      <c r="K87" s="223"/>
      <c r="L87" s="219"/>
      <c r="M87" s="219"/>
      <c r="O87" s="93"/>
      <c r="P87" s="93"/>
      <c r="Q87" s="93"/>
      <c r="R87" s="93"/>
      <c r="S87" s="93"/>
    </row>
    <row r="88" spans="4:57">
      <c r="D88" s="219"/>
      <c r="E88" s="219"/>
      <c r="F88" s="220"/>
      <c r="G88" s="221"/>
      <c r="H88" s="222"/>
      <c r="I88" s="223"/>
      <c r="J88" s="223"/>
      <c r="K88" s="223"/>
      <c r="L88" s="219"/>
      <c r="M88" s="219"/>
      <c r="O88" s="93"/>
      <c r="P88" s="93"/>
      <c r="Q88" s="93"/>
      <c r="R88" s="93"/>
      <c r="S88" s="93"/>
    </row>
    <row r="89" spans="4:57">
      <c r="D89" s="219"/>
      <c r="E89" s="219"/>
      <c r="F89" s="220"/>
      <c r="G89" s="221"/>
      <c r="H89" s="222"/>
      <c r="I89" s="223"/>
      <c r="J89" s="223"/>
      <c r="K89" s="223"/>
      <c r="L89" s="219"/>
      <c r="M89" s="219"/>
    </row>
    <row r="90" spans="4:57">
      <c r="D90" s="219"/>
      <c r="E90" s="219"/>
      <c r="F90" s="220"/>
      <c r="G90" s="221"/>
      <c r="H90" s="222"/>
      <c r="I90" s="223"/>
      <c r="J90" s="223"/>
      <c r="K90" s="223"/>
      <c r="L90" s="219"/>
      <c r="M90" s="219"/>
    </row>
    <row r="91" spans="4:57">
      <c r="D91" s="219"/>
      <c r="E91" s="219"/>
      <c r="F91" s="220"/>
      <c r="G91" s="221"/>
      <c r="H91" s="222"/>
      <c r="I91" s="223"/>
      <c r="J91" s="223"/>
      <c r="K91" s="223"/>
      <c r="L91" s="219"/>
      <c r="M91" s="219"/>
    </row>
    <row r="92" spans="4:57">
      <c r="D92" s="219"/>
      <c r="E92" s="219"/>
      <c r="F92" s="220"/>
      <c r="G92" s="221"/>
      <c r="H92" s="222"/>
      <c r="I92" s="223"/>
      <c r="J92" s="223"/>
      <c r="K92" s="223"/>
      <c r="L92" s="219"/>
      <c r="M92" s="219"/>
    </row>
    <row r="93" spans="4:57">
      <c r="D93" s="219"/>
      <c r="E93" s="219"/>
      <c r="F93" s="220"/>
      <c r="G93" s="221"/>
      <c r="H93" s="222"/>
      <c r="I93" s="223"/>
      <c r="J93" s="223"/>
      <c r="K93" s="223"/>
      <c r="L93" s="219"/>
      <c r="M93" s="219"/>
    </row>
    <row r="94" spans="4:57">
      <c r="D94" s="219"/>
      <c r="E94" s="219"/>
      <c r="F94" s="220"/>
      <c r="G94" s="221"/>
      <c r="H94" s="222"/>
      <c r="I94" s="223"/>
      <c r="J94" s="223"/>
      <c r="K94" s="223"/>
      <c r="L94" s="219"/>
      <c r="M94" s="219"/>
    </row>
    <row r="95" spans="4:57">
      <c r="D95" s="219"/>
      <c r="E95" s="219"/>
      <c r="F95" s="220"/>
      <c r="G95" s="221"/>
      <c r="H95" s="222"/>
      <c r="I95" s="223"/>
      <c r="J95" s="223"/>
      <c r="K95" s="223"/>
      <c r="L95" s="219"/>
      <c r="M95" s="219"/>
    </row>
    <row r="96" spans="4:57">
      <c r="D96" s="219"/>
      <c r="E96" s="219"/>
      <c r="F96" s="220"/>
      <c r="G96" s="221"/>
      <c r="H96" s="222"/>
      <c r="I96" s="223"/>
      <c r="J96" s="223"/>
      <c r="K96" s="223"/>
      <c r="L96" s="219"/>
      <c r="M96" s="219"/>
    </row>
    <row r="97" spans="4:13">
      <c r="D97" s="219"/>
      <c r="E97" s="219"/>
      <c r="F97" s="220"/>
      <c r="G97" s="221"/>
      <c r="H97" s="222"/>
      <c r="I97" s="223"/>
      <c r="J97" s="223"/>
      <c r="K97" s="223"/>
      <c r="L97" s="219"/>
      <c r="M97" s="219"/>
    </row>
    <row r="98" spans="4:13">
      <c r="D98" s="219"/>
      <c r="E98" s="219"/>
      <c r="F98" s="220"/>
      <c r="G98" s="221"/>
      <c r="H98" s="222"/>
      <c r="I98" s="223"/>
      <c r="J98" s="223"/>
      <c r="K98" s="223"/>
      <c r="L98" s="219"/>
      <c r="M98" s="219"/>
    </row>
    <row r="99" spans="4:13">
      <c r="D99" s="219"/>
      <c r="E99" s="219"/>
      <c r="F99" s="220"/>
      <c r="G99" s="221"/>
      <c r="H99" s="222"/>
      <c r="I99" s="223"/>
      <c r="J99" s="223"/>
      <c r="K99" s="223"/>
      <c r="L99" s="219"/>
      <c r="M99" s="219"/>
    </row>
    <row r="100" spans="4:13">
      <c r="D100" s="219"/>
      <c r="E100" s="219"/>
      <c r="F100" s="220"/>
      <c r="G100" s="221"/>
      <c r="H100" s="222"/>
      <c r="I100" s="223"/>
      <c r="J100" s="223"/>
      <c r="K100" s="223"/>
      <c r="L100" s="219"/>
      <c r="M100" s="219"/>
    </row>
    <row r="101" spans="4:13">
      <c r="D101" s="219"/>
      <c r="E101" s="219"/>
      <c r="F101" s="220"/>
      <c r="G101" s="221"/>
      <c r="H101" s="222"/>
      <c r="I101" s="223"/>
      <c r="J101" s="223"/>
      <c r="K101" s="223"/>
      <c r="L101" s="219"/>
      <c r="M101" s="219"/>
    </row>
    <row r="102" spans="4:13">
      <c r="D102" s="219"/>
      <c r="E102" s="219"/>
      <c r="F102" s="220"/>
      <c r="G102" s="221"/>
      <c r="H102" s="222"/>
      <c r="I102" s="223"/>
      <c r="J102" s="223"/>
      <c r="K102" s="223"/>
      <c r="L102" s="219"/>
      <c r="M102" s="219"/>
    </row>
    <row r="103" spans="4:13">
      <c r="D103" s="219"/>
      <c r="E103" s="219"/>
      <c r="F103" s="220"/>
      <c r="G103" s="221"/>
      <c r="H103" s="222"/>
      <c r="I103" s="223"/>
      <c r="J103" s="223"/>
      <c r="K103" s="223"/>
      <c r="L103" s="219"/>
      <c r="M103" s="219"/>
    </row>
    <row r="104" spans="4:13">
      <c r="D104" s="219"/>
      <c r="E104" s="219"/>
      <c r="F104" s="220"/>
      <c r="G104" s="221"/>
      <c r="H104" s="222"/>
      <c r="I104" s="223"/>
      <c r="J104" s="223"/>
      <c r="K104" s="223"/>
      <c r="L104" s="219"/>
      <c r="M104" s="219"/>
    </row>
    <row r="105" spans="4:13">
      <c r="D105" s="219"/>
      <c r="E105" s="219"/>
      <c r="F105" s="220"/>
      <c r="G105" s="221"/>
      <c r="H105" s="222"/>
      <c r="I105" s="223"/>
      <c r="J105" s="223"/>
      <c r="K105" s="223"/>
      <c r="L105" s="219"/>
      <c r="M105" s="219"/>
    </row>
    <row r="106" spans="4:13">
      <c r="D106" s="219"/>
      <c r="E106" s="219"/>
      <c r="F106" s="220"/>
      <c r="G106" s="221"/>
      <c r="H106" s="222"/>
      <c r="I106" s="223"/>
      <c r="J106" s="223"/>
      <c r="K106" s="223"/>
      <c r="L106" s="219"/>
      <c r="M106" s="219"/>
    </row>
    <row r="107" spans="4:13">
      <c r="D107" s="219"/>
      <c r="E107" s="219"/>
      <c r="F107" s="220"/>
      <c r="G107" s="221"/>
      <c r="H107" s="222"/>
      <c r="I107" s="223"/>
      <c r="J107" s="223"/>
      <c r="K107" s="223"/>
      <c r="L107" s="219"/>
      <c r="M107" s="219"/>
    </row>
    <row r="108" spans="4:13">
      <c r="D108" s="219"/>
      <c r="E108" s="219"/>
      <c r="F108" s="220"/>
      <c r="G108" s="221"/>
      <c r="H108" s="222"/>
      <c r="I108" s="223"/>
      <c r="J108" s="223"/>
      <c r="K108" s="223"/>
      <c r="L108" s="219"/>
      <c r="M108" s="219"/>
    </row>
    <row r="109" spans="4:13">
      <c r="D109" s="219"/>
      <c r="E109" s="219"/>
      <c r="F109" s="220"/>
      <c r="G109" s="221"/>
      <c r="H109" s="222"/>
      <c r="I109" s="223"/>
      <c r="J109" s="223"/>
      <c r="K109" s="223"/>
      <c r="L109" s="219"/>
      <c r="M109" s="219"/>
    </row>
    <row r="110" spans="4:13">
      <c r="D110" s="219"/>
      <c r="E110" s="219"/>
      <c r="F110" s="220"/>
      <c r="G110" s="221"/>
      <c r="H110" s="222"/>
      <c r="I110" s="223"/>
      <c r="J110" s="223"/>
      <c r="K110" s="223"/>
      <c r="L110" s="219"/>
      <c r="M110" s="219"/>
    </row>
    <row r="111" spans="4:13">
      <c r="D111" s="219"/>
      <c r="E111" s="219"/>
      <c r="F111" s="220"/>
      <c r="G111" s="221"/>
      <c r="H111" s="222"/>
      <c r="I111" s="223"/>
      <c r="J111" s="223"/>
      <c r="K111" s="223"/>
      <c r="L111" s="219"/>
      <c r="M111" s="219"/>
    </row>
    <row r="112" spans="4:13">
      <c r="D112" s="219"/>
      <c r="E112" s="219"/>
      <c r="F112" s="220"/>
      <c r="G112" s="221"/>
      <c r="H112" s="222"/>
      <c r="I112" s="223"/>
      <c r="J112" s="223"/>
      <c r="K112" s="223"/>
      <c r="L112" s="219"/>
      <c r="M112" s="219"/>
    </row>
    <row r="113" spans="4:13">
      <c r="D113" s="219"/>
      <c r="E113" s="219"/>
      <c r="F113" s="220"/>
      <c r="G113" s="221"/>
      <c r="H113" s="222"/>
      <c r="I113" s="223"/>
      <c r="J113" s="223"/>
      <c r="K113" s="223"/>
      <c r="L113" s="219"/>
      <c r="M113" s="219"/>
    </row>
    <row r="114" spans="4:13">
      <c r="D114" s="219"/>
      <c r="E114" s="219"/>
      <c r="F114" s="220"/>
      <c r="G114" s="221"/>
      <c r="H114" s="222"/>
      <c r="I114" s="223"/>
      <c r="J114" s="223"/>
      <c r="K114" s="223"/>
      <c r="L114" s="219"/>
      <c r="M114" s="219"/>
    </row>
    <row r="115" spans="4:13">
      <c r="D115" s="219"/>
      <c r="E115" s="219"/>
      <c r="F115" s="220"/>
      <c r="G115" s="221"/>
      <c r="H115" s="222"/>
      <c r="I115" s="223"/>
      <c r="J115" s="223"/>
      <c r="K115" s="223"/>
      <c r="L115" s="219"/>
      <c r="M115" s="219"/>
    </row>
    <row r="116" spans="4:13">
      <c r="D116" s="219"/>
      <c r="E116" s="219"/>
      <c r="F116" s="220"/>
      <c r="G116" s="221"/>
      <c r="H116" s="222"/>
      <c r="I116" s="223"/>
      <c r="J116" s="223"/>
      <c r="K116" s="223"/>
      <c r="L116" s="219"/>
      <c r="M116" s="219"/>
    </row>
    <row r="117" spans="4:13">
      <c r="D117" s="219"/>
      <c r="E117" s="219"/>
      <c r="F117" s="220"/>
      <c r="G117" s="221"/>
      <c r="H117" s="222"/>
      <c r="I117" s="223"/>
      <c r="J117" s="223"/>
      <c r="K117" s="223"/>
      <c r="L117" s="219"/>
      <c r="M117" s="219"/>
    </row>
    <row r="118" spans="4:13">
      <c r="D118" s="219"/>
      <c r="E118" s="219"/>
      <c r="F118" s="220"/>
      <c r="G118" s="221"/>
      <c r="H118" s="222"/>
      <c r="I118" s="223"/>
      <c r="J118" s="223"/>
      <c r="K118" s="223"/>
      <c r="L118" s="219"/>
      <c r="M118" s="219"/>
    </row>
    <row r="119" spans="4:13">
      <c r="D119" s="219"/>
      <c r="E119" s="219"/>
      <c r="F119" s="220"/>
      <c r="G119" s="221"/>
      <c r="H119" s="222"/>
      <c r="I119" s="223"/>
      <c r="J119" s="223"/>
      <c r="K119" s="223"/>
      <c r="L119" s="219"/>
      <c r="M119" s="219"/>
    </row>
    <row r="120" spans="4:13">
      <c r="D120" s="219"/>
      <c r="E120" s="219"/>
      <c r="F120" s="220"/>
      <c r="G120" s="221"/>
      <c r="H120" s="222"/>
      <c r="I120" s="223"/>
      <c r="J120" s="223"/>
      <c r="K120" s="223"/>
      <c r="L120" s="219"/>
      <c r="M120" s="219"/>
    </row>
    <row r="121" spans="4:13">
      <c r="D121" s="219"/>
      <c r="E121" s="219"/>
      <c r="F121" s="220"/>
      <c r="G121" s="221"/>
      <c r="H121" s="222"/>
      <c r="I121" s="223"/>
      <c r="J121" s="223"/>
      <c r="K121" s="223"/>
      <c r="L121" s="219"/>
      <c r="M121" s="219"/>
    </row>
    <row r="122" spans="4:13">
      <c r="D122" s="219"/>
      <c r="E122" s="219"/>
      <c r="F122" s="220"/>
      <c r="G122" s="221"/>
      <c r="H122" s="222"/>
      <c r="I122" s="223"/>
      <c r="J122" s="223"/>
      <c r="K122" s="223"/>
      <c r="L122" s="219"/>
      <c r="M122" s="219"/>
    </row>
    <row r="123" spans="4:13">
      <c r="D123" s="219"/>
      <c r="E123" s="219"/>
      <c r="F123" s="220"/>
      <c r="G123" s="221"/>
      <c r="H123" s="222"/>
      <c r="I123" s="223"/>
      <c r="J123" s="223"/>
      <c r="K123" s="223"/>
      <c r="L123" s="219"/>
      <c r="M123" s="219"/>
    </row>
    <row r="124" spans="4:13">
      <c r="D124" s="219"/>
      <c r="E124" s="219"/>
      <c r="F124" s="220"/>
      <c r="G124" s="221"/>
      <c r="H124" s="222"/>
      <c r="I124" s="223"/>
      <c r="J124" s="223"/>
      <c r="K124" s="223"/>
      <c r="L124" s="219"/>
      <c r="M124" s="219"/>
    </row>
    <row r="125" spans="4:13">
      <c r="D125" s="219"/>
      <c r="E125" s="219"/>
      <c r="F125" s="220"/>
      <c r="G125" s="221"/>
      <c r="H125" s="222"/>
      <c r="I125" s="223"/>
      <c r="J125" s="223"/>
      <c r="K125" s="223"/>
      <c r="L125" s="219"/>
      <c r="M125" s="219"/>
    </row>
    <row r="126" spans="4:13">
      <c r="D126" s="219"/>
      <c r="E126" s="219"/>
      <c r="F126" s="220"/>
      <c r="G126" s="221"/>
      <c r="H126" s="222"/>
      <c r="I126" s="223"/>
      <c r="J126" s="223"/>
      <c r="K126" s="223"/>
      <c r="L126" s="219"/>
      <c r="M126" s="219"/>
    </row>
    <row r="127" spans="4:13">
      <c r="D127" s="219"/>
      <c r="E127" s="219"/>
      <c r="F127" s="220"/>
      <c r="G127" s="221"/>
      <c r="H127" s="222"/>
      <c r="I127" s="223"/>
      <c r="J127" s="223"/>
      <c r="K127" s="223"/>
      <c r="L127" s="219"/>
      <c r="M127" s="219"/>
    </row>
    <row r="128" spans="4:13">
      <c r="D128" s="219"/>
      <c r="E128" s="219"/>
      <c r="F128" s="220"/>
      <c r="G128" s="221"/>
      <c r="H128" s="222"/>
      <c r="I128" s="223"/>
      <c r="J128" s="223"/>
      <c r="K128" s="223"/>
      <c r="L128" s="219"/>
      <c r="M128" s="219"/>
    </row>
    <row r="129" spans="4:13">
      <c r="D129" s="219"/>
      <c r="E129" s="219"/>
      <c r="F129" s="220"/>
      <c r="G129" s="221"/>
      <c r="H129" s="222"/>
      <c r="I129" s="223"/>
      <c r="J129" s="223"/>
      <c r="K129" s="223"/>
      <c r="L129" s="219"/>
      <c r="M129" s="219"/>
    </row>
    <row r="130" spans="4:13">
      <c r="D130" s="219"/>
      <c r="E130" s="219"/>
      <c r="F130" s="220"/>
      <c r="G130" s="221"/>
      <c r="H130" s="222"/>
      <c r="I130" s="223"/>
      <c r="J130" s="223"/>
      <c r="K130" s="223"/>
      <c r="L130" s="219"/>
      <c r="M130" s="219"/>
    </row>
    <row r="131" spans="4:13">
      <c r="D131" s="219"/>
      <c r="E131" s="219"/>
      <c r="F131" s="220"/>
      <c r="G131" s="221"/>
      <c r="H131" s="222"/>
      <c r="I131" s="223"/>
      <c r="J131" s="223"/>
      <c r="K131" s="223"/>
      <c r="L131" s="219"/>
      <c r="M131" s="219"/>
    </row>
    <row r="132" spans="4:13">
      <c r="D132" s="219"/>
      <c r="E132" s="219"/>
      <c r="F132" s="220"/>
      <c r="G132" s="221"/>
      <c r="H132" s="222"/>
      <c r="I132" s="223"/>
      <c r="J132" s="223"/>
      <c r="K132" s="223"/>
      <c r="L132" s="219"/>
      <c r="M132" s="219"/>
    </row>
    <row r="133" spans="4:13">
      <c r="D133" s="219"/>
      <c r="E133" s="219"/>
      <c r="F133" s="220"/>
      <c r="G133" s="221"/>
      <c r="H133" s="222"/>
      <c r="I133" s="223"/>
      <c r="J133" s="223"/>
      <c r="K133" s="223"/>
      <c r="L133" s="219"/>
      <c r="M133" s="219"/>
    </row>
    <row r="134" spans="4:13">
      <c r="D134" s="219"/>
      <c r="E134" s="219"/>
      <c r="F134" s="220"/>
      <c r="G134" s="221"/>
      <c r="H134" s="222"/>
      <c r="I134" s="223"/>
      <c r="J134" s="223"/>
      <c r="K134" s="223"/>
      <c r="L134" s="219"/>
      <c r="M134" s="219"/>
    </row>
    <row r="135" spans="4:13">
      <c r="D135" s="219"/>
      <c r="E135" s="219"/>
      <c r="F135" s="220"/>
      <c r="G135" s="221"/>
      <c r="H135" s="222"/>
      <c r="I135" s="223"/>
      <c r="J135" s="223"/>
      <c r="K135" s="223"/>
      <c r="L135" s="219"/>
      <c r="M135" s="219"/>
    </row>
    <row r="136" spans="4:13">
      <c r="D136" s="219"/>
      <c r="E136" s="219"/>
      <c r="F136" s="220"/>
      <c r="G136" s="221"/>
      <c r="H136" s="222"/>
      <c r="I136" s="223"/>
      <c r="J136" s="223"/>
      <c r="K136" s="223"/>
      <c r="L136" s="219"/>
      <c r="M136" s="219"/>
    </row>
    <row r="137" spans="4:13">
      <c r="D137" s="219"/>
      <c r="E137" s="219"/>
      <c r="F137" s="220"/>
      <c r="G137" s="221"/>
      <c r="H137" s="222"/>
      <c r="I137" s="223"/>
      <c r="J137" s="223"/>
      <c r="K137" s="223"/>
      <c r="L137" s="219"/>
      <c r="M137" s="219"/>
    </row>
    <row r="138" spans="4:13">
      <c r="D138" s="219"/>
      <c r="E138" s="219"/>
      <c r="F138" s="220"/>
      <c r="G138" s="221"/>
      <c r="H138" s="222"/>
      <c r="I138" s="223"/>
      <c r="J138" s="223"/>
      <c r="K138" s="223"/>
      <c r="L138" s="219"/>
      <c r="M138" s="219"/>
    </row>
    <row r="139" spans="4:13">
      <c r="D139" s="219"/>
      <c r="E139" s="219"/>
      <c r="F139" s="220"/>
      <c r="G139" s="221"/>
      <c r="H139" s="222"/>
      <c r="I139" s="223"/>
      <c r="J139" s="223"/>
      <c r="K139" s="223"/>
      <c r="L139" s="219"/>
      <c r="M139" s="219"/>
    </row>
    <row r="140" spans="4:13">
      <c r="D140" s="219"/>
      <c r="E140" s="219"/>
      <c r="F140" s="220"/>
      <c r="G140" s="221"/>
      <c r="H140" s="222"/>
      <c r="I140" s="223"/>
      <c r="J140" s="223"/>
      <c r="K140" s="223"/>
      <c r="L140" s="219"/>
      <c r="M140" s="219"/>
    </row>
    <row r="141" spans="4:13">
      <c r="D141" s="219"/>
      <c r="E141" s="219"/>
      <c r="F141" s="220"/>
      <c r="G141" s="221"/>
      <c r="H141" s="222"/>
      <c r="I141" s="223"/>
      <c r="J141" s="223"/>
      <c r="K141" s="223"/>
      <c r="L141" s="219"/>
      <c r="M141" s="219"/>
    </row>
    <row r="142" spans="4:13">
      <c r="D142" s="219"/>
      <c r="E142" s="219"/>
      <c r="F142" s="220"/>
      <c r="G142" s="221"/>
      <c r="H142" s="222"/>
      <c r="I142" s="223"/>
      <c r="J142" s="223"/>
      <c r="K142" s="223"/>
      <c r="L142" s="219"/>
      <c r="M142" s="219"/>
    </row>
    <row r="143" spans="4:13">
      <c r="D143" s="219"/>
      <c r="E143" s="219"/>
      <c r="F143" s="220"/>
      <c r="G143" s="221"/>
      <c r="H143" s="222"/>
      <c r="I143" s="223"/>
      <c r="J143" s="223"/>
      <c r="K143" s="223"/>
      <c r="L143" s="219"/>
      <c r="M143" s="219"/>
    </row>
    <row r="144" spans="4:13">
      <c r="D144" s="219"/>
      <c r="E144" s="219"/>
      <c r="F144" s="220"/>
      <c r="G144" s="221"/>
      <c r="H144" s="222"/>
      <c r="I144" s="223"/>
      <c r="J144" s="223"/>
      <c r="K144" s="223"/>
      <c r="L144" s="219"/>
      <c r="M144" s="219"/>
    </row>
    <row r="145" spans="4:13">
      <c r="D145" s="219"/>
      <c r="E145" s="219"/>
      <c r="F145" s="220"/>
      <c r="G145" s="221"/>
      <c r="H145" s="222"/>
      <c r="I145" s="223"/>
      <c r="J145" s="223"/>
      <c r="K145" s="223"/>
      <c r="L145" s="219"/>
      <c r="M145" s="219"/>
    </row>
    <row r="146" spans="4:13">
      <c r="D146" s="219"/>
      <c r="E146" s="219"/>
      <c r="F146" s="220"/>
      <c r="G146" s="221"/>
      <c r="H146" s="222"/>
      <c r="I146" s="223"/>
      <c r="J146" s="223"/>
      <c r="K146" s="223"/>
      <c r="L146" s="219"/>
      <c r="M146" s="219"/>
    </row>
    <row r="147" spans="4:13">
      <c r="D147" s="219"/>
      <c r="E147" s="219"/>
      <c r="F147" s="220"/>
      <c r="G147" s="221"/>
      <c r="H147" s="222"/>
      <c r="I147" s="223"/>
      <c r="J147" s="223"/>
      <c r="K147" s="223"/>
      <c r="L147" s="219"/>
      <c r="M147" s="219"/>
    </row>
    <row r="148" spans="4:13">
      <c r="D148" s="219"/>
      <c r="E148" s="219"/>
      <c r="F148" s="220"/>
      <c r="G148" s="221"/>
      <c r="H148" s="222"/>
      <c r="I148" s="223"/>
      <c r="J148" s="223"/>
      <c r="K148" s="223"/>
      <c r="L148" s="219"/>
      <c r="M148" s="219"/>
    </row>
    <row r="149" spans="4:13">
      <c r="D149" s="219"/>
      <c r="E149" s="219"/>
      <c r="F149" s="220"/>
      <c r="G149" s="221"/>
      <c r="H149" s="222"/>
      <c r="I149" s="223"/>
      <c r="J149" s="223"/>
      <c r="K149" s="223"/>
      <c r="L149" s="219"/>
      <c r="M149" s="219"/>
    </row>
    <row r="150" spans="4:13">
      <c r="D150" s="219"/>
      <c r="E150" s="219"/>
      <c r="F150" s="220"/>
      <c r="G150" s="221"/>
      <c r="H150" s="222"/>
      <c r="I150" s="223"/>
      <c r="J150" s="223"/>
      <c r="K150" s="223"/>
      <c r="L150" s="219"/>
      <c r="M150" s="219"/>
    </row>
    <row r="151" spans="4:13">
      <c r="D151" s="219"/>
      <c r="E151" s="219"/>
      <c r="F151" s="220"/>
      <c r="G151" s="221"/>
      <c r="H151" s="222"/>
      <c r="I151" s="223"/>
      <c r="J151" s="223"/>
      <c r="K151" s="223"/>
      <c r="L151" s="219"/>
      <c r="M151" s="219"/>
    </row>
    <row r="152" spans="4:13">
      <c r="D152" s="219"/>
      <c r="E152" s="219"/>
      <c r="F152" s="220"/>
      <c r="G152" s="221"/>
      <c r="H152" s="222"/>
      <c r="I152" s="223"/>
      <c r="J152" s="223"/>
      <c r="K152" s="223"/>
      <c r="L152" s="219"/>
      <c r="M152" s="219"/>
    </row>
    <row r="153" spans="4:13">
      <c r="D153" s="219"/>
      <c r="E153" s="219"/>
      <c r="F153" s="220"/>
      <c r="G153" s="221"/>
      <c r="H153" s="222"/>
      <c r="I153" s="223"/>
      <c r="J153" s="223"/>
      <c r="K153" s="223"/>
      <c r="L153" s="219"/>
      <c r="M153" s="219"/>
    </row>
    <row r="154" spans="4:13">
      <c r="D154" s="219"/>
      <c r="E154" s="219"/>
      <c r="F154" s="220"/>
      <c r="G154" s="221"/>
      <c r="H154" s="222"/>
      <c r="I154" s="223"/>
      <c r="J154" s="223"/>
      <c r="K154" s="223"/>
      <c r="L154" s="219"/>
      <c r="M154" s="219"/>
    </row>
    <row r="155" spans="4:13">
      <c r="D155" s="219"/>
      <c r="E155" s="219"/>
      <c r="F155" s="220"/>
      <c r="G155" s="221"/>
      <c r="H155" s="222"/>
      <c r="I155" s="223"/>
      <c r="J155" s="223"/>
      <c r="K155" s="223"/>
      <c r="L155" s="219"/>
      <c r="M155" s="219"/>
    </row>
    <row r="156" spans="4:13">
      <c r="D156" s="219"/>
      <c r="E156" s="219"/>
      <c r="F156" s="220"/>
      <c r="G156" s="221"/>
      <c r="H156" s="222"/>
      <c r="I156" s="223"/>
      <c r="J156" s="223"/>
      <c r="K156" s="223"/>
      <c r="L156" s="219"/>
      <c r="M156" s="219"/>
    </row>
    <row r="157" spans="4:13">
      <c r="D157" s="219"/>
      <c r="E157" s="219"/>
      <c r="F157" s="220"/>
      <c r="G157" s="221"/>
      <c r="H157" s="222"/>
      <c r="I157" s="223"/>
      <c r="J157" s="223"/>
      <c r="K157" s="223"/>
      <c r="L157" s="219"/>
      <c r="M157" s="219"/>
    </row>
    <row r="158" spans="4:13">
      <c r="D158" s="219"/>
      <c r="E158" s="219"/>
      <c r="F158" s="220"/>
      <c r="G158" s="221"/>
      <c r="H158" s="222"/>
      <c r="I158" s="223"/>
      <c r="J158" s="223"/>
      <c r="K158" s="223"/>
      <c r="L158" s="219"/>
      <c r="M158" s="219"/>
    </row>
    <row r="159" spans="4:13">
      <c r="D159" s="219"/>
      <c r="E159" s="219"/>
      <c r="F159" s="220"/>
      <c r="G159" s="221"/>
      <c r="H159" s="222"/>
      <c r="I159" s="223"/>
      <c r="J159" s="223"/>
      <c r="K159" s="223"/>
      <c r="L159" s="219"/>
      <c r="M159" s="219"/>
    </row>
    <row r="160" spans="4:13">
      <c r="D160" s="219"/>
      <c r="E160" s="219"/>
      <c r="F160" s="220"/>
      <c r="G160" s="221"/>
      <c r="H160" s="222"/>
      <c r="I160" s="223"/>
      <c r="J160" s="223"/>
      <c r="K160" s="223"/>
      <c r="L160" s="219"/>
      <c r="M160" s="219"/>
    </row>
    <row r="161" spans="4:13">
      <c r="D161" s="219"/>
      <c r="E161" s="219"/>
      <c r="F161" s="220"/>
      <c r="G161" s="221"/>
      <c r="H161" s="222"/>
      <c r="I161" s="223"/>
      <c r="J161" s="223"/>
      <c r="K161" s="223"/>
      <c r="L161" s="219"/>
      <c r="M161" s="219"/>
    </row>
    <row r="162" spans="4:13">
      <c r="D162" s="219"/>
      <c r="E162" s="219"/>
      <c r="F162" s="220"/>
      <c r="G162" s="221"/>
      <c r="H162" s="222"/>
      <c r="I162" s="223"/>
      <c r="J162" s="223"/>
      <c r="K162" s="223"/>
      <c r="L162" s="219"/>
      <c r="M162" s="219"/>
    </row>
    <row r="163" spans="4:13">
      <c r="D163" s="219"/>
      <c r="E163" s="219"/>
      <c r="F163" s="220"/>
      <c r="G163" s="221"/>
      <c r="H163" s="222"/>
      <c r="I163" s="223"/>
      <c r="J163" s="223"/>
      <c r="K163" s="223"/>
      <c r="L163" s="219"/>
      <c r="M163" s="219"/>
    </row>
    <row r="164" spans="4:13">
      <c r="D164" s="219"/>
      <c r="E164" s="219"/>
      <c r="F164" s="220"/>
      <c r="G164" s="221"/>
      <c r="H164" s="222"/>
      <c r="I164" s="223"/>
      <c r="J164" s="223"/>
      <c r="K164" s="223"/>
      <c r="L164" s="219"/>
      <c r="M164" s="219"/>
    </row>
    <row r="165" spans="4:13">
      <c r="D165" s="219"/>
      <c r="E165" s="219"/>
      <c r="F165" s="220"/>
      <c r="G165" s="221"/>
      <c r="H165" s="222"/>
      <c r="I165" s="223"/>
      <c r="J165" s="223"/>
      <c r="K165" s="223"/>
      <c r="L165" s="219"/>
      <c r="M165" s="219"/>
    </row>
    <row r="166" spans="4:13">
      <c r="D166" s="219"/>
      <c r="E166" s="219"/>
      <c r="F166" s="220"/>
      <c r="G166" s="221"/>
      <c r="H166" s="222"/>
      <c r="I166" s="223"/>
      <c r="J166" s="223"/>
      <c r="K166" s="223"/>
      <c r="L166" s="219"/>
      <c r="M166" s="219"/>
    </row>
    <row r="167" spans="4:13">
      <c r="D167" s="219"/>
      <c r="E167" s="219"/>
      <c r="F167" s="220"/>
      <c r="G167" s="221"/>
      <c r="H167" s="222"/>
      <c r="I167" s="223"/>
      <c r="J167" s="223"/>
      <c r="K167" s="223"/>
      <c r="L167" s="219"/>
      <c r="M167" s="219"/>
    </row>
    <row r="168" spans="4:13">
      <c r="D168" s="219"/>
      <c r="E168" s="219"/>
      <c r="F168" s="220"/>
      <c r="G168" s="221"/>
      <c r="H168" s="222"/>
      <c r="I168" s="223"/>
      <c r="J168" s="223"/>
      <c r="K168" s="223"/>
      <c r="L168" s="219"/>
      <c r="M168" s="219"/>
    </row>
    <row r="169" spans="4:13">
      <c r="D169" s="219"/>
      <c r="E169" s="219"/>
      <c r="F169" s="220"/>
      <c r="G169" s="221"/>
      <c r="H169" s="222"/>
      <c r="I169" s="223"/>
      <c r="J169" s="223"/>
      <c r="K169" s="223"/>
      <c r="L169" s="219"/>
      <c r="M169" s="219"/>
    </row>
    <row r="170" spans="4:13">
      <c r="D170" s="219"/>
      <c r="E170" s="219"/>
      <c r="F170" s="220"/>
      <c r="G170" s="221"/>
      <c r="H170" s="222"/>
      <c r="I170" s="223"/>
      <c r="J170" s="223"/>
      <c r="K170" s="223"/>
      <c r="L170" s="219"/>
      <c r="M170" s="219"/>
    </row>
    <row r="171" spans="4:13">
      <c r="D171" s="219"/>
      <c r="E171" s="219"/>
      <c r="F171" s="220"/>
      <c r="G171" s="221"/>
      <c r="H171" s="222"/>
      <c r="I171" s="223"/>
      <c r="J171" s="223"/>
      <c r="K171" s="223"/>
      <c r="L171" s="219"/>
      <c r="M171" s="219"/>
    </row>
    <row r="172" spans="4:13">
      <c r="D172" s="219"/>
      <c r="E172" s="219"/>
      <c r="F172" s="220"/>
      <c r="G172" s="221"/>
      <c r="H172" s="222"/>
      <c r="I172" s="223"/>
      <c r="J172" s="223"/>
      <c r="K172" s="223"/>
      <c r="L172" s="219"/>
      <c r="M172" s="219"/>
    </row>
    <row r="173" spans="4:13">
      <c r="D173" s="219"/>
      <c r="E173" s="219"/>
      <c r="F173" s="220"/>
      <c r="G173" s="221"/>
      <c r="H173" s="222"/>
      <c r="I173" s="223"/>
      <c r="J173" s="223"/>
      <c r="K173" s="223"/>
      <c r="L173" s="219"/>
      <c r="M173" s="219"/>
    </row>
    <row r="174" spans="4:13">
      <c r="D174" s="219"/>
      <c r="E174" s="219"/>
      <c r="F174" s="220"/>
      <c r="G174" s="221"/>
      <c r="H174" s="222"/>
      <c r="I174" s="223"/>
      <c r="J174" s="223"/>
      <c r="K174" s="223"/>
      <c r="L174" s="219"/>
      <c r="M174" s="219"/>
    </row>
    <row r="175" spans="4:13">
      <c r="D175" s="219"/>
      <c r="E175" s="219"/>
      <c r="F175" s="220"/>
      <c r="G175" s="221"/>
      <c r="H175" s="222"/>
      <c r="I175" s="223"/>
      <c r="J175" s="223"/>
      <c r="K175" s="223"/>
      <c r="L175" s="219"/>
      <c r="M175" s="219"/>
    </row>
    <row r="176" spans="4:13">
      <c r="D176" s="219"/>
      <c r="E176" s="219"/>
      <c r="F176" s="220"/>
      <c r="G176" s="221"/>
      <c r="H176" s="222"/>
      <c r="I176" s="223"/>
      <c r="J176" s="223"/>
      <c r="K176" s="223"/>
      <c r="L176" s="219"/>
      <c r="M176" s="219"/>
    </row>
    <row r="177" spans="4:13">
      <c r="D177" s="219"/>
      <c r="E177" s="219"/>
      <c r="F177" s="220"/>
      <c r="G177" s="221"/>
      <c r="H177" s="222"/>
      <c r="I177" s="223"/>
      <c r="J177" s="223"/>
      <c r="K177" s="223"/>
      <c r="L177" s="219"/>
      <c r="M177" s="219"/>
    </row>
    <row r="178" spans="4:13">
      <c r="D178" s="219"/>
      <c r="E178" s="219"/>
      <c r="F178" s="220"/>
      <c r="G178" s="221"/>
      <c r="H178" s="222"/>
      <c r="I178" s="223"/>
      <c r="J178" s="223"/>
      <c r="K178" s="223"/>
      <c r="L178" s="219"/>
      <c r="M178" s="219"/>
    </row>
  </sheetData>
  <mergeCells count="11">
    <mergeCell ref="D5:S8"/>
    <mergeCell ref="A60:S61"/>
    <mergeCell ref="D10:G10"/>
    <mergeCell ref="A12:B12"/>
    <mergeCell ref="H14:K14"/>
    <mergeCell ref="H10:K10"/>
    <mergeCell ref="L10:N10"/>
    <mergeCell ref="L14:N14"/>
    <mergeCell ref="O10:S10"/>
    <mergeCell ref="O14:S14"/>
    <mergeCell ref="A53:S54"/>
  </mergeCells>
  <phoneticPr fontId="0" type="noConversion"/>
  <printOptions horizontalCentered="1"/>
  <pageMargins left="0.25" right="0.25" top="0.25" bottom="0.25" header="0.3" footer="0.5"/>
  <pageSetup scale="39" firstPageNumber="0" fitToHeight="0" orientation="landscape" r:id="rId1"/>
  <headerFooter alignWithMargins="0">
    <oddFooter>&amp;L&amp;K000000
&amp;"Gotham Medium,Regular"&amp;8Gear For Sports Confidential
&amp;C&amp;K000000
&amp;"Gotham Medium,Regular"&amp;8
&amp;P
We have the right to change our wholesale pricing at any time.&amp;R&amp;8&amp;K000000
&amp;"Gotham Medium,Regular"&amp;D</oddFooter>
  </headerFooter>
  <rowBreaks count="1" manualBreakCount="1">
    <brk id="5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Target Price</vt:lpstr>
      <vt:lpstr>Excel_BuiltIn_Print_Titles_2</vt:lpstr>
      <vt:lpstr>'Target Price'!Print_Area</vt:lpstr>
      <vt:lpstr>'Target Price'!Print_Titles</vt:lpstr>
    </vt:vector>
  </TitlesOfParts>
  <Company>GFSIINC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Jenny Champion</cp:lastModifiedBy>
  <cp:lastPrinted>2023-10-25T19:45:36Z</cp:lastPrinted>
  <dcterms:created xsi:type="dcterms:W3CDTF">2007-08-07T13:32:34Z</dcterms:created>
  <dcterms:modified xsi:type="dcterms:W3CDTF">2024-03-18T16:30:16Z</dcterms:modified>
</cp:coreProperties>
</file>