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GF\attach\attach\Crumbl Cookies Adams Example\Summary Sheets\"/>
    </mc:Choice>
  </mc:AlternateContent>
  <bookViews>
    <workbookView xWindow="0" yWindow="0" windowWidth="14016" windowHeight="6876"/>
  </bookViews>
  <sheets>
    <sheet name="bgf" sheetId="1" r:id="rId1"/>
    <sheet name="bgf (2 LED)" sheetId="7" r:id="rId2"/>
    <sheet name="bgf (2 returns)" sheetId="5" r:id="rId3"/>
    <sheet name="bgf (2 returns 2 led)" sheetId="6" r:id="rId4"/>
    <sheet name="REFERENCE" sheetId="4" state="hidden" r:id="rId5"/>
    <sheet name="Validations" sheetId="2" state="hidden" r:id="rId6"/>
  </sheets>
  <definedNames>
    <definedName name="LEDMOD">Validations!$C$5:$C$7</definedName>
    <definedName name="_xlnm.Print_Area" localSheetId="0">bgf!$B$2:$BX$73</definedName>
    <definedName name="_xlnm.Print_Area" localSheetId="1">'bgf (2 LED)'!$B$2:$BX$73</definedName>
    <definedName name="_xlnm.Print_Area" localSheetId="3">'bgf (2 returns 2 led)'!$B$2:$BX$73</definedName>
    <definedName name="_xlnm.Print_Area" localSheetId="2">'bgf (2 returns)'!$B$2:$BX$73</definedName>
    <definedName name="_xlnm.Print_Area" localSheetId="4">REFERENCE!$B$2:$BX$73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32" i="6" l="1"/>
  <c r="CC32" i="5"/>
  <c r="BD34" i="6" l="1"/>
  <c r="BD34" i="7"/>
  <c r="BS34" i="7"/>
  <c r="BS33" i="7"/>
  <c r="R33" i="7"/>
  <c r="CC32" i="7"/>
  <c r="BU30" i="7"/>
  <c r="BS30" i="7"/>
  <c r="BQ30" i="7"/>
  <c r="BO30" i="7"/>
  <c r="BM30" i="7"/>
  <c r="BK30" i="7"/>
  <c r="BI30" i="7"/>
  <c r="BG30" i="7"/>
  <c r="BE30" i="7"/>
  <c r="BC30" i="7"/>
  <c r="BA30" i="7"/>
  <c r="AY30" i="7"/>
  <c r="AW30" i="7"/>
  <c r="AU30" i="7"/>
  <c r="AS30" i="7"/>
  <c r="AQ30" i="7"/>
  <c r="AO30" i="7"/>
  <c r="BU29" i="7"/>
  <c r="BV76" i="7" s="1"/>
  <c r="BS29" i="7"/>
  <c r="BT76" i="7" s="1"/>
  <c r="BQ29" i="7"/>
  <c r="BR76" i="7" s="1"/>
  <c r="BO29" i="7"/>
  <c r="BP76" i="7" s="1"/>
  <c r="BM29" i="7"/>
  <c r="BN76" i="7" s="1"/>
  <c r="BK29" i="7"/>
  <c r="BL76" i="7" s="1"/>
  <c r="BI29" i="7"/>
  <c r="BJ76" i="7" s="1"/>
  <c r="BG29" i="7"/>
  <c r="BH76" i="7" s="1"/>
  <c r="BE29" i="7"/>
  <c r="BF76" i="7" s="1"/>
  <c r="BC29" i="7"/>
  <c r="BD76" i="7" s="1"/>
  <c r="BA29" i="7"/>
  <c r="BB76" i="7" s="1"/>
  <c r="AY29" i="7"/>
  <c r="AZ76" i="7" s="1"/>
  <c r="AW29" i="7"/>
  <c r="AX76" i="7" s="1"/>
  <c r="AU29" i="7"/>
  <c r="AV76" i="7" s="1"/>
  <c r="AS29" i="7"/>
  <c r="AT76" i="7" s="1"/>
  <c r="AQ29" i="7"/>
  <c r="AR76" i="7" s="1"/>
  <c r="AO29" i="7"/>
  <c r="AP76" i="7" s="1"/>
  <c r="CM27" i="7"/>
  <c r="BU27" i="7"/>
  <c r="BS27" i="7"/>
  <c r="BQ27" i="7"/>
  <c r="BO27" i="7"/>
  <c r="BM27" i="7"/>
  <c r="BK27" i="7"/>
  <c r="BI27" i="7"/>
  <c r="BG27" i="7"/>
  <c r="BE27" i="7"/>
  <c r="BC27" i="7"/>
  <c r="BA27" i="7"/>
  <c r="AY27" i="7"/>
  <c r="AW27" i="7"/>
  <c r="AU27" i="7"/>
  <c r="AS27" i="7"/>
  <c r="AQ27" i="7"/>
  <c r="AO27" i="7"/>
  <c r="BD33" i="7" s="1"/>
  <c r="BF33" i="7" s="1"/>
  <c r="BU26" i="7"/>
  <c r="AN76" i="7" s="1"/>
  <c r="BS26" i="7"/>
  <c r="AL76" i="7" s="1"/>
  <c r="BQ26" i="7"/>
  <c r="AJ76" i="7" s="1"/>
  <c r="BO26" i="7"/>
  <c r="AH76" i="7" s="1"/>
  <c r="BM26" i="7"/>
  <c r="AF76" i="7" s="1"/>
  <c r="BK26" i="7"/>
  <c r="AD76" i="7" s="1"/>
  <c r="BI26" i="7"/>
  <c r="AB76" i="7" s="1"/>
  <c r="BG26" i="7"/>
  <c r="Z76" i="7" s="1"/>
  <c r="BE26" i="7"/>
  <c r="X76" i="7" s="1"/>
  <c r="BC26" i="7"/>
  <c r="V76" i="7" s="1"/>
  <c r="BA26" i="7"/>
  <c r="T76" i="7" s="1"/>
  <c r="AY26" i="7"/>
  <c r="R76" i="7" s="1"/>
  <c r="AW26" i="7"/>
  <c r="P76" i="7" s="1"/>
  <c r="AU26" i="7"/>
  <c r="N76" i="7" s="1"/>
  <c r="AS26" i="7"/>
  <c r="L76" i="7" s="1"/>
  <c r="AQ26" i="7"/>
  <c r="J76" i="7" s="1"/>
  <c r="AO26" i="7"/>
  <c r="H76" i="7" s="1"/>
  <c r="AV76" i="6"/>
  <c r="BS34" i="6"/>
  <c r="BS33" i="6"/>
  <c r="Y33" i="6"/>
  <c r="K33" i="6"/>
  <c r="CM27" i="6"/>
  <c r="BU30" i="6"/>
  <c r="BS30" i="6"/>
  <c r="BQ30" i="6"/>
  <c r="BO30" i="6"/>
  <c r="BM30" i="6"/>
  <c r="BK30" i="6"/>
  <c r="BI30" i="6"/>
  <c r="BG30" i="6"/>
  <c r="BE30" i="6"/>
  <c r="BC30" i="6"/>
  <c r="BA30" i="6"/>
  <c r="AY30" i="6"/>
  <c r="AW30" i="6"/>
  <c r="AU30" i="6"/>
  <c r="AS30" i="6"/>
  <c r="AQ30" i="6"/>
  <c r="AO30" i="6"/>
  <c r="BU29" i="6"/>
  <c r="BV76" i="6" s="1"/>
  <c r="BS29" i="6"/>
  <c r="BT76" i="6" s="1"/>
  <c r="BQ29" i="6"/>
  <c r="BR76" i="6" s="1"/>
  <c r="BO29" i="6"/>
  <c r="BP76" i="6" s="1"/>
  <c r="BM29" i="6"/>
  <c r="BN76" i="6" s="1"/>
  <c r="BK29" i="6"/>
  <c r="BL76" i="6" s="1"/>
  <c r="BI29" i="6"/>
  <c r="BJ76" i="6" s="1"/>
  <c r="BG29" i="6"/>
  <c r="BH76" i="6" s="1"/>
  <c r="BE29" i="6"/>
  <c r="BF76" i="6" s="1"/>
  <c r="BC29" i="6"/>
  <c r="BD76" i="6" s="1"/>
  <c r="BA29" i="6"/>
  <c r="BB76" i="6" s="1"/>
  <c r="AY29" i="6"/>
  <c r="AZ76" i="6" s="1"/>
  <c r="AW29" i="6"/>
  <c r="AX76" i="6" s="1"/>
  <c r="AU29" i="6"/>
  <c r="AS29" i="6"/>
  <c r="AT76" i="6" s="1"/>
  <c r="AQ29" i="6"/>
  <c r="AR76" i="6" s="1"/>
  <c r="AO29" i="6"/>
  <c r="AP76" i="6" s="1"/>
  <c r="BU27" i="6"/>
  <c r="BS27" i="6"/>
  <c r="BQ27" i="6"/>
  <c r="BO27" i="6"/>
  <c r="BM27" i="6"/>
  <c r="BK27" i="6"/>
  <c r="BI27" i="6"/>
  <c r="BG27" i="6"/>
  <c r="BE27" i="6"/>
  <c r="BC27" i="6"/>
  <c r="BA27" i="6"/>
  <c r="AY27" i="6"/>
  <c r="AW27" i="6"/>
  <c r="AU27" i="6"/>
  <c r="AS27" i="6"/>
  <c r="AQ27" i="6"/>
  <c r="AO27" i="6"/>
  <c r="BD35" i="6" s="1"/>
  <c r="BF35" i="6" s="1"/>
  <c r="BU26" i="6"/>
  <c r="AN76" i="6" s="1"/>
  <c r="BS26" i="6"/>
  <c r="AL76" i="6" s="1"/>
  <c r="BQ26" i="6"/>
  <c r="AJ76" i="6" s="1"/>
  <c r="BO26" i="6"/>
  <c r="AH76" i="6" s="1"/>
  <c r="BM26" i="6"/>
  <c r="AF76" i="6" s="1"/>
  <c r="BK26" i="6"/>
  <c r="AD76" i="6" s="1"/>
  <c r="BI26" i="6"/>
  <c r="AB76" i="6" s="1"/>
  <c r="BG26" i="6"/>
  <c r="Z76" i="6" s="1"/>
  <c r="BE26" i="6"/>
  <c r="X76" i="6" s="1"/>
  <c r="BC26" i="6"/>
  <c r="V76" i="6" s="1"/>
  <c r="BA26" i="6"/>
  <c r="T76" i="6" s="1"/>
  <c r="AY26" i="6"/>
  <c r="R76" i="6" s="1"/>
  <c r="AW26" i="6"/>
  <c r="P76" i="6" s="1"/>
  <c r="AU26" i="6"/>
  <c r="N76" i="6" s="1"/>
  <c r="AS26" i="6"/>
  <c r="L76" i="6" s="1"/>
  <c r="AQ26" i="6"/>
  <c r="J76" i="6" s="1"/>
  <c r="AO26" i="6"/>
  <c r="H76" i="6" s="1"/>
  <c r="BD35" i="7" l="1"/>
  <c r="BF35" i="7" s="1"/>
  <c r="CC27" i="7"/>
  <c r="BD33" i="6"/>
  <c r="CC32" i="1"/>
  <c r="BF33" i="6" l="1"/>
  <c r="CC27" i="6"/>
  <c r="K33" i="5"/>
  <c r="Y33" i="5"/>
  <c r="BV76" i="5"/>
  <c r="BP76" i="5"/>
  <c r="BN76" i="5"/>
  <c r="BH76" i="5"/>
  <c r="BF76" i="5"/>
  <c r="AZ76" i="5"/>
  <c r="AX76" i="5"/>
  <c r="AR76" i="5"/>
  <c r="AP76" i="5"/>
  <c r="AJ76" i="5"/>
  <c r="AH76" i="5"/>
  <c r="AB76" i="5"/>
  <c r="Z76" i="5"/>
  <c r="T76" i="5"/>
  <c r="R76" i="5"/>
  <c r="L76" i="5"/>
  <c r="J76" i="5"/>
  <c r="BS34" i="5"/>
  <c r="BD34" i="5"/>
  <c r="BF34" i="5" s="1"/>
  <c r="BS33" i="5"/>
  <c r="BU30" i="5"/>
  <c r="BS30" i="5"/>
  <c r="BQ30" i="5"/>
  <c r="BO30" i="5"/>
  <c r="BM30" i="5"/>
  <c r="BK30" i="5"/>
  <c r="BI30" i="5"/>
  <c r="BG30" i="5"/>
  <c r="BE30" i="5"/>
  <c r="BC30" i="5"/>
  <c r="BA30" i="5"/>
  <c r="AY30" i="5"/>
  <c r="AW30" i="5"/>
  <c r="AU30" i="5"/>
  <c r="AS30" i="5"/>
  <c r="AQ30" i="5"/>
  <c r="AO30" i="5"/>
  <c r="BU29" i="5"/>
  <c r="BS29" i="5"/>
  <c r="BT76" i="5" s="1"/>
  <c r="BQ29" i="5"/>
  <c r="BR76" i="5" s="1"/>
  <c r="BO29" i="5"/>
  <c r="BM29" i="5"/>
  <c r="BK29" i="5"/>
  <c r="BL76" i="5" s="1"/>
  <c r="BI29" i="5"/>
  <c r="BJ76" i="5" s="1"/>
  <c r="BG29" i="5"/>
  <c r="BE29" i="5"/>
  <c r="BC29" i="5"/>
  <c r="BD76" i="5" s="1"/>
  <c r="BA29" i="5"/>
  <c r="BB76" i="5" s="1"/>
  <c r="AY29" i="5"/>
  <c r="AW29" i="5"/>
  <c r="AU29" i="5"/>
  <c r="AV76" i="5" s="1"/>
  <c r="AS29" i="5"/>
  <c r="AT76" i="5" s="1"/>
  <c r="AQ29" i="5"/>
  <c r="AO29" i="5"/>
  <c r="CM27" i="5"/>
  <c r="BU27" i="5"/>
  <c r="BS27" i="5"/>
  <c r="BQ27" i="5"/>
  <c r="BO27" i="5"/>
  <c r="BM27" i="5"/>
  <c r="BK27" i="5"/>
  <c r="BI27" i="5"/>
  <c r="BG27" i="5"/>
  <c r="BE27" i="5"/>
  <c r="BC27" i="5"/>
  <c r="BA27" i="5"/>
  <c r="AY27" i="5"/>
  <c r="AW27" i="5"/>
  <c r="AU27" i="5"/>
  <c r="AS27" i="5"/>
  <c r="BD33" i="5" s="1"/>
  <c r="AQ27" i="5"/>
  <c r="AO27" i="5"/>
  <c r="BU26" i="5"/>
  <c r="AN76" i="5" s="1"/>
  <c r="BS26" i="5"/>
  <c r="AL76" i="5" s="1"/>
  <c r="BQ26" i="5"/>
  <c r="BO26" i="5"/>
  <c r="BM26" i="5"/>
  <c r="AF76" i="5" s="1"/>
  <c r="BK26" i="5"/>
  <c r="AD76" i="5" s="1"/>
  <c r="BI26" i="5"/>
  <c r="BG26" i="5"/>
  <c r="BE26" i="5"/>
  <c r="X76" i="5" s="1"/>
  <c r="BC26" i="5"/>
  <c r="V76" i="5" s="1"/>
  <c r="BA26" i="5"/>
  <c r="AY26" i="5"/>
  <c r="AW26" i="5"/>
  <c r="P76" i="5" s="1"/>
  <c r="AU26" i="5"/>
  <c r="N76" i="5" s="1"/>
  <c r="AS26" i="5"/>
  <c r="AQ26" i="5"/>
  <c r="AO26" i="5"/>
  <c r="H76" i="5" s="1"/>
  <c r="CC27" i="5" l="1"/>
  <c r="BF33" i="5"/>
  <c r="CM27" i="1" l="1"/>
  <c r="R33" i="1" l="1"/>
  <c r="BP76" i="4" l="1"/>
  <c r="BH76" i="4"/>
  <c r="AZ76" i="4"/>
  <c r="AR76" i="4"/>
  <c r="AJ76" i="4"/>
  <c r="AB76" i="4"/>
  <c r="T76" i="4"/>
  <c r="L76" i="4"/>
  <c r="BS33" i="4"/>
  <c r="BS32" i="4"/>
  <c r="R30" i="4"/>
  <c r="BU29" i="4"/>
  <c r="BS29" i="4"/>
  <c r="BQ29" i="4"/>
  <c r="BO29" i="4"/>
  <c r="BM29" i="4"/>
  <c r="BK29" i="4"/>
  <c r="BI29" i="4"/>
  <c r="BG29" i="4"/>
  <c r="BE29" i="4"/>
  <c r="BC29" i="4"/>
  <c r="BA29" i="4"/>
  <c r="AY29" i="4"/>
  <c r="AW29" i="4"/>
  <c r="AU29" i="4"/>
  <c r="AS29" i="4"/>
  <c r="AQ29" i="4"/>
  <c r="AO29" i="4"/>
  <c r="BU28" i="4"/>
  <c r="BV76" i="4" s="1"/>
  <c r="BS28" i="4"/>
  <c r="BT76" i="4" s="1"/>
  <c r="BQ28" i="4"/>
  <c r="BR76" i="4" s="1"/>
  <c r="BO28" i="4"/>
  <c r="BM28" i="4"/>
  <c r="BN76" i="4" s="1"/>
  <c r="BK28" i="4"/>
  <c r="BL76" i="4" s="1"/>
  <c r="BI28" i="4"/>
  <c r="BJ76" i="4" s="1"/>
  <c r="BG28" i="4"/>
  <c r="BE28" i="4"/>
  <c r="BF76" i="4" s="1"/>
  <c r="BC28" i="4"/>
  <c r="BD76" i="4" s="1"/>
  <c r="BA28" i="4"/>
  <c r="BB76" i="4" s="1"/>
  <c r="AY28" i="4"/>
  <c r="AW28" i="4"/>
  <c r="AX76" i="4" s="1"/>
  <c r="AU28" i="4"/>
  <c r="AV76" i="4" s="1"/>
  <c r="AS28" i="4"/>
  <c r="AT76" i="4" s="1"/>
  <c r="AQ28" i="4"/>
  <c r="AO28" i="4"/>
  <c r="AP76" i="4" s="1"/>
  <c r="BU26" i="4"/>
  <c r="BS26" i="4"/>
  <c r="BQ26" i="4"/>
  <c r="BO26" i="4"/>
  <c r="BM26" i="4"/>
  <c r="BK26" i="4"/>
  <c r="BI26" i="4"/>
  <c r="BG26" i="4"/>
  <c r="BE26" i="4"/>
  <c r="BC26" i="4"/>
  <c r="BA26" i="4"/>
  <c r="AY26" i="4"/>
  <c r="AW26" i="4"/>
  <c r="AU26" i="4"/>
  <c r="AS26" i="4"/>
  <c r="AQ26" i="4"/>
  <c r="AO26" i="4"/>
  <c r="BD33" i="4" s="1"/>
  <c r="BF33" i="4" s="1"/>
  <c r="BU25" i="4"/>
  <c r="AN76" i="4" s="1"/>
  <c r="BS25" i="4"/>
  <c r="AL76" i="4" s="1"/>
  <c r="BQ25" i="4"/>
  <c r="BO25" i="4"/>
  <c r="AH76" i="4" s="1"/>
  <c r="BM25" i="4"/>
  <c r="AF76" i="4" s="1"/>
  <c r="BK25" i="4"/>
  <c r="AD76" i="4" s="1"/>
  <c r="BI25" i="4"/>
  <c r="BG25" i="4"/>
  <c r="Z76" i="4" s="1"/>
  <c r="BE25" i="4"/>
  <c r="X76" i="4" s="1"/>
  <c r="BC25" i="4"/>
  <c r="V76" i="4" s="1"/>
  <c r="BA25" i="4"/>
  <c r="AY25" i="4"/>
  <c r="R76" i="4" s="1"/>
  <c r="AW25" i="4"/>
  <c r="P76" i="4" s="1"/>
  <c r="AU25" i="4"/>
  <c r="N76" i="4" s="1"/>
  <c r="AS25" i="4"/>
  <c r="AQ25" i="4"/>
  <c r="J76" i="4" s="1"/>
  <c r="AO25" i="4"/>
  <c r="H76" i="4" s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BD32" i="4" l="1"/>
  <c r="BF32" i="4" s="1"/>
  <c r="BU27" i="1" l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BD33" i="1" l="1"/>
  <c r="CC27" i="1" s="1"/>
  <c r="BD34" i="1"/>
  <c r="BF34" i="1" s="1"/>
  <c r="BS33" i="1"/>
  <c r="BF33" i="1" l="1"/>
  <c r="BS34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J76" i="1"/>
  <c r="AH76" i="1"/>
  <c r="AF76" i="1"/>
  <c r="AD76" i="1"/>
  <c r="AB76" i="1"/>
  <c r="Z76" i="1"/>
  <c r="X76" i="1"/>
  <c r="V76" i="1"/>
  <c r="T76" i="1"/>
  <c r="R76" i="1"/>
  <c r="P76" i="1"/>
  <c r="N76" i="1"/>
  <c r="L76" i="1"/>
  <c r="J76" i="1"/>
  <c r="H76" i="1"/>
</calcChain>
</file>

<file path=xl/sharedStrings.xml><?xml version="1.0" encoding="utf-8"?>
<sst xmlns="http://schemas.openxmlformats.org/spreadsheetml/2006/main" count="58" uniqueCount="27">
  <si>
    <t>Footages</t>
  </si>
  <si>
    <t>Totals</t>
  </si>
  <si>
    <t>LEDMOD</t>
  </si>
  <si>
    <t>GEMX71-2</t>
  </si>
  <si>
    <t>GERDMXWA-5</t>
  </si>
  <si>
    <t>Sloan Mini</t>
  </si>
  <si>
    <t>Module Counts</t>
  </si>
  <si>
    <t>Total Footage</t>
  </si>
  <si>
    <t>Standard Footage</t>
  </si>
  <si>
    <t>Welded Footage</t>
  </si>
  <si>
    <t>s</t>
  </si>
  <si>
    <t>KS-2100</t>
  </si>
  <si>
    <t>e</t>
  </si>
  <si>
    <t>i</t>
  </si>
  <si>
    <t>*</t>
  </si>
  <si>
    <t>k</t>
  </si>
  <si>
    <t>o</t>
  </si>
  <si>
    <t>c</t>
  </si>
  <si>
    <t>L</t>
  </si>
  <si>
    <t>B</t>
  </si>
  <si>
    <t>M</t>
  </si>
  <si>
    <t>U</t>
  </si>
  <si>
    <t>R</t>
  </si>
  <si>
    <t>C</t>
  </si>
  <si>
    <t>Logo</t>
  </si>
  <si>
    <t>(46 mods) 60w PS</t>
  </si>
  <si>
    <t>(48 mods) 60w 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</si>
</sst>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Times New Roman"/>
      <family val="1"/>
    </font>
    <font>
      <sz val="9"/>
      <name val="Arial"/>
      <family val="2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0"/>
      <name val="Arial"/>
      <family val="2"/>
    </font>
    <font>
      <b/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28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DDBD7"/>
        <bgColor indexed="64"/>
      </patternFill>
    </fill>
    <fill>
      <patternFill patternType="solid">
        <fgColor rgb="FF54A6A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Border="1"/>
    <xf numFmtId="0" fontId="0" fillId="0" borderId="0" xfId="0" applyFill="1" applyBorder="1"/>
    <xf numFmtId="0" fontId="5" fillId="0" borderId="0" xfId="0" applyFont="1" applyBorder="1"/>
    <xf numFmtId="0" fontId="6" fillId="0" borderId="0" xfId="0" applyFont="1" applyBorder="1"/>
    <xf numFmtId="0" fontId="1" fillId="0" borderId="0" xfId="0" applyFont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6" fillId="0" borderId="12" xfId="0" applyFont="1" applyBorder="1"/>
    <xf numFmtId="0" fontId="0" fillId="0" borderId="5" xfId="0" applyBorder="1"/>
    <xf numFmtId="0" fontId="0" fillId="0" borderId="13" xfId="0" applyBorder="1"/>
    <xf numFmtId="0" fontId="0" fillId="0" borderId="4" xfId="0" applyBorder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0" fillId="3" borderId="0" xfId="0" applyFill="1"/>
    <xf numFmtId="0" fontId="0" fillId="4" borderId="12" xfId="0" applyFill="1" applyBorder="1"/>
    <xf numFmtId="0" fontId="0" fillId="4" borderId="10" xfId="0" applyFill="1" applyBorder="1"/>
    <xf numFmtId="0" fontId="0" fillId="4" borderId="7" xfId="0" applyFill="1" applyBorder="1"/>
    <xf numFmtId="0" fontId="0" fillId="4" borderId="5" xfId="0" applyFill="1" applyBorder="1"/>
    <xf numFmtId="0" fontId="0" fillId="4" borderId="13" xfId="0" applyFill="1" applyBorder="1"/>
    <xf numFmtId="0" fontId="0" fillId="4" borderId="4" xfId="0" applyFill="1" applyBorder="1"/>
    <xf numFmtId="0" fontId="0" fillId="4" borderId="8" xfId="0" applyFill="1" applyBorder="1"/>
    <xf numFmtId="0" fontId="0" fillId="4" borderId="11" xfId="0" applyFill="1" applyBorder="1"/>
    <xf numFmtId="0" fontId="0" fillId="4" borderId="9" xfId="0" applyFill="1" applyBorder="1"/>
    <xf numFmtId="0" fontId="0" fillId="4" borderId="1" xfId="0" applyFill="1" applyBorder="1"/>
    <xf numFmtId="0" fontId="0" fillId="5" borderId="1" xfId="0" applyFill="1" applyBorder="1"/>
    <xf numFmtId="0" fontId="0" fillId="5" borderId="0" xfId="0" applyFill="1" applyBorder="1"/>
    <xf numFmtId="0" fontId="0" fillId="5" borderId="2" xfId="0" applyFill="1" applyBorder="1"/>
    <xf numFmtId="0" fontId="0" fillId="5" borderId="3" xfId="0" applyFill="1" applyBorder="1"/>
    <xf numFmtId="0" fontId="0" fillId="5" borderId="7" xfId="0" applyFill="1" applyBorder="1"/>
    <xf numFmtId="0" fontId="4" fillId="5" borderId="7" xfId="0" applyFont="1" applyFill="1" applyBorder="1"/>
    <xf numFmtId="0" fontId="0" fillId="5" borderId="14" xfId="0" applyFill="1" applyBorder="1"/>
    <xf numFmtId="0" fontId="0" fillId="0" borderId="0" xfId="0" applyFont="1" applyBorder="1"/>
    <xf numFmtId="0" fontId="10" fillId="0" borderId="1" xfId="0" applyFont="1" applyBorder="1" applyAlignment="1"/>
    <xf numFmtId="0" fontId="10" fillId="0" borderId="2" xfId="0" applyFont="1" applyBorder="1" applyAlignment="1"/>
    <xf numFmtId="0" fontId="10" fillId="0" borderId="3" xfId="0" applyFont="1" applyBorder="1" applyAlignment="1"/>
    <xf numFmtId="0" fontId="12" fillId="0" borderId="0" xfId="0" applyFont="1" applyBorder="1" applyAlignment="1">
      <alignment horizontal="center"/>
    </xf>
    <xf numFmtId="0" fontId="11" fillId="0" borderId="0" xfId="0" applyFont="1" applyBorder="1"/>
    <xf numFmtId="164" fontId="0" fillId="0" borderId="0" xfId="0" applyNumberFormat="1" applyFont="1" applyBorder="1"/>
    <xf numFmtId="164" fontId="11" fillId="0" borderId="11" xfId="0" applyNumberFormat="1" applyFont="1" applyBorder="1"/>
    <xf numFmtId="0" fontId="5" fillId="0" borderId="0" xfId="0" applyFont="1" applyBorder="1" applyAlignment="1">
      <alignment horizontal="left"/>
    </xf>
    <xf numFmtId="0" fontId="14" fillId="0" borderId="0" xfId="0" applyFont="1"/>
    <xf numFmtId="0" fontId="5" fillId="0" borderId="0" xfId="0" applyFont="1" applyBorder="1" applyAlignment="1">
      <alignment horizontal="left"/>
    </xf>
    <xf numFmtId="0" fontId="0" fillId="0" borderId="0" xfId="0" applyBorder="1" applyAlignment="1"/>
    <xf numFmtId="0" fontId="0" fillId="0" borderId="13" xfId="0" applyBorder="1" applyAlignment="1"/>
    <xf numFmtId="0" fontId="0" fillId="0" borderId="0" xfId="0" applyAlignment="1">
      <alignment horizontal="center"/>
    </xf>
    <xf numFmtId="0" fontId="11" fillId="0" borderId="0" xfId="0" applyFont="1"/>
    <xf numFmtId="0" fontId="2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5" fillId="0" borderId="1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12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left" vertical="top"/>
    </xf>
    <xf numFmtId="0" fontId="0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5" fillId="0" borderId="11" xfId="0" applyFont="1" applyBorder="1" applyAlignment="1">
      <alignment horizontal="left" vertical="top"/>
    </xf>
    <xf numFmtId="0" fontId="8" fillId="4" borderId="3" xfId="0" applyFont="1" applyFill="1" applyBorder="1" applyAlignment="1">
      <alignment horizontal="center" vertical="top"/>
    </xf>
    <xf numFmtId="0" fontId="8" fillId="4" borderId="2" xfId="0" applyFont="1" applyFill="1" applyBorder="1" applyAlignment="1">
      <alignment horizontal="center" vertical="top"/>
    </xf>
    <xf numFmtId="0" fontId="9" fillId="0" borderId="8" xfId="0" applyFont="1" applyFill="1" applyBorder="1" applyAlignment="1">
      <alignment horizontal="center" vertical="top"/>
    </xf>
    <xf numFmtId="0" fontId="9" fillId="0" borderId="10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/>
    </xf>
    <xf numFmtId="0" fontId="8" fillId="4" borderId="5" xfId="0" applyFont="1" applyFill="1" applyBorder="1" applyAlignment="1">
      <alignment horizontal="center" vertical="top"/>
    </xf>
    <xf numFmtId="0" fontId="8" fillId="4" borderId="4" xfId="0" applyFont="1" applyFill="1" applyBorder="1" applyAlignment="1">
      <alignment horizontal="center" vertical="top"/>
    </xf>
    <xf numFmtId="0" fontId="10" fillId="7" borderId="15" xfId="0" applyFont="1" applyFill="1" applyBorder="1" applyAlignment="1">
      <alignment horizontal="center"/>
    </xf>
    <xf numFmtId="0" fontId="10" fillId="7" borderId="16" xfId="0" applyFont="1" applyFill="1" applyBorder="1" applyAlignment="1">
      <alignment horizontal="center"/>
    </xf>
    <xf numFmtId="0" fontId="10" fillId="7" borderId="17" xfId="0" applyFont="1" applyFill="1" applyBorder="1" applyAlignment="1">
      <alignment horizontal="center"/>
    </xf>
    <xf numFmtId="0" fontId="10" fillId="8" borderId="15" xfId="0" applyFont="1" applyFill="1" applyBorder="1" applyAlignment="1">
      <alignment horizontal="center"/>
    </xf>
    <xf numFmtId="0" fontId="10" fillId="8" borderId="16" xfId="0" applyFont="1" applyFill="1" applyBorder="1" applyAlignment="1">
      <alignment horizontal="center"/>
    </xf>
    <xf numFmtId="0" fontId="10" fillId="8" borderId="17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5" fillId="0" borderId="1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" fontId="13" fillId="6" borderId="8" xfId="0" applyNumberFormat="1" applyFont="1" applyFill="1" applyBorder="1" applyAlignment="1">
      <alignment horizontal="center" vertical="center"/>
    </xf>
    <xf numFmtId="1" fontId="13" fillId="6" borderId="9" xfId="0" applyNumberFormat="1" applyFont="1" applyFill="1" applyBorder="1" applyAlignment="1">
      <alignment horizontal="center" vertical="center"/>
    </xf>
    <xf numFmtId="1" fontId="13" fillId="6" borderId="10" xfId="0" applyNumberFormat="1" applyFont="1" applyFill="1" applyBorder="1" applyAlignment="1">
      <alignment horizontal="center" vertical="center"/>
    </xf>
    <xf numFmtId="1" fontId="13" fillId="6" borderId="11" xfId="0" applyNumberFormat="1" applyFont="1" applyFill="1" applyBorder="1" applyAlignment="1">
      <alignment horizontal="center" vertical="center"/>
    </xf>
    <xf numFmtId="1" fontId="13" fillId="6" borderId="0" xfId="0" applyNumberFormat="1" applyFont="1" applyFill="1" applyBorder="1" applyAlignment="1">
      <alignment horizontal="center" vertical="center"/>
    </xf>
    <xf numFmtId="1" fontId="13" fillId="6" borderId="12" xfId="0" applyNumberFormat="1" applyFont="1" applyFill="1" applyBorder="1" applyAlignment="1">
      <alignment horizontal="center" vertical="center"/>
    </xf>
    <xf numFmtId="1" fontId="13" fillId="6" borderId="5" xfId="0" applyNumberFormat="1" applyFont="1" applyFill="1" applyBorder="1" applyAlignment="1">
      <alignment horizontal="center" vertical="center"/>
    </xf>
    <xf numFmtId="1" fontId="13" fillId="6" borderId="13" xfId="0" applyNumberFormat="1" applyFont="1" applyFill="1" applyBorder="1" applyAlignment="1">
      <alignment horizontal="center" vertical="center"/>
    </xf>
    <xf numFmtId="1" fontId="13" fillId="6" borderId="4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5" fillId="0" borderId="9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5" fillId="0" borderId="11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4"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B6ECDF"/>
      <color rgb="FF54A6A4"/>
      <color rgb="FF007F7F"/>
      <color rgb="FFDDDBD7"/>
      <color rgb="FF2EB091"/>
      <color rgb="FFD7C9AD"/>
      <color rgb="FFDFC09D"/>
      <color rgb="FFD2A578"/>
      <color rgb="FF76DCC4"/>
      <color rgb="FF00D7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0.png"/><Relationship Id="rId5" Type="http://schemas.openxmlformats.org/officeDocument/2006/relationships/image" Target="../media/image5.emf"/><Relationship Id="rId10" Type="http://schemas.openxmlformats.org/officeDocument/2006/relationships/image" Target="../media/image9.png"/><Relationship Id="rId4" Type="http://schemas.openxmlformats.org/officeDocument/2006/relationships/image" Target="../media/image4.emf"/><Relationship Id="rId9" Type="http://schemas.openxmlformats.org/officeDocument/2006/relationships/image" Target="file:///C:\LED%20Wizard%207\led_img\218383656.gif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emf"/><Relationship Id="rId1" Type="http://schemas.openxmlformats.org/officeDocument/2006/relationships/image" Target="../media/image11.emf"/><Relationship Id="rId6" Type="http://schemas.openxmlformats.org/officeDocument/2006/relationships/image" Target="../media/image6.emf"/><Relationship Id="rId5" Type="http://schemas.openxmlformats.org/officeDocument/2006/relationships/image" Target="../media/image4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54427</xdr:colOff>
      <xdr:row>2</xdr:row>
      <xdr:rowOff>36285</xdr:rowOff>
    </xdr:from>
    <xdr:to>
      <xdr:col>10</xdr:col>
      <xdr:colOff>105557</xdr:colOff>
      <xdr:row>5</xdr:row>
      <xdr:rowOff>99786</xdr:rowOff>
    </xdr:to>
    <xdr:pic>
      <xdr:nvPicPr>
        <xdr:cNvPr id="37" name="Picture 36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354" t="16988" r="4762" b="17327"/>
        <a:stretch/>
      </xdr:blipFill>
      <xdr:spPr bwMode="auto">
        <a:xfrm>
          <a:off x="299356" y="281214"/>
          <a:ext cx="1886857" cy="5261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39</xdr:col>
      <xdr:colOff>72572</xdr:colOff>
      <xdr:row>2</xdr:row>
      <xdr:rowOff>27213</xdr:rowOff>
    </xdr:from>
    <xdr:to>
      <xdr:col>50</xdr:col>
      <xdr:colOff>83293</xdr:colOff>
      <xdr:row>5</xdr:row>
      <xdr:rowOff>108858</xdr:rowOff>
    </xdr:to>
    <xdr:pic>
      <xdr:nvPicPr>
        <xdr:cNvPr id="38" name="Picture 37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59" t="16787" r="5086" b="11271"/>
        <a:stretch/>
      </xdr:blipFill>
      <xdr:spPr bwMode="auto">
        <a:xfrm>
          <a:off x="7229929" y="272142"/>
          <a:ext cx="2521857" cy="5442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18140</xdr:colOff>
      <xdr:row>36</xdr:row>
      <xdr:rowOff>45358</xdr:rowOff>
    </xdr:from>
    <xdr:to>
      <xdr:col>8</xdr:col>
      <xdr:colOff>119577</xdr:colOff>
      <xdr:row>40</xdr:row>
      <xdr:rowOff>36286</xdr:rowOff>
    </xdr:to>
    <xdr:pic>
      <xdr:nvPicPr>
        <xdr:cNvPr id="39" name="Picture 38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91" t="13648" r="8052" b="15633"/>
        <a:stretch/>
      </xdr:blipFill>
      <xdr:spPr bwMode="auto">
        <a:xfrm>
          <a:off x="263069" y="5533572"/>
          <a:ext cx="1469573" cy="5170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39</xdr:col>
      <xdr:colOff>63501</xdr:colOff>
      <xdr:row>37</xdr:row>
      <xdr:rowOff>1</xdr:rowOff>
    </xdr:from>
    <xdr:to>
      <xdr:col>45</xdr:col>
      <xdr:colOff>119578</xdr:colOff>
      <xdr:row>40</xdr:row>
      <xdr:rowOff>36286</xdr:rowOff>
    </xdr:to>
    <xdr:pic>
      <xdr:nvPicPr>
        <xdr:cNvPr id="40" name="Picture 39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799" t="19185" r="9231" b="14868"/>
        <a:stretch/>
      </xdr:blipFill>
      <xdr:spPr bwMode="auto">
        <a:xfrm>
          <a:off x="7220858" y="5551715"/>
          <a:ext cx="1424214" cy="4989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77</xdr:col>
      <xdr:colOff>95251</xdr:colOff>
      <xdr:row>3</xdr:row>
      <xdr:rowOff>110297</xdr:rowOff>
    </xdr:from>
    <xdr:to>
      <xdr:col>86</xdr:col>
      <xdr:colOff>180233</xdr:colOff>
      <xdr:row>7</xdr:row>
      <xdr:rowOff>12199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48608" y="504904"/>
          <a:ext cx="1996167" cy="5006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77</xdr:col>
      <xdr:colOff>163285</xdr:colOff>
      <xdr:row>8</xdr:row>
      <xdr:rowOff>81643</xdr:rowOff>
    </xdr:from>
    <xdr:to>
      <xdr:col>99</xdr:col>
      <xdr:colOff>154832</xdr:colOff>
      <xdr:row>22</xdr:row>
      <xdr:rowOff>70180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16642" y="1224643"/>
          <a:ext cx="4556125" cy="20840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87</xdr:col>
      <xdr:colOff>163286</xdr:colOff>
      <xdr:row>3</xdr:row>
      <xdr:rowOff>68035</xdr:rowOff>
    </xdr:from>
    <xdr:to>
      <xdr:col>97</xdr:col>
      <xdr:colOff>27214</xdr:colOff>
      <xdr:row>8</xdr:row>
      <xdr:rowOff>78109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44357" y="462642"/>
          <a:ext cx="1877786" cy="7584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65315</xdr:colOff>
      <xdr:row>8</xdr:row>
      <xdr:rowOff>90157</xdr:rowOff>
    </xdr:from>
    <xdr:to>
      <xdr:col>37</xdr:col>
      <xdr:colOff>141515</xdr:colOff>
      <xdr:row>25</xdr:row>
      <xdr:rowOff>41714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72144" y="1254928"/>
          <a:ext cx="6553200" cy="2542357"/>
        </a:xfrm>
        <a:prstGeom prst="rect">
          <a:avLst/>
        </a:prstGeom>
      </xdr:spPr>
    </xdr:pic>
    <xdr:clientData/>
  </xdr:twoCellAnchor>
  <xdr:twoCellAnchor editAs="oneCell">
    <xdr:from>
      <xdr:col>39</xdr:col>
      <xdr:colOff>132394</xdr:colOff>
      <xdr:row>9</xdr:row>
      <xdr:rowOff>0</xdr:rowOff>
    </xdr:from>
    <xdr:to>
      <xdr:col>74</xdr:col>
      <xdr:colOff>100369</xdr:colOff>
      <xdr:row>22</xdr:row>
      <xdr:rowOff>105228</xdr:rowOff>
    </xdr:to>
    <xdr:pic>
      <xdr:nvPicPr>
        <xdr:cNvPr id="10" name="NWNeonImage"/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7044823" y="1317171"/>
          <a:ext cx="6444975" cy="2086428"/>
        </a:xfrm>
        <a:prstGeom prst="rect">
          <a:avLst/>
        </a:prstGeom>
      </xdr:spPr>
    </xdr:pic>
    <xdr:clientData/>
  </xdr:twoCellAnchor>
  <xdr:twoCellAnchor editAs="oneCell">
    <xdr:from>
      <xdr:col>2</xdr:col>
      <xdr:colOff>108856</xdr:colOff>
      <xdr:row>42</xdr:row>
      <xdr:rowOff>112404</xdr:rowOff>
    </xdr:from>
    <xdr:to>
      <xdr:col>36</xdr:col>
      <xdr:colOff>97972</xdr:colOff>
      <xdr:row>68</xdr:row>
      <xdr:rowOff>22601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15685" y="6371690"/>
          <a:ext cx="6281058" cy="3872597"/>
        </a:xfrm>
        <a:prstGeom prst="rect">
          <a:avLst/>
        </a:prstGeom>
      </xdr:spPr>
    </xdr:pic>
    <xdr:clientData/>
  </xdr:twoCellAnchor>
  <xdr:twoCellAnchor editAs="oneCell">
    <xdr:from>
      <xdr:col>39</xdr:col>
      <xdr:colOff>163285</xdr:colOff>
      <xdr:row>43</xdr:row>
      <xdr:rowOff>53013</xdr:rowOff>
    </xdr:from>
    <xdr:to>
      <xdr:col>73</xdr:col>
      <xdr:colOff>108857</xdr:colOff>
      <xdr:row>68</xdr:row>
      <xdr:rowOff>26146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075714" y="6464699"/>
          <a:ext cx="6237514" cy="37831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54427</xdr:colOff>
      <xdr:row>2</xdr:row>
      <xdr:rowOff>36285</xdr:rowOff>
    </xdr:from>
    <xdr:to>
      <xdr:col>10</xdr:col>
      <xdr:colOff>105557</xdr:colOff>
      <xdr:row>5</xdr:row>
      <xdr:rowOff>99786</xdr:rowOff>
    </xdr:to>
    <xdr:pic>
      <xdr:nvPicPr>
        <xdr:cNvPr id="2" name="Picture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354" t="16988" r="4762" b="17327"/>
        <a:stretch/>
      </xdr:blipFill>
      <xdr:spPr bwMode="auto">
        <a:xfrm>
          <a:off x="260167" y="280125"/>
          <a:ext cx="1514170" cy="5207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39</xdr:col>
      <xdr:colOff>72572</xdr:colOff>
      <xdr:row>2</xdr:row>
      <xdr:rowOff>27213</xdr:rowOff>
    </xdr:from>
    <xdr:to>
      <xdr:col>50</xdr:col>
      <xdr:colOff>83293</xdr:colOff>
      <xdr:row>5</xdr:row>
      <xdr:rowOff>108858</xdr:rowOff>
    </xdr:to>
    <xdr:pic>
      <xdr:nvPicPr>
        <xdr:cNvPr id="3" name="Picture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59" t="16787" r="5086" b="11271"/>
        <a:stretch/>
      </xdr:blipFill>
      <xdr:spPr bwMode="auto">
        <a:xfrm>
          <a:off x="6907712" y="271053"/>
          <a:ext cx="2022401" cy="5388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18140</xdr:colOff>
      <xdr:row>36</xdr:row>
      <xdr:rowOff>45358</xdr:rowOff>
    </xdr:from>
    <xdr:to>
      <xdr:col>8</xdr:col>
      <xdr:colOff>119577</xdr:colOff>
      <xdr:row>40</xdr:row>
      <xdr:rowOff>36286</xdr:rowOff>
    </xdr:to>
    <xdr:pic>
      <xdr:nvPicPr>
        <xdr:cNvPr id="4" name="Picture 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91" t="13648" r="8052" b="15633"/>
        <a:stretch/>
      </xdr:blipFill>
      <xdr:spPr bwMode="auto">
        <a:xfrm>
          <a:off x="223880" y="5470798"/>
          <a:ext cx="1198717" cy="509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39</xdr:col>
      <xdr:colOff>63501</xdr:colOff>
      <xdr:row>37</xdr:row>
      <xdr:rowOff>1</xdr:rowOff>
    </xdr:from>
    <xdr:to>
      <xdr:col>45</xdr:col>
      <xdr:colOff>119578</xdr:colOff>
      <xdr:row>40</xdr:row>
      <xdr:rowOff>36286</xdr:rowOff>
    </xdr:to>
    <xdr:pic>
      <xdr:nvPicPr>
        <xdr:cNvPr id="5" name="Picture 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799" t="19185" r="9231" b="14868"/>
        <a:stretch/>
      </xdr:blipFill>
      <xdr:spPr bwMode="auto">
        <a:xfrm>
          <a:off x="6898641" y="5486401"/>
          <a:ext cx="1153357" cy="4934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77</xdr:col>
      <xdr:colOff>95251</xdr:colOff>
      <xdr:row>3</xdr:row>
      <xdr:rowOff>110297</xdr:rowOff>
    </xdr:from>
    <xdr:to>
      <xdr:col>86</xdr:col>
      <xdr:colOff>180233</xdr:colOff>
      <xdr:row>7</xdr:row>
      <xdr:rowOff>12199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42671" y="506537"/>
          <a:ext cx="1730902" cy="511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77</xdr:col>
      <xdr:colOff>163285</xdr:colOff>
      <xdr:row>8</xdr:row>
      <xdr:rowOff>81643</xdr:rowOff>
    </xdr:from>
    <xdr:to>
      <xdr:col>99</xdr:col>
      <xdr:colOff>154832</xdr:colOff>
      <xdr:row>22</xdr:row>
      <xdr:rowOff>70180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0705" y="1239883"/>
          <a:ext cx="3946327" cy="21221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87</xdr:col>
      <xdr:colOff>163286</xdr:colOff>
      <xdr:row>3</xdr:row>
      <xdr:rowOff>68035</xdr:rowOff>
    </xdr:from>
    <xdr:to>
      <xdr:col>97</xdr:col>
      <xdr:colOff>27214</xdr:colOff>
      <xdr:row>8</xdr:row>
      <xdr:rowOff>78109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39506" y="464275"/>
          <a:ext cx="1669868" cy="7720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54427</xdr:colOff>
      <xdr:row>2</xdr:row>
      <xdr:rowOff>36285</xdr:rowOff>
    </xdr:from>
    <xdr:to>
      <xdr:col>10</xdr:col>
      <xdr:colOff>105557</xdr:colOff>
      <xdr:row>5</xdr:row>
      <xdr:rowOff>99786</xdr:rowOff>
    </xdr:to>
    <xdr:pic>
      <xdr:nvPicPr>
        <xdr:cNvPr id="2" name="Picture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354" t="16988" r="4762" b="17327"/>
        <a:stretch/>
      </xdr:blipFill>
      <xdr:spPr bwMode="auto">
        <a:xfrm>
          <a:off x="283027" y="283935"/>
          <a:ext cx="1651330" cy="5207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39</xdr:col>
      <xdr:colOff>72572</xdr:colOff>
      <xdr:row>2</xdr:row>
      <xdr:rowOff>27213</xdr:rowOff>
    </xdr:from>
    <xdr:to>
      <xdr:col>50</xdr:col>
      <xdr:colOff>83293</xdr:colOff>
      <xdr:row>5</xdr:row>
      <xdr:rowOff>108858</xdr:rowOff>
    </xdr:to>
    <xdr:pic>
      <xdr:nvPicPr>
        <xdr:cNvPr id="3" name="Picture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59" t="16787" r="5086" b="11271"/>
        <a:stretch/>
      </xdr:blipFill>
      <xdr:spPr bwMode="auto">
        <a:xfrm>
          <a:off x="7549697" y="274863"/>
          <a:ext cx="2210996" cy="5388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18140</xdr:colOff>
      <xdr:row>36</xdr:row>
      <xdr:rowOff>45358</xdr:rowOff>
    </xdr:from>
    <xdr:to>
      <xdr:col>8</xdr:col>
      <xdr:colOff>119577</xdr:colOff>
      <xdr:row>40</xdr:row>
      <xdr:rowOff>36286</xdr:rowOff>
    </xdr:to>
    <xdr:pic>
      <xdr:nvPicPr>
        <xdr:cNvPr id="4" name="Picture 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91" t="13648" r="8052" b="15633"/>
        <a:stretch/>
      </xdr:blipFill>
      <xdr:spPr bwMode="auto">
        <a:xfrm>
          <a:off x="246740" y="5474608"/>
          <a:ext cx="1301587" cy="5052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39</xdr:col>
      <xdr:colOff>63501</xdr:colOff>
      <xdr:row>37</xdr:row>
      <xdr:rowOff>1</xdr:rowOff>
    </xdr:from>
    <xdr:to>
      <xdr:col>45</xdr:col>
      <xdr:colOff>119578</xdr:colOff>
      <xdr:row>40</xdr:row>
      <xdr:rowOff>36286</xdr:rowOff>
    </xdr:to>
    <xdr:pic>
      <xdr:nvPicPr>
        <xdr:cNvPr id="5" name="Picture 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799" t="19185" r="9231" b="14868"/>
        <a:stretch/>
      </xdr:blipFill>
      <xdr:spPr bwMode="auto">
        <a:xfrm>
          <a:off x="7540626" y="5486401"/>
          <a:ext cx="1256227" cy="4934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77</xdr:col>
      <xdr:colOff>95251</xdr:colOff>
      <xdr:row>3</xdr:row>
      <xdr:rowOff>110297</xdr:rowOff>
    </xdr:from>
    <xdr:to>
      <xdr:col>86</xdr:col>
      <xdr:colOff>180233</xdr:colOff>
      <xdr:row>7</xdr:row>
      <xdr:rowOff>12199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20926" y="510347"/>
          <a:ext cx="1885207" cy="511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77</xdr:col>
      <xdr:colOff>163285</xdr:colOff>
      <xdr:row>8</xdr:row>
      <xdr:rowOff>81643</xdr:rowOff>
    </xdr:from>
    <xdr:to>
      <xdr:col>99</xdr:col>
      <xdr:colOff>154832</xdr:colOff>
      <xdr:row>22</xdr:row>
      <xdr:rowOff>70180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88960" y="1243693"/>
          <a:ext cx="4334947" cy="21221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54427</xdr:colOff>
      <xdr:row>2</xdr:row>
      <xdr:rowOff>36285</xdr:rowOff>
    </xdr:from>
    <xdr:to>
      <xdr:col>10</xdr:col>
      <xdr:colOff>105557</xdr:colOff>
      <xdr:row>5</xdr:row>
      <xdr:rowOff>99786</xdr:rowOff>
    </xdr:to>
    <xdr:pic>
      <xdr:nvPicPr>
        <xdr:cNvPr id="2" name="Picture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354" t="16988" r="4762" b="17327"/>
        <a:stretch/>
      </xdr:blipFill>
      <xdr:spPr bwMode="auto">
        <a:xfrm>
          <a:off x="260167" y="280125"/>
          <a:ext cx="1514170" cy="5207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39</xdr:col>
      <xdr:colOff>72572</xdr:colOff>
      <xdr:row>2</xdr:row>
      <xdr:rowOff>27213</xdr:rowOff>
    </xdr:from>
    <xdr:to>
      <xdr:col>50</xdr:col>
      <xdr:colOff>83293</xdr:colOff>
      <xdr:row>5</xdr:row>
      <xdr:rowOff>108858</xdr:rowOff>
    </xdr:to>
    <xdr:pic>
      <xdr:nvPicPr>
        <xdr:cNvPr id="3" name="Picture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59" t="16787" r="5086" b="11271"/>
        <a:stretch/>
      </xdr:blipFill>
      <xdr:spPr bwMode="auto">
        <a:xfrm>
          <a:off x="6907712" y="271053"/>
          <a:ext cx="2022401" cy="5388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18140</xdr:colOff>
      <xdr:row>36</xdr:row>
      <xdr:rowOff>45358</xdr:rowOff>
    </xdr:from>
    <xdr:to>
      <xdr:col>8</xdr:col>
      <xdr:colOff>119577</xdr:colOff>
      <xdr:row>40</xdr:row>
      <xdr:rowOff>36286</xdr:rowOff>
    </xdr:to>
    <xdr:pic>
      <xdr:nvPicPr>
        <xdr:cNvPr id="4" name="Picture 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91" t="13648" r="8052" b="15633"/>
        <a:stretch/>
      </xdr:blipFill>
      <xdr:spPr bwMode="auto">
        <a:xfrm>
          <a:off x="223880" y="5470798"/>
          <a:ext cx="1198717" cy="509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39</xdr:col>
      <xdr:colOff>63501</xdr:colOff>
      <xdr:row>37</xdr:row>
      <xdr:rowOff>1</xdr:rowOff>
    </xdr:from>
    <xdr:to>
      <xdr:col>45</xdr:col>
      <xdr:colOff>119578</xdr:colOff>
      <xdr:row>40</xdr:row>
      <xdr:rowOff>36286</xdr:rowOff>
    </xdr:to>
    <xdr:pic>
      <xdr:nvPicPr>
        <xdr:cNvPr id="5" name="Picture 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799" t="19185" r="9231" b="14868"/>
        <a:stretch/>
      </xdr:blipFill>
      <xdr:spPr bwMode="auto">
        <a:xfrm>
          <a:off x="6898641" y="5486401"/>
          <a:ext cx="1153357" cy="4934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77</xdr:col>
      <xdr:colOff>95251</xdr:colOff>
      <xdr:row>3</xdr:row>
      <xdr:rowOff>110297</xdr:rowOff>
    </xdr:from>
    <xdr:to>
      <xdr:col>86</xdr:col>
      <xdr:colOff>180233</xdr:colOff>
      <xdr:row>7</xdr:row>
      <xdr:rowOff>12199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42671" y="506537"/>
          <a:ext cx="1730902" cy="511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77</xdr:col>
      <xdr:colOff>163285</xdr:colOff>
      <xdr:row>8</xdr:row>
      <xdr:rowOff>81643</xdr:rowOff>
    </xdr:from>
    <xdr:to>
      <xdr:col>99</xdr:col>
      <xdr:colOff>154832</xdr:colOff>
      <xdr:row>22</xdr:row>
      <xdr:rowOff>70180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0705" y="1239883"/>
          <a:ext cx="3946327" cy="21221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68</xdr:col>
      <xdr:colOff>10444</xdr:colOff>
      <xdr:row>67</xdr:row>
      <xdr:rowOff>154213</xdr:rowOff>
    </xdr:from>
    <xdr:to>
      <xdr:col>74</xdr:col>
      <xdr:colOff>64406</xdr:colOff>
      <xdr:row>73</xdr:row>
      <xdr:rowOff>1265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0124" y="10212613"/>
          <a:ext cx="1373855" cy="6700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54427</xdr:colOff>
      <xdr:row>2</xdr:row>
      <xdr:rowOff>36285</xdr:rowOff>
    </xdr:from>
    <xdr:to>
      <xdr:col>10</xdr:col>
      <xdr:colOff>172355</xdr:colOff>
      <xdr:row>5</xdr:row>
      <xdr:rowOff>99786</xdr:rowOff>
    </xdr:to>
    <xdr:pic>
      <xdr:nvPicPr>
        <xdr:cNvPr id="3" name="Picture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354" t="16988" r="4762" b="17327"/>
        <a:stretch/>
      </xdr:blipFill>
      <xdr:spPr bwMode="auto">
        <a:xfrm>
          <a:off x="298267" y="280125"/>
          <a:ext cx="1886857" cy="5207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39</xdr:col>
      <xdr:colOff>72572</xdr:colOff>
      <xdr:row>2</xdr:row>
      <xdr:rowOff>27213</xdr:rowOff>
    </xdr:from>
    <xdr:to>
      <xdr:col>50</xdr:col>
      <xdr:colOff>172357</xdr:colOff>
      <xdr:row>5</xdr:row>
      <xdr:rowOff>108858</xdr:rowOff>
    </xdr:to>
    <xdr:pic>
      <xdr:nvPicPr>
        <xdr:cNvPr id="4" name="Picture 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59" t="16787" r="5086" b="11271"/>
        <a:stretch/>
      </xdr:blipFill>
      <xdr:spPr bwMode="auto">
        <a:xfrm>
          <a:off x="7227752" y="271053"/>
          <a:ext cx="2521857" cy="5388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18140</xdr:colOff>
      <xdr:row>36</xdr:row>
      <xdr:rowOff>45358</xdr:rowOff>
    </xdr:from>
    <xdr:to>
      <xdr:col>8</xdr:col>
      <xdr:colOff>167820</xdr:colOff>
      <xdr:row>40</xdr:row>
      <xdr:rowOff>36286</xdr:rowOff>
    </xdr:to>
    <xdr:pic>
      <xdr:nvPicPr>
        <xdr:cNvPr id="5" name="Picture 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91" t="13648" r="8052" b="15633"/>
        <a:stretch/>
      </xdr:blipFill>
      <xdr:spPr bwMode="auto">
        <a:xfrm>
          <a:off x="261980" y="5470798"/>
          <a:ext cx="1469573" cy="509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39</xdr:col>
      <xdr:colOff>63501</xdr:colOff>
      <xdr:row>37</xdr:row>
      <xdr:rowOff>1</xdr:rowOff>
    </xdr:from>
    <xdr:to>
      <xdr:col>45</xdr:col>
      <xdr:colOff>167822</xdr:colOff>
      <xdr:row>40</xdr:row>
      <xdr:rowOff>36286</xdr:rowOff>
    </xdr:to>
    <xdr:pic>
      <xdr:nvPicPr>
        <xdr:cNvPr id="6" name="Picture 5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799" t="19185" r="9231" b="14868"/>
        <a:stretch/>
      </xdr:blipFill>
      <xdr:spPr bwMode="auto">
        <a:xfrm>
          <a:off x="7218681" y="5486401"/>
          <a:ext cx="1424214" cy="4934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0</xdr:colOff>
      <xdr:row>7</xdr:row>
      <xdr:rowOff>97971</xdr:rowOff>
    </xdr:from>
    <xdr:to>
      <xdr:col>67</xdr:col>
      <xdr:colOff>65768</xdr:colOff>
      <xdr:row>21</xdr:row>
      <xdr:rowOff>86508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8180" y="1103811"/>
          <a:ext cx="4896304" cy="21221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0</xdr:colOff>
      <xdr:row>47</xdr:row>
      <xdr:rowOff>54428</xdr:rowOff>
    </xdr:from>
    <xdr:to>
      <xdr:col>67</xdr:col>
      <xdr:colOff>65768</xdr:colOff>
      <xdr:row>61</xdr:row>
      <xdr:rowOff>42965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8180" y="7064828"/>
          <a:ext cx="4896304" cy="21221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43543</xdr:colOff>
      <xdr:row>47</xdr:row>
      <xdr:rowOff>54428</xdr:rowOff>
    </xdr:from>
    <xdr:to>
      <xdr:col>27</xdr:col>
      <xdr:colOff>109311</xdr:colOff>
      <xdr:row>61</xdr:row>
      <xdr:rowOff>42965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883" y="7064828"/>
          <a:ext cx="4896304" cy="21221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ustom 1">
      <a:majorFont>
        <a:latin typeface="Metro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Q115"/>
  <sheetViews>
    <sheetView tabSelected="1" zoomScale="70" zoomScaleNormal="70" workbookViewId="0">
      <selection activeCell="CC51" sqref="CC51"/>
    </sheetView>
  </sheetViews>
  <sheetFormatPr defaultRowHeight="14.4" x14ac:dyDescent="0.3"/>
  <cols>
    <col min="1" max="1" width="2.33203125" customWidth="1"/>
    <col min="2" max="2" width="0.6640625" customWidth="1"/>
    <col min="3" max="38" width="2.6640625" customWidth="1"/>
    <col min="39" max="39" width="0.6640625" customWidth="1"/>
    <col min="40" max="75" width="2.6640625" customWidth="1"/>
    <col min="76" max="76" width="0.6640625" customWidth="1"/>
    <col min="77" max="96" width="2.6640625" customWidth="1"/>
    <col min="97" max="126" width="2.33203125" customWidth="1"/>
  </cols>
  <sheetData>
    <row r="2" spans="2:76" ht="5.0999999999999996" customHeight="1" x14ac:dyDescent="0.3">
      <c r="B2" s="24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7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19"/>
    </row>
    <row r="3" spans="2:76" ht="12" customHeight="1" x14ac:dyDescent="0.3">
      <c r="B3" s="25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32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8"/>
      <c r="BX3" s="18"/>
    </row>
    <row r="4" spans="2:76" ht="12" customHeight="1" x14ac:dyDescent="0.3">
      <c r="B4" s="25"/>
      <c r="C4" s="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32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0"/>
      <c r="BX4" s="18"/>
    </row>
    <row r="5" spans="2:76" ht="12" customHeight="1" x14ac:dyDescent="0.3">
      <c r="B5" s="25"/>
      <c r="C5" s="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32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0"/>
      <c r="BX5" s="18"/>
    </row>
    <row r="6" spans="2:76" ht="12" customHeight="1" x14ac:dyDescent="0.3">
      <c r="B6" s="25"/>
      <c r="C6" s="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32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0"/>
      <c r="BX6" s="18"/>
    </row>
    <row r="7" spans="2:76" ht="12" customHeight="1" x14ac:dyDescent="0.3">
      <c r="B7" s="25"/>
      <c r="C7" s="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32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0"/>
      <c r="BX7" s="18"/>
    </row>
    <row r="8" spans="2:76" ht="12" customHeight="1" x14ac:dyDescent="0.3">
      <c r="B8" s="25"/>
      <c r="C8" s="9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32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0"/>
      <c r="BX8" s="18"/>
    </row>
    <row r="9" spans="2:76" ht="12" customHeight="1" x14ac:dyDescent="0.3">
      <c r="B9" s="25"/>
      <c r="C9" s="9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32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0"/>
      <c r="BX9" s="18"/>
    </row>
    <row r="10" spans="2:76" ht="12" customHeight="1" x14ac:dyDescent="0.3">
      <c r="B10" s="25"/>
      <c r="C10" s="9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32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0"/>
      <c r="BX10" s="18"/>
    </row>
    <row r="11" spans="2:76" ht="12" customHeight="1" x14ac:dyDescent="0.3">
      <c r="B11" s="25"/>
      <c r="C11" s="9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32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0"/>
      <c r="BX11" s="18"/>
    </row>
    <row r="12" spans="2:76" ht="12" customHeight="1" x14ac:dyDescent="0.3">
      <c r="B12" s="25"/>
      <c r="C12" s="9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32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0"/>
      <c r="BX12" s="18"/>
    </row>
    <row r="13" spans="2:76" ht="12" customHeight="1" x14ac:dyDescent="0.3">
      <c r="B13" s="25"/>
      <c r="C13" s="9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32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0"/>
      <c r="BX13" s="18"/>
    </row>
    <row r="14" spans="2:76" ht="12" customHeight="1" x14ac:dyDescent="0.3">
      <c r="B14" s="25"/>
      <c r="C14" s="9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32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0"/>
      <c r="BX14" s="18"/>
    </row>
    <row r="15" spans="2:76" ht="12" customHeight="1" x14ac:dyDescent="0.3">
      <c r="B15" s="25"/>
      <c r="C15" s="9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32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0"/>
      <c r="BX15" s="18"/>
    </row>
    <row r="16" spans="2:76" ht="12" customHeight="1" x14ac:dyDescent="0.3">
      <c r="B16" s="25"/>
      <c r="C16" s="9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32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0"/>
      <c r="BX16" s="18"/>
    </row>
    <row r="17" spans="2:95" ht="12" customHeight="1" x14ac:dyDescent="0.3">
      <c r="B17" s="25"/>
      <c r="C17" s="9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32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0"/>
      <c r="BX17" s="18"/>
    </row>
    <row r="18" spans="2:95" ht="12" customHeight="1" x14ac:dyDescent="0.3">
      <c r="B18" s="25"/>
      <c r="C18" s="9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32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11"/>
      <c r="BX18" s="18"/>
    </row>
    <row r="19" spans="2:95" ht="12" customHeight="1" x14ac:dyDescent="0.3">
      <c r="B19" s="25"/>
      <c r="C19" s="9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32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0"/>
      <c r="BX19" s="18"/>
    </row>
    <row r="20" spans="2:95" ht="12" customHeight="1" x14ac:dyDescent="0.3">
      <c r="B20" s="25"/>
      <c r="C20" s="9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32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0"/>
      <c r="BX20" s="18"/>
    </row>
    <row r="21" spans="2:95" ht="12" customHeight="1" x14ac:dyDescent="0.3">
      <c r="B21" s="25"/>
      <c r="C21" s="9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32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0"/>
      <c r="BX21" s="18"/>
    </row>
    <row r="22" spans="2:95" ht="12" customHeight="1" x14ac:dyDescent="0.3">
      <c r="B22" s="25"/>
      <c r="C22" s="9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32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0"/>
      <c r="BX22" s="18"/>
    </row>
    <row r="23" spans="2:95" ht="12" customHeight="1" x14ac:dyDescent="0.3">
      <c r="B23" s="25"/>
      <c r="C23" s="9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32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11"/>
      <c r="BX23" s="18"/>
    </row>
    <row r="24" spans="2:95" ht="12" customHeight="1" x14ac:dyDescent="0.3">
      <c r="B24" s="25"/>
      <c r="C24" s="9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32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11"/>
      <c r="BX24" s="18"/>
    </row>
    <row r="25" spans="2:95" ht="12" customHeight="1" x14ac:dyDescent="0.3">
      <c r="B25" s="25"/>
      <c r="C25" s="9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32"/>
      <c r="AN25" s="1"/>
      <c r="AO25" s="3" t="s">
        <v>6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0"/>
      <c r="BX25" s="18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</row>
    <row r="26" spans="2:95" ht="12" customHeight="1" x14ac:dyDescent="0.3">
      <c r="B26" s="25"/>
      <c r="C26" s="9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32"/>
      <c r="AN26" s="1"/>
      <c r="AO26" s="61" t="str">
        <f>IF(OR(ISNUMBER(E80),ISTEXT(E80)),E80,"")</f>
        <v>Logo</v>
      </c>
      <c r="AP26" s="62"/>
      <c r="AQ26" s="61" t="str">
        <f>IF(OR(ISNUMBER(E81),ISTEXT(E81)),E81,"")</f>
        <v>C</v>
      </c>
      <c r="AR26" s="62"/>
      <c r="AS26" s="61" t="str">
        <f>IF(OR(ISNUMBER(E82),ISTEXT(E82)),E82,"")</f>
        <v>R</v>
      </c>
      <c r="AT26" s="62"/>
      <c r="AU26" s="61" t="str">
        <f>IF(OR(ISNUMBER(E83),ISTEXT(E83)),E83,"")</f>
        <v>U</v>
      </c>
      <c r="AV26" s="62"/>
      <c r="AW26" s="61" t="str">
        <f>IF(OR(ISNUMBER(E84),ISTEXT(E84)),E84,"")</f>
        <v>M</v>
      </c>
      <c r="AX26" s="62"/>
      <c r="AY26" s="61" t="str">
        <f>IF(OR(ISNUMBER(E85),ISTEXT(E85)),E85,"")</f>
        <v>B</v>
      </c>
      <c r="AZ26" s="62"/>
      <c r="BA26" s="61" t="str">
        <f>IF(OR(ISNUMBER(E86),ISTEXT(E86)),E86,"")</f>
        <v>L</v>
      </c>
      <c r="BB26" s="62"/>
      <c r="BC26" s="61" t="str">
        <f>IF(OR(ISNUMBER(E87),ISTEXT(E87)),E87,"")</f>
        <v>c</v>
      </c>
      <c r="BD26" s="62"/>
      <c r="BE26" s="61" t="str">
        <f>IF(OR(ISNUMBER(E88),ISTEXT(E88)),E88,"")</f>
        <v>o</v>
      </c>
      <c r="BF26" s="62"/>
      <c r="BG26" s="61" t="str">
        <f>IF(OR(ISNUMBER(E89),ISTEXT(E89)),E89,"")</f>
        <v>o</v>
      </c>
      <c r="BH26" s="62"/>
      <c r="BI26" s="61" t="str">
        <f>IF(OR(ISNUMBER(E90),ISTEXT(E90)),E90,"")</f>
        <v>k</v>
      </c>
      <c r="BJ26" s="62"/>
      <c r="BK26" s="61" t="str">
        <f>IF(OR(ISNUMBER(E91),ISTEXT(E91)),E91,"")</f>
        <v>*</v>
      </c>
      <c r="BL26" s="62"/>
      <c r="BM26" s="61" t="str">
        <f>IF(OR(ISNUMBER(E92),ISTEXT(E92)),E92,"")</f>
        <v>i</v>
      </c>
      <c r="BN26" s="62"/>
      <c r="BO26" s="61" t="str">
        <f>IF(OR(ISNUMBER(E93),ISTEXT(E93)),E93,"")</f>
        <v>e</v>
      </c>
      <c r="BP26" s="62"/>
      <c r="BQ26" s="61" t="str">
        <f>IF(OR(ISNUMBER(E94),ISTEXT(E94)),E94,"")</f>
        <v>s</v>
      </c>
      <c r="BR26" s="62"/>
      <c r="BS26" s="61" t="str">
        <f>IF(OR(ISNUMBER(E95),ISTEXT(E95)),E95,"")</f>
        <v/>
      </c>
      <c r="BT26" s="62"/>
      <c r="BU26" s="61" t="str">
        <f>IF(OR(ISNUMBER(E96),ISTEXT(E96)),E96,"")</f>
        <v/>
      </c>
      <c r="BV26" s="62"/>
      <c r="BW26" s="10"/>
      <c r="BX26" s="18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</row>
    <row r="27" spans="2:95" ht="12" customHeight="1" thickBot="1" x14ac:dyDescent="0.35">
      <c r="B27" s="25"/>
      <c r="C27" s="9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32"/>
      <c r="AN27" s="1"/>
      <c r="AO27" s="63">
        <f>IF(ISNUMBER(F80),F80,"")</f>
        <v>32</v>
      </c>
      <c r="AP27" s="64"/>
      <c r="AQ27" s="63">
        <f>IF(ISNUMBER(F81),F81,"")</f>
        <v>5</v>
      </c>
      <c r="AR27" s="64"/>
      <c r="AS27" s="63">
        <f>IF(ISNUMBER(F82),F82,"")</f>
        <v>4</v>
      </c>
      <c r="AT27" s="64"/>
      <c r="AU27" s="63">
        <f>IF(ISNUMBER(F83),F83,"")</f>
        <v>5</v>
      </c>
      <c r="AV27" s="64"/>
      <c r="AW27" s="63">
        <f>IF(ISNUMBER(F84),F84,"")</f>
        <v>10</v>
      </c>
      <c r="AX27" s="64"/>
      <c r="AY27" s="63">
        <f>IF(ISNUMBER(F85),F85,"")</f>
        <v>8</v>
      </c>
      <c r="AZ27" s="64"/>
      <c r="BA27" s="63">
        <f>IF(ISNUMBER(F86),F86,"")</f>
        <v>4</v>
      </c>
      <c r="BB27" s="64"/>
      <c r="BC27" s="63">
        <f>IF(ISNUMBER(F87),F87,"")</f>
        <v>3</v>
      </c>
      <c r="BD27" s="64"/>
      <c r="BE27" s="63">
        <f>IF(ISNUMBER(F88),F88,"")</f>
        <v>4</v>
      </c>
      <c r="BF27" s="64"/>
      <c r="BG27" s="63">
        <f>IF(ISNUMBER(F89),F89,"")</f>
        <v>4</v>
      </c>
      <c r="BH27" s="64"/>
      <c r="BI27" s="63">
        <f>IF(ISNUMBER(F90),F90,"")</f>
        <v>4</v>
      </c>
      <c r="BJ27" s="64"/>
      <c r="BK27" s="63">
        <f>IF(ISNUMBER(F91),F91,"")</f>
        <v>1</v>
      </c>
      <c r="BL27" s="64"/>
      <c r="BM27" s="63">
        <f>IF(ISNUMBER(F92),F92,"")</f>
        <v>2</v>
      </c>
      <c r="BN27" s="64"/>
      <c r="BO27" s="63">
        <f>IF(ISNUMBER(F93),F93,"")</f>
        <v>4</v>
      </c>
      <c r="BP27" s="64"/>
      <c r="BQ27" s="63">
        <f>IF(ISNUMBER(F94),F94,"")</f>
        <v>4</v>
      </c>
      <c r="BR27" s="64"/>
      <c r="BS27" s="65" t="str">
        <f>IF(ISNUMBER(F95),F95,"")</f>
        <v/>
      </c>
      <c r="BT27" s="66"/>
      <c r="BU27" s="65" t="str">
        <f>IF(ISNUMBER(F96),F96,"")</f>
        <v/>
      </c>
      <c r="BV27" s="66"/>
      <c r="BW27" s="10"/>
      <c r="BX27" s="18"/>
      <c r="CC27" s="103" t="str">
        <f>IF(BD33&gt;180,"100w","")</f>
        <v/>
      </c>
      <c r="CD27" s="103"/>
      <c r="CE27" s="103"/>
      <c r="CF27" s="103"/>
      <c r="CG27" s="103"/>
      <c r="CH27" s="103"/>
      <c r="CI27" s="103"/>
      <c r="CJ27" s="103"/>
      <c r="CK27" s="103"/>
      <c r="CL27" s="49"/>
      <c r="CM27" s="101">
        <f>100/(60/CC32)</f>
        <v>100</v>
      </c>
      <c r="CN27" s="101"/>
      <c r="CO27" s="101"/>
      <c r="CP27" s="101"/>
      <c r="CQ27" s="101"/>
    </row>
    <row r="28" spans="2:95" ht="12" customHeight="1" thickBot="1" x14ac:dyDescent="0.35">
      <c r="B28" s="25"/>
      <c r="C28" s="9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32"/>
      <c r="AN28" s="1"/>
      <c r="AO28" s="69" t="s">
        <v>25</v>
      </c>
      <c r="AP28" s="70"/>
      <c r="AQ28" s="70"/>
      <c r="AR28" s="70"/>
      <c r="AS28" s="70"/>
      <c r="AT28" s="70"/>
      <c r="AU28" s="70"/>
      <c r="AV28" s="71"/>
      <c r="AW28" s="72" t="s">
        <v>26</v>
      </c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4"/>
      <c r="BS28" s="36"/>
      <c r="BT28" s="36"/>
      <c r="BU28" s="36"/>
      <c r="BV28" s="37"/>
      <c r="BW28" s="10"/>
      <c r="BX28" s="18"/>
      <c r="CC28" s="103"/>
      <c r="CD28" s="103"/>
      <c r="CE28" s="103"/>
      <c r="CF28" s="103"/>
      <c r="CG28" s="103"/>
      <c r="CH28" s="103"/>
      <c r="CI28" s="103"/>
      <c r="CJ28" s="103"/>
      <c r="CK28" s="103"/>
      <c r="CL28" s="49"/>
      <c r="CM28" s="101"/>
      <c r="CN28" s="101"/>
      <c r="CO28" s="101"/>
      <c r="CP28" s="101"/>
      <c r="CQ28" s="101"/>
    </row>
    <row r="29" spans="2:95" ht="12" customHeight="1" x14ac:dyDescent="0.3">
      <c r="B29" s="25"/>
      <c r="C29" s="9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32"/>
      <c r="AN29" s="1"/>
      <c r="AO29" s="67" t="str">
        <f>IF(OR(ISNUMBER(E97),ISTEXT(E97)),E97,"")</f>
        <v/>
      </c>
      <c r="AP29" s="68"/>
      <c r="AQ29" s="67" t="str">
        <f>IF(OR(ISNUMBER(E98),ISTEXT(E98)),E98,"")</f>
        <v/>
      </c>
      <c r="AR29" s="68"/>
      <c r="AS29" s="67" t="str">
        <f>IF(OR(ISNUMBER(E99),ISTEXT(E99)),E99,"")</f>
        <v/>
      </c>
      <c r="AT29" s="68"/>
      <c r="AU29" s="67" t="str">
        <f>IF(OR(ISNUMBER(E100),ISTEXT(E100)),E100,"")</f>
        <v/>
      </c>
      <c r="AV29" s="68"/>
      <c r="AW29" s="67" t="str">
        <f>IF(OR(ISNUMBER(E101),ISTEXT(E101)),E101,"")</f>
        <v/>
      </c>
      <c r="AX29" s="68"/>
      <c r="AY29" s="67" t="str">
        <f>IF(OR(ISNUMBER(E102),ISTEXT(E102)),E102,"")</f>
        <v/>
      </c>
      <c r="AZ29" s="68"/>
      <c r="BA29" s="67" t="str">
        <f>IF(OR(ISNUMBER(E103),ISTEXT(E103)),E103,"")</f>
        <v/>
      </c>
      <c r="BB29" s="68"/>
      <c r="BC29" s="67" t="str">
        <f>IF(OR(ISNUMBER(E104),ISTEXT(E104)),E104,"")</f>
        <v/>
      </c>
      <c r="BD29" s="68"/>
      <c r="BE29" s="67" t="str">
        <f>IF(OR(ISNUMBER(E105),ISTEXT(E105)),E105,"")</f>
        <v/>
      </c>
      <c r="BF29" s="68"/>
      <c r="BG29" s="67" t="str">
        <f>IF(OR(ISNUMBER(E106),ISTEXT(E106)),E106,"")</f>
        <v/>
      </c>
      <c r="BH29" s="68"/>
      <c r="BI29" s="67" t="str">
        <f>IF(OR(ISNUMBER(E107),ISTEXT(E107)),E107,"")</f>
        <v/>
      </c>
      <c r="BJ29" s="68"/>
      <c r="BK29" s="67" t="str">
        <f>IF(OR(ISNUMBER(E108),ISTEXT(E108)),E108,"")</f>
        <v/>
      </c>
      <c r="BL29" s="68"/>
      <c r="BM29" s="67" t="str">
        <f>IF(OR(ISNUMBER(E109),ISTEXT(E109)),E109,"")</f>
        <v/>
      </c>
      <c r="BN29" s="68"/>
      <c r="BO29" s="67" t="str">
        <f>IF(OR(ISNUMBER(E110),ISTEXT(E110)),E110,"")</f>
        <v/>
      </c>
      <c r="BP29" s="68"/>
      <c r="BQ29" s="67" t="str">
        <f>IF(OR(ISNUMBER(E111),ISTEXT(E111)),E111,"")</f>
        <v/>
      </c>
      <c r="BR29" s="68"/>
      <c r="BS29" s="67" t="str">
        <f>IF(OR(ISNUMBER(E112),ISTEXT(E112)),E112,"")</f>
        <v/>
      </c>
      <c r="BT29" s="68"/>
      <c r="BU29" s="67" t="str">
        <f>IF(OR(ISNUMBER(E113),ISTEXT(E113)),E113,"")</f>
        <v/>
      </c>
      <c r="BV29" s="68"/>
      <c r="BW29" s="10"/>
      <c r="BX29" s="18"/>
      <c r="CC29" s="103"/>
      <c r="CD29" s="103"/>
      <c r="CE29" s="103"/>
      <c r="CF29" s="103"/>
      <c r="CG29" s="103"/>
      <c r="CH29" s="103"/>
      <c r="CI29" s="103"/>
      <c r="CJ29" s="103"/>
      <c r="CK29" s="103"/>
      <c r="CL29" s="49"/>
      <c r="CM29" s="101"/>
      <c r="CN29" s="101"/>
      <c r="CO29" s="101"/>
      <c r="CP29" s="101"/>
      <c r="CQ29" s="101"/>
    </row>
    <row r="30" spans="2:95" ht="12" customHeight="1" x14ac:dyDescent="0.3">
      <c r="B30" s="25"/>
      <c r="C30" s="9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32"/>
      <c r="AN30" s="1"/>
      <c r="AO30" s="65" t="str">
        <f>IF(ISNUMBER(F97),F97,"")</f>
        <v/>
      </c>
      <c r="AP30" s="66"/>
      <c r="AQ30" s="65" t="str">
        <f>IF(ISNUMBER(F98),F98,"")</f>
        <v/>
      </c>
      <c r="AR30" s="66"/>
      <c r="AS30" s="65" t="str">
        <f>IF(ISNUMBER(F99),F99,"")</f>
        <v/>
      </c>
      <c r="AT30" s="66"/>
      <c r="AU30" s="65" t="str">
        <f>IF(ISNUMBER(F100),F100,"")</f>
        <v/>
      </c>
      <c r="AV30" s="66"/>
      <c r="AW30" s="65" t="str">
        <f>IF(ISNUMBER(F101),F101,"")</f>
        <v/>
      </c>
      <c r="AX30" s="66"/>
      <c r="AY30" s="65" t="str">
        <f>IF(ISNUMBER(F102),F102,"")</f>
        <v/>
      </c>
      <c r="AZ30" s="66"/>
      <c r="BA30" s="65" t="str">
        <f>IF(ISNUMBER(F103),F103,"")</f>
        <v/>
      </c>
      <c r="BB30" s="66"/>
      <c r="BC30" s="65" t="str">
        <f>IF(ISNUMBER(F104),F104,"")</f>
        <v/>
      </c>
      <c r="BD30" s="66"/>
      <c r="BE30" s="65" t="str">
        <f>IF(ISNUMBER(F105),F105,"")</f>
        <v/>
      </c>
      <c r="BF30" s="66"/>
      <c r="BG30" s="65" t="str">
        <f>IF(ISNUMBER(F106),F106,"")</f>
        <v/>
      </c>
      <c r="BH30" s="66"/>
      <c r="BI30" s="65" t="str">
        <f>IF(ISNUMBER(F107),F107,"")</f>
        <v/>
      </c>
      <c r="BJ30" s="66"/>
      <c r="BK30" s="65" t="str">
        <f>IF(ISNUMBER(F108),F108,"")</f>
        <v/>
      </c>
      <c r="BL30" s="66"/>
      <c r="BM30" s="65" t="str">
        <f>IF(ISNUMBER(F109),F109,"")</f>
        <v/>
      </c>
      <c r="BN30" s="66"/>
      <c r="BO30" s="65" t="str">
        <f>IF(ISNUMBER(F110),F110,"")</f>
        <v/>
      </c>
      <c r="BP30" s="66"/>
      <c r="BQ30" s="65" t="str">
        <f>IF(ISNUMBER(F111),F111,"")</f>
        <v/>
      </c>
      <c r="BR30" s="66"/>
      <c r="BS30" s="65" t="str">
        <f>IF(ISNUMBER(F112),F112,"")</f>
        <v/>
      </c>
      <c r="BT30" s="66"/>
      <c r="BU30" s="65" t="str">
        <f>IF(ISNUMBER(F113),F113,"")</f>
        <v/>
      </c>
      <c r="BV30" s="66"/>
      <c r="BW30" s="10"/>
      <c r="BX30" s="18"/>
    </row>
    <row r="31" spans="2:95" ht="12" customHeight="1" x14ac:dyDescent="0.3">
      <c r="B31" s="25"/>
      <c r="C31" s="9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1"/>
      <c r="S31" s="1"/>
      <c r="T31" s="1"/>
      <c r="U31" s="1"/>
      <c r="V31" s="1"/>
      <c r="W31" s="1"/>
      <c r="X31" s="41"/>
      <c r="Y31" s="35"/>
      <c r="Z31" s="35"/>
      <c r="AA31" s="35"/>
      <c r="AB31" s="3"/>
      <c r="AC31" s="35"/>
      <c r="AD31" s="35"/>
      <c r="AE31" s="1"/>
      <c r="AF31" s="1"/>
      <c r="AG31" s="1"/>
      <c r="AH31" s="1"/>
      <c r="AI31" s="1"/>
      <c r="AJ31" s="1"/>
      <c r="AK31" s="1"/>
      <c r="AL31" s="1"/>
      <c r="AM31" s="32"/>
      <c r="AN31" s="1"/>
      <c r="AO31" s="38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6"/>
      <c r="BS31" s="36"/>
      <c r="BT31" s="36"/>
      <c r="BU31" s="36"/>
      <c r="BV31" s="37"/>
      <c r="BW31" s="10"/>
      <c r="BX31" s="18"/>
    </row>
    <row r="32" spans="2:95" ht="12" customHeight="1" x14ac:dyDescent="0.3">
      <c r="B32" s="25"/>
      <c r="C32" s="9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1"/>
      <c r="S32" s="1"/>
      <c r="T32" s="39" t="s">
        <v>7</v>
      </c>
      <c r="U32" s="1"/>
      <c r="V32" s="1"/>
      <c r="W32" s="40">
        <v>964</v>
      </c>
      <c r="X32" s="35"/>
      <c r="Y32" s="35"/>
      <c r="Z32" s="35"/>
      <c r="AA32" s="35"/>
      <c r="AB32" s="35"/>
      <c r="AC32" s="35"/>
      <c r="AD32" s="35"/>
      <c r="AE32" s="1"/>
      <c r="AF32" s="1"/>
      <c r="AG32" s="1"/>
      <c r="AH32" s="1"/>
      <c r="AI32" s="1"/>
      <c r="AJ32" s="1"/>
      <c r="AK32" s="1"/>
      <c r="AL32" s="1"/>
      <c r="AM32" s="32"/>
      <c r="AN32" s="1"/>
      <c r="AO32" s="77" t="s">
        <v>1</v>
      </c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7"/>
      <c r="BM32" s="77"/>
      <c r="BN32" s="77"/>
      <c r="BO32" s="77"/>
      <c r="BP32" s="77"/>
      <c r="BQ32" s="77"/>
      <c r="BR32" s="77"/>
      <c r="BS32" s="77"/>
      <c r="BT32" s="77"/>
      <c r="BU32" s="77"/>
      <c r="BV32" s="77"/>
      <c r="BW32" s="11"/>
      <c r="BX32" s="20"/>
      <c r="CC32" s="102">
        <f>IF(D80="KS-2100",60,IF(D80="HLED-PF3120",49,IF(D80="PL-QM2-TW130-P",75,IF(D80="PL-OP2-SC3-P-GR",92,IF(D80="PL-OP2-SF3-P",83,IF(D80="PL-OP5-SF2-P",187,IF(D80="GOQ-3W(S)",80,IF(D80="HLED-P2072W",82,IF(D80="HLED-PF2080",73,IF(D80="HLED-PF2080R",73,IF(D80=3090,56,IF(D80=3072,68,""))))))))))))</f>
        <v>60</v>
      </c>
      <c r="CD32" s="102"/>
      <c r="CE32" s="102"/>
      <c r="CF32" s="102"/>
      <c r="CG32" s="102"/>
      <c r="CH32" s="102"/>
      <c r="CI32" s="102"/>
      <c r="CJ32" s="102"/>
      <c r="CK32" s="102"/>
    </row>
    <row r="33" spans="2:89" ht="12" customHeight="1" x14ac:dyDescent="0.3">
      <c r="B33" s="25"/>
      <c r="C33" s="9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87">
        <f>W32/12</f>
        <v>80.333333333333329</v>
      </c>
      <c r="S33" s="88"/>
      <c r="T33" s="88"/>
      <c r="U33" s="88"/>
      <c r="V33" s="89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32"/>
      <c r="AN33" s="1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84">
        <f>SUM(AO27:BV27,AO30:BV30)</f>
        <v>94</v>
      </c>
      <c r="BE33" s="85"/>
      <c r="BF33" s="43" t="str">
        <f>IF(BD33&gt;0,CONCATENATE(D80," ","Modules",""))</f>
        <v>KS-2100 Modules</v>
      </c>
      <c r="BG33" s="35"/>
      <c r="BH33" s="35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 t="str">
        <f>IF(BP33&gt;0,"mods","")</f>
        <v/>
      </c>
      <c r="BT33" s="4"/>
      <c r="BU33" s="4"/>
      <c r="BV33" s="4"/>
      <c r="BX33" s="20"/>
      <c r="CC33" s="102"/>
      <c r="CD33" s="102"/>
      <c r="CE33" s="102"/>
      <c r="CF33" s="102"/>
      <c r="CG33" s="102"/>
      <c r="CH33" s="102"/>
      <c r="CI33" s="102"/>
      <c r="CJ33" s="102"/>
      <c r="CK33" s="102"/>
    </row>
    <row r="34" spans="2:89" ht="12" customHeight="1" x14ac:dyDescent="0.3">
      <c r="B34" s="25"/>
      <c r="C34" s="9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90"/>
      <c r="S34" s="91"/>
      <c r="T34" s="91"/>
      <c r="U34" s="91"/>
      <c r="V34" s="92"/>
      <c r="W34" s="35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32"/>
      <c r="AN34" s="1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84">
        <f>IF(AO27&gt;0,(COUNTA(AO31:BV31)+COUNTA(AO28:BV28)),"")</f>
        <v>2</v>
      </c>
      <c r="BE34" s="85"/>
      <c r="BF34" s="82" t="str">
        <f>IF(BD34=1,"Power Supply",IF(BD34&gt;1,"Power Supplies",""))</f>
        <v>Power Supplies</v>
      </c>
      <c r="BG34" s="83"/>
      <c r="BH34" s="83"/>
      <c r="BI34" s="83"/>
      <c r="BJ34" s="83"/>
      <c r="BK34" s="83"/>
      <c r="BL34" s="4"/>
      <c r="BM34" s="4"/>
      <c r="BN34" s="4"/>
      <c r="BO34" s="4"/>
      <c r="BP34" s="4"/>
      <c r="BQ34" s="4"/>
      <c r="BR34" s="4"/>
      <c r="BS34" s="4" t="str">
        <f>IF(BP34&gt;0,"mods","")</f>
        <v/>
      </c>
      <c r="BT34" s="4"/>
      <c r="BU34" s="4"/>
      <c r="BV34" s="4"/>
      <c r="BX34" s="20"/>
      <c r="CC34" s="102"/>
      <c r="CD34" s="102"/>
      <c r="CE34" s="102"/>
      <c r="CF34" s="102"/>
      <c r="CG34" s="102"/>
      <c r="CH34" s="102"/>
      <c r="CI34" s="102"/>
      <c r="CJ34" s="102"/>
      <c r="CK34" s="102"/>
    </row>
    <row r="35" spans="2:89" ht="12" customHeight="1" x14ac:dyDescent="0.3">
      <c r="B35" s="25"/>
      <c r="C35" s="9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93"/>
      <c r="S35" s="94"/>
      <c r="T35" s="94"/>
      <c r="U35" s="94"/>
      <c r="V35" s="95"/>
      <c r="W35" s="35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32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11"/>
      <c r="BX35" s="18"/>
    </row>
    <row r="36" spans="2:89" ht="12" customHeight="1" x14ac:dyDescent="0.3">
      <c r="B36" s="25"/>
      <c r="C36" s="4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32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11"/>
      <c r="BX36" s="18"/>
    </row>
    <row r="37" spans="2:89" ht="5.0999999999999996" customHeight="1" x14ac:dyDescent="0.3">
      <c r="B37" s="25"/>
      <c r="C37" s="31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9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30"/>
      <c r="BX37" s="18"/>
    </row>
    <row r="38" spans="2:89" ht="12" customHeight="1" x14ac:dyDescent="0.3">
      <c r="B38" s="25"/>
      <c r="C38" s="9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32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0"/>
      <c r="BX38" s="18"/>
    </row>
    <row r="39" spans="2:89" ht="12" customHeight="1" x14ac:dyDescent="0.3">
      <c r="B39" s="25"/>
      <c r="C39" s="9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32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0"/>
      <c r="BX39" s="18"/>
    </row>
    <row r="40" spans="2:89" ht="12" customHeight="1" x14ac:dyDescent="0.3">
      <c r="B40" s="25"/>
      <c r="C40" s="9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32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0"/>
      <c r="BX40" s="18"/>
    </row>
    <row r="41" spans="2:89" ht="12" customHeight="1" x14ac:dyDescent="0.3">
      <c r="B41" s="25"/>
      <c r="C41" s="9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32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0"/>
      <c r="BX41" s="18"/>
    </row>
    <row r="42" spans="2:89" ht="12" customHeight="1" x14ac:dyDescent="0.3">
      <c r="B42" s="25"/>
      <c r="C42" s="9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32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0"/>
      <c r="BX42" s="18"/>
    </row>
    <row r="43" spans="2:89" ht="12" customHeight="1" x14ac:dyDescent="0.3">
      <c r="B43" s="25"/>
      <c r="C43" s="9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32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0"/>
      <c r="BX43" s="18"/>
    </row>
    <row r="44" spans="2:89" ht="12" customHeight="1" x14ac:dyDescent="0.3">
      <c r="B44" s="25"/>
      <c r="C44" s="9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32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0"/>
      <c r="BX44" s="18"/>
    </row>
    <row r="45" spans="2:89" ht="12" customHeight="1" x14ac:dyDescent="0.3">
      <c r="B45" s="25"/>
      <c r="C45" s="9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32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0"/>
      <c r="BX45" s="18"/>
    </row>
    <row r="46" spans="2:89" ht="12" customHeight="1" x14ac:dyDescent="0.3">
      <c r="B46" s="25"/>
      <c r="C46" s="9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32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0"/>
      <c r="BX46" s="18"/>
    </row>
    <row r="47" spans="2:89" ht="12" customHeight="1" x14ac:dyDescent="0.3">
      <c r="B47" s="25"/>
      <c r="C47" s="9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33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0"/>
      <c r="BX47" s="18"/>
    </row>
    <row r="48" spans="2:89" ht="12" customHeight="1" x14ac:dyDescent="0.3">
      <c r="B48" s="25"/>
      <c r="C48" s="9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33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0"/>
      <c r="BX48" s="18"/>
    </row>
    <row r="49" spans="2:76" ht="12" customHeight="1" x14ac:dyDescent="0.3">
      <c r="B49" s="25"/>
      <c r="C49" s="9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33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2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0"/>
      <c r="BX49" s="18"/>
    </row>
    <row r="50" spans="2:76" ht="12" customHeight="1" x14ac:dyDescent="0.3">
      <c r="B50" s="25"/>
      <c r="C50" s="9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33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0"/>
      <c r="BX50" s="18"/>
    </row>
    <row r="51" spans="2:76" ht="12" customHeight="1" x14ac:dyDescent="0.3">
      <c r="B51" s="25"/>
      <c r="C51" s="9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33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0"/>
      <c r="BX51" s="18"/>
    </row>
    <row r="52" spans="2:76" ht="12" customHeight="1" x14ac:dyDescent="0.3">
      <c r="B52" s="25"/>
      <c r="C52" s="9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33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0"/>
      <c r="BX52" s="18"/>
    </row>
    <row r="53" spans="2:76" ht="12" customHeight="1" x14ac:dyDescent="0.3">
      <c r="B53" s="25"/>
      <c r="C53" s="9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33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0"/>
      <c r="BX53" s="18"/>
    </row>
    <row r="54" spans="2:76" ht="12" customHeight="1" x14ac:dyDescent="0.3">
      <c r="B54" s="25"/>
      <c r="C54" s="9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33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0"/>
      <c r="BX54" s="18"/>
    </row>
    <row r="55" spans="2:76" ht="12" customHeight="1" x14ac:dyDescent="0.3">
      <c r="B55" s="25"/>
      <c r="C55" s="9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33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0"/>
      <c r="BX55" s="18"/>
    </row>
    <row r="56" spans="2:76" ht="12" customHeight="1" x14ac:dyDescent="0.3">
      <c r="B56" s="25"/>
      <c r="C56" s="9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33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0"/>
      <c r="BX56" s="18"/>
    </row>
    <row r="57" spans="2:76" ht="12" customHeight="1" x14ac:dyDescent="0.3">
      <c r="B57" s="25"/>
      <c r="C57" s="9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33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0"/>
      <c r="BX57" s="18"/>
    </row>
    <row r="58" spans="2:76" ht="12" customHeight="1" x14ac:dyDescent="0.3">
      <c r="B58" s="25"/>
      <c r="C58" s="9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33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0"/>
      <c r="BX58" s="18"/>
    </row>
    <row r="59" spans="2:76" ht="12" customHeight="1" x14ac:dyDescent="0.3">
      <c r="B59" s="25"/>
      <c r="C59" s="9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33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0"/>
      <c r="BX59" s="18"/>
    </row>
    <row r="60" spans="2:76" ht="12" customHeight="1" x14ac:dyDescent="0.3">
      <c r="B60" s="25"/>
      <c r="C60" s="9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33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0"/>
      <c r="BX60" s="18"/>
    </row>
    <row r="61" spans="2:76" ht="12" customHeight="1" x14ac:dyDescent="0.3">
      <c r="B61" s="25"/>
      <c r="C61" s="9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33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0"/>
      <c r="BX61" s="18"/>
    </row>
    <row r="62" spans="2:76" ht="12" customHeight="1" x14ac:dyDescent="0.3">
      <c r="B62" s="25"/>
      <c r="C62" s="9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33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0"/>
      <c r="BX62" s="18"/>
    </row>
    <row r="63" spans="2:76" ht="12" customHeight="1" x14ac:dyDescent="0.3">
      <c r="B63" s="25"/>
      <c r="C63" s="9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33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0"/>
      <c r="BX63" s="18"/>
    </row>
    <row r="64" spans="2:76" ht="12" customHeight="1" x14ac:dyDescent="0.3">
      <c r="B64" s="25"/>
      <c r="C64" s="9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33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0"/>
      <c r="BX64" s="18"/>
    </row>
    <row r="65" spans="2:76" ht="12" customHeight="1" x14ac:dyDescent="0.3">
      <c r="B65" s="25"/>
      <c r="C65" s="9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33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0"/>
      <c r="BX65" s="18"/>
    </row>
    <row r="66" spans="2:76" ht="12" customHeight="1" x14ac:dyDescent="0.3">
      <c r="B66" s="25"/>
      <c r="C66" s="9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33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0"/>
      <c r="BX66" s="18"/>
    </row>
    <row r="67" spans="2:76" ht="12" customHeight="1" x14ac:dyDescent="0.3">
      <c r="B67" s="25"/>
      <c r="C67" s="9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33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0"/>
      <c r="BX67" s="18"/>
    </row>
    <row r="68" spans="2:76" ht="12" customHeight="1" x14ac:dyDescent="0.3">
      <c r="B68" s="25"/>
      <c r="C68" s="9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46"/>
      <c r="AH68" s="46"/>
      <c r="AI68" s="46"/>
      <c r="AJ68" s="46"/>
      <c r="AK68" s="46"/>
      <c r="AL68" s="46"/>
      <c r="AM68" s="33"/>
      <c r="AN68" s="46"/>
      <c r="AO68" s="46"/>
      <c r="AP68" s="46"/>
      <c r="AQ68" s="46"/>
      <c r="AR68" s="46"/>
      <c r="AS68" s="46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0"/>
      <c r="BX68" s="18"/>
    </row>
    <row r="69" spans="2:76" ht="12" customHeight="1" x14ac:dyDescent="0.3">
      <c r="B69" s="25"/>
      <c r="C69" s="9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46"/>
      <c r="AH69" s="46"/>
      <c r="AI69" s="46"/>
      <c r="AJ69" s="46"/>
      <c r="AK69" s="46"/>
      <c r="AL69" s="46"/>
      <c r="AM69" s="33"/>
      <c r="AN69" s="46"/>
      <c r="AO69" s="46"/>
      <c r="AP69" s="46"/>
      <c r="AQ69" s="46"/>
      <c r="AR69" s="46"/>
      <c r="AS69" s="46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0"/>
      <c r="BX69" s="18"/>
    </row>
    <row r="70" spans="2:76" ht="12" customHeight="1" x14ac:dyDescent="0.3">
      <c r="B70" s="25"/>
      <c r="C70" s="9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46"/>
      <c r="AH70" s="46"/>
      <c r="AI70" s="46"/>
      <c r="AJ70" s="46"/>
      <c r="AK70" s="46"/>
      <c r="AL70" s="46"/>
      <c r="AM70" s="33"/>
      <c r="AN70" s="46"/>
      <c r="AO70" s="46"/>
      <c r="AP70" s="46"/>
      <c r="AQ70" s="46"/>
      <c r="AR70" s="46"/>
      <c r="AS70" s="46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0"/>
      <c r="BX70" s="18"/>
    </row>
    <row r="71" spans="2:76" ht="12" customHeight="1" x14ac:dyDescent="0.3">
      <c r="B71" s="25"/>
      <c r="C71" s="9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46"/>
      <c r="AH71" s="46"/>
      <c r="AI71" s="46"/>
      <c r="AJ71" s="46"/>
      <c r="AK71" s="46"/>
      <c r="AL71" s="46"/>
      <c r="AM71" s="33"/>
      <c r="AN71" s="46"/>
      <c r="AO71" s="46"/>
      <c r="AP71" s="46"/>
      <c r="AQ71" s="46"/>
      <c r="AR71" s="46"/>
      <c r="AS71" s="46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0"/>
      <c r="BX71" s="18"/>
    </row>
    <row r="72" spans="2:76" ht="12" customHeight="1" x14ac:dyDescent="0.3">
      <c r="B72" s="25"/>
      <c r="C72" s="12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47"/>
      <c r="AH72" s="47"/>
      <c r="AI72" s="47"/>
      <c r="AJ72" s="47"/>
      <c r="AK72" s="47"/>
      <c r="AL72" s="47"/>
      <c r="AM72" s="33"/>
      <c r="AN72" s="47"/>
      <c r="AO72" s="47"/>
      <c r="AP72" s="47"/>
      <c r="AQ72" s="47"/>
      <c r="AR72" s="47"/>
      <c r="AS72" s="47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4"/>
      <c r="BX72" s="18"/>
    </row>
    <row r="73" spans="2:76" ht="5.0999999999999996" customHeight="1" x14ac:dyDescent="0.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3"/>
    </row>
    <row r="74" spans="2:76" ht="12" customHeight="1" x14ac:dyDescent="0.3"/>
    <row r="75" spans="2:76" ht="12" customHeight="1" x14ac:dyDescent="0.3"/>
    <row r="76" spans="2:76" ht="12" customHeight="1" x14ac:dyDescent="0.3">
      <c r="D76" s="86" t="s">
        <v>0</v>
      </c>
      <c r="E76" s="86"/>
      <c r="F76" s="86"/>
      <c r="G76" s="86"/>
      <c r="H76" s="75" t="str">
        <f>IF(OR(ISNUMBER(AO26),ISTEXT(AO26)),AO26,"")</f>
        <v>Logo</v>
      </c>
      <c r="I76" s="75"/>
      <c r="J76" s="75" t="str">
        <f>IF(OR(ISNUMBER(AQ26),ISTEXT(AQ26)),AQ26,"")</f>
        <v>C</v>
      </c>
      <c r="K76" s="75"/>
      <c r="L76" s="75" t="str">
        <f>IF(OR(ISNUMBER(AS26),ISTEXT(AS26)),AS26,"")</f>
        <v>R</v>
      </c>
      <c r="M76" s="75"/>
      <c r="N76" s="75" t="str">
        <f>IF(OR(ISNUMBER(AU26),ISTEXT(AU26)),AU26,"")</f>
        <v>U</v>
      </c>
      <c r="O76" s="75"/>
      <c r="P76" s="75" t="str">
        <f>IF(OR(ISNUMBER(AW26),ISTEXT(AW26)),AW26,"")</f>
        <v>M</v>
      </c>
      <c r="Q76" s="75"/>
      <c r="R76" s="75" t="str">
        <f>IF(OR(ISNUMBER(AY26),ISTEXT(AY26)),AY26,"")</f>
        <v>B</v>
      </c>
      <c r="S76" s="75"/>
      <c r="T76" s="75" t="str">
        <f>IF(OR(ISNUMBER(BA26),ISTEXT(BA26)),BA26,"")</f>
        <v>L</v>
      </c>
      <c r="U76" s="75"/>
      <c r="V76" s="75" t="str">
        <f>IF(OR(ISNUMBER(BC26),ISTEXT(BC26)),BC26,"")</f>
        <v>c</v>
      </c>
      <c r="W76" s="75"/>
      <c r="X76" s="75" t="str">
        <f>IF(OR(ISNUMBER(BE26),ISTEXT(BE26)),BE26,"")</f>
        <v>o</v>
      </c>
      <c r="Y76" s="75"/>
      <c r="Z76" s="75" t="str">
        <f>IF(OR(ISNUMBER(BG26),ISTEXT(BG26)),BG26,"")</f>
        <v>o</v>
      </c>
      <c r="AA76" s="75"/>
      <c r="AB76" s="75" t="str">
        <f>IF(OR(ISNUMBER(BI26),ISTEXT(BI26)),BI26,"")</f>
        <v>k</v>
      </c>
      <c r="AC76" s="75"/>
      <c r="AD76" s="75" t="str">
        <f>IF(OR(ISNUMBER(BK26),ISTEXT(BK26)),BK26,"")</f>
        <v>*</v>
      </c>
      <c r="AE76" s="75"/>
      <c r="AF76" s="75" t="str">
        <f>IF(OR(ISNUMBER(BM26),ISTEXT(BM26)),BM26,"")</f>
        <v>i</v>
      </c>
      <c r="AG76" s="75"/>
      <c r="AH76" s="75" t="str">
        <f>IF(OR(ISNUMBER(BO26),ISTEXT(BO26)),BO26,"")</f>
        <v>e</v>
      </c>
      <c r="AI76" s="75"/>
      <c r="AJ76" s="75" t="str">
        <f>IF(OR(ISNUMBER(BQ26),ISTEXT(BQ26)),BQ26,"")</f>
        <v>s</v>
      </c>
      <c r="AK76" s="75"/>
      <c r="AL76" s="75" t="str">
        <f>IF(OR(ISNUMBER(BS26),ISTEXT(BS26)),BS26,"")</f>
        <v/>
      </c>
      <c r="AM76" s="75"/>
      <c r="AN76" s="75" t="str">
        <f>IF(OR(ISNUMBER(BU26),ISTEXT(BU26)),BU26,"")</f>
        <v/>
      </c>
      <c r="AO76" s="75"/>
      <c r="AP76" s="75" t="str">
        <f>IF(OR(ISNUMBER(AO29),ISTEXT(AO29)),AO29,"")</f>
        <v/>
      </c>
      <c r="AQ76" s="75"/>
      <c r="AR76" s="75" t="str">
        <f>IF(OR(ISNUMBER(AQ29),ISTEXT(AQ29)),AQ29,"")</f>
        <v/>
      </c>
      <c r="AS76" s="75"/>
      <c r="AT76" s="75" t="str">
        <f>IF(OR(ISNUMBER(AS29),ISTEXT(AS29)),AS29,"")</f>
        <v/>
      </c>
      <c r="AU76" s="75"/>
      <c r="AV76" s="78" t="str">
        <f>IF(OR(ISNUMBER(AU29),ISTEXT(AU29)),AU29,"")</f>
        <v/>
      </c>
      <c r="AW76" s="79"/>
      <c r="AX76" s="78" t="str">
        <f>IF(OR(ISNUMBER(AW29),ISTEXT(AW29)),AW29,"")</f>
        <v/>
      </c>
      <c r="AY76" s="79"/>
      <c r="AZ76" s="76" t="str">
        <f>IF(OR(ISNUMBER(AY29),ISTEXT(AY29)),AY29,"")</f>
        <v/>
      </c>
      <c r="BA76" s="76"/>
      <c r="BB76" s="76" t="str">
        <f>IF(OR(ISNUMBER(BA29),ISTEXT(BA29)),BA29,"")</f>
        <v/>
      </c>
      <c r="BC76" s="76"/>
      <c r="BD76" s="97" t="str">
        <f>IF(OR(ISNUMBER(BC29),ISTEXT(BC29)),BC29,"")</f>
        <v/>
      </c>
      <c r="BE76" s="98"/>
      <c r="BF76" s="75" t="str">
        <f>IF(OR(ISNUMBER(BE29),ISTEXT(BE29)),BE29,"")</f>
        <v/>
      </c>
      <c r="BG76" s="75"/>
      <c r="BH76" s="75" t="str">
        <f>IF(OR(ISNUMBER(BG29),ISTEXT(BG29)),BG29,"")</f>
        <v/>
      </c>
      <c r="BI76" s="75"/>
      <c r="BJ76" s="75" t="str">
        <f>IF(OR(ISNUMBER(BI29),ISTEXT(BI29)),BI29,"")</f>
        <v/>
      </c>
      <c r="BK76" s="75"/>
      <c r="BL76" s="75" t="str">
        <f>IF(OR(ISNUMBER(BK29),ISTEXT(BK29)),BK29,"")</f>
        <v/>
      </c>
      <c r="BM76" s="75"/>
      <c r="BN76" s="78" t="str">
        <f>IF(OR(ISNUMBER(BM29),ISTEXT(BM29)),BM29,"")</f>
        <v/>
      </c>
      <c r="BO76" s="79"/>
      <c r="BP76" s="75" t="str">
        <f>IF(OR(ISNUMBER(BO29),ISTEXT(BO29)),BO29,"")</f>
        <v/>
      </c>
      <c r="BQ76" s="75"/>
      <c r="BR76" s="75" t="str">
        <f>IF(OR(ISNUMBER(BQ29),ISTEXT(BQ29)),BQ29,"")</f>
        <v/>
      </c>
      <c r="BS76" s="75"/>
      <c r="BT76" s="75" t="str">
        <f>IF(OR(ISNUMBER(BS29),ISTEXT(BS29)),BS29,"")</f>
        <v/>
      </c>
      <c r="BU76" s="75"/>
      <c r="BV76" s="75" t="str">
        <f>IF(OR(ISNUMBER(BU29),ISTEXT(BU29)),BU29,"")</f>
        <v/>
      </c>
      <c r="BW76" s="75"/>
    </row>
    <row r="77" spans="2:76" ht="12" customHeight="1" x14ac:dyDescent="0.3">
      <c r="D77" s="86"/>
      <c r="E77" s="86"/>
      <c r="F77" s="86"/>
      <c r="G77" s="86"/>
      <c r="H77" s="80"/>
      <c r="I77" s="81"/>
      <c r="J77" s="80"/>
      <c r="K77" s="81"/>
      <c r="L77" s="80"/>
      <c r="M77" s="81"/>
      <c r="N77" s="80"/>
      <c r="O77" s="81"/>
      <c r="P77" s="80"/>
      <c r="Q77" s="81"/>
      <c r="R77" s="80"/>
      <c r="S77" s="81"/>
      <c r="T77" s="80"/>
      <c r="U77" s="81"/>
      <c r="V77" s="80"/>
      <c r="W77" s="81"/>
      <c r="X77" s="80"/>
      <c r="Y77" s="81"/>
      <c r="Z77" s="80"/>
      <c r="AA77" s="81"/>
      <c r="AB77" s="80"/>
      <c r="AC77" s="81"/>
      <c r="AD77" s="80"/>
      <c r="AE77" s="81"/>
      <c r="AF77" s="80"/>
      <c r="AG77" s="81"/>
      <c r="AH77" s="80"/>
      <c r="AI77" s="81"/>
      <c r="AJ77" s="80"/>
      <c r="AK77" s="81"/>
      <c r="AL77" s="80"/>
      <c r="AM77" s="81"/>
      <c r="AN77" s="80"/>
      <c r="AO77" s="81"/>
      <c r="AP77" s="80"/>
      <c r="AQ77" s="81"/>
      <c r="AR77" s="80"/>
      <c r="AS77" s="81"/>
      <c r="AT77" s="80"/>
      <c r="AU77" s="81"/>
      <c r="AV77" s="80"/>
      <c r="AW77" s="81"/>
      <c r="AX77" s="80"/>
      <c r="AY77" s="81"/>
      <c r="AZ77" s="96"/>
      <c r="BA77" s="96"/>
      <c r="BB77" s="96"/>
      <c r="BC77" s="96"/>
      <c r="BD77" s="99"/>
      <c r="BE77" s="100"/>
      <c r="BF77" s="80"/>
      <c r="BG77" s="81"/>
      <c r="BH77" s="80"/>
      <c r="BI77" s="81"/>
      <c r="BJ77" s="80"/>
      <c r="BK77" s="81"/>
      <c r="BL77" s="80"/>
      <c r="BM77" s="81"/>
      <c r="BN77" s="80"/>
      <c r="BO77" s="81"/>
      <c r="BP77" s="80"/>
      <c r="BQ77" s="81"/>
      <c r="BR77" s="80"/>
      <c r="BS77" s="81"/>
      <c r="BT77" s="80"/>
      <c r="BU77" s="81"/>
      <c r="BV77" s="80"/>
      <c r="BW77" s="81"/>
    </row>
    <row r="78" spans="2:76" ht="12" customHeight="1" x14ac:dyDescent="0.3"/>
    <row r="79" spans="2:76" ht="12" customHeight="1" x14ac:dyDescent="0.3">
      <c r="D79" s="17"/>
    </row>
    <row r="80" spans="2:76" ht="12" customHeight="1" x14ac:dyDescent="0.3">
      <c r="C80" s="16">
        <v>1</v>
      </c>
      <c r="D80" t="s">
        <v>11</v>
      </c>
      <c r="E80" t="s">
        <v>24</v>
      </c>
      <c r="F80">
        <v>32</v>
      </c>
    </row>
    <row r="81" spans="3:6" ht="12" customHeight="1" x14ac:dyDescent="0.3">
      <c r="C81" s="16">
        <v>2</v>
      </c>
      <c r="D81" t="s">
        <v>11</v>
      </c>
      <c r="E81" t="s">
        <v>23</v>
      </c>
      <c r="F81">
        <v>5</v>
      </c>
    </row>
    <row r="82" spans="3:6" ht="12" customHeight="1" x14ac:dyDescent="0.3">
      <c r="C82" s="16">
        <v>3</v>
      </c>
      <c r="D82" t="s">
        <v>11</v>
      </c>
      <c r="E82" t="s">
        <v>22</v>
      </c>
      <c r="F82">
        <v>4</v>
      </c>
    </row>
    <row r="83" spans="3:6" ht="12" customHeight="1" x14ac:dyDescent="0.3">
      <c r="C83" s="16">
        <v>4</v>
      </c>
      <c r="D83" t="s">
        <v>11</v>
      </c>
      <c r="E83" t="s">
        <v>21</v>
      </c>
      <c r="F83">
        <v>5</v>
      </c>
    </row>
    <row r="84" spans="3:6" ht="12" customHeight="1" x14ac:dyDescent="0.3">
      <c r="C84" s="16">
        <v>5</v>
      </c>
      <c r="D84" t="s">
        <v>11</v>
      </c>
      <c r="E84" t="s">
        <v>20</v>
      </c>
      <c r="F84">
        <v>10</v>
      </c>
    </row>
    <row r="85" spans="3:6" ht="12" customHeight="1" x14ac:dyDescent="0.3">
      <c r="C85" s="16">
        <v>6</v>
      </c>
      <c r="D85" t="s">
        <v>11</v>
      </c>
      <c r="E85" t="s">
        <v>19</v>
      </c>
      <c r="F85">
        <v>8</v>
      </c>
    </row>
    <row r="86" spans="3:6" ht="12" customHeight="1" x14ac:dyDescent="0.3">
      <c r="C86" s="16">
        <v>7</v>
      </c>
      <c r="D86" t="s">
        <v>11</v>
      </c>
      <c r="E86" t="s">
        <v>18</v>
      </c>
      <c r="F86">
        <v>4</v>
      </c>
    </row>
    <row r="87" spans="3:6" ht="12" customHeight="1" x14ac:dyDescent="0.3">
      <c r="C87" s="16">
        <v>8</v>
      </c>
      <c r="D87" t="s">
        <v>11</v>
      </c>
      <c r="E87" t="s">
        <v>17</v>
      </c>
      <c r="F87">
        <v>3</v>
      </c>
    </row>
    <row r="88" spans="3:6" ht="12" customHeight="1" x14ac:dyDescent="0.3">
      <c r="C88" s="16">
        <v>9</v>
      </c>
      <c r="D88" t="s">
        <v>11</v>
      </c>
      <c r="E88" t="s">
        <v>16</v>
      </c>
      <c r="F88">
        <v>4</v>
      </c>
    </row>
    <row r="89" spans="3:6" ht="12" customHeight="1" x14ac:dyDescent="0.3">
      <c r="C89" s="16">
        <v>10</v>
      </c>
      <c r="D89" t="s">
        <v>11</v>
      </c>
      <c r="E89" t="s">
        <v>16</v>
      </c>
      <c r="F89">
        <v>4</v>
      </c>
    </row>
    <row r="90" spans="3:6" ht="12" customHeight="1" x14ac:dyDescent="0.3">
      <c r="C90" s="16">
        <v>11</v>
      </c>
      <c r="D90" t="s">
        <v>11</v>
      </c>
      <c r="E90" t="s">
        <v>15</v>
      </c>
      <c r="F90">
        <v>4</v>
      </c>
    </row>
    <row r="91" spans="3:6" ht="12" customHeight="1" x14ac:dyDescent="0.3">
      <c r="C91" s="16">
        <v>12</v>
      </c>
      <c r="D91" t="s">
        <v>11</v>
      </c>
      <c r="E91" t="s">
        <v>14</v>
      </c>
      <c r="F91">
        <v>1</v>
      </c>
    </row>
    <row r="92" spans="3:6" ht="12" customHeight="1" x14ac:dyDescent="0.3">
      <c r="C92" s="16">
        <v>13</v>
      </c>
      <c r="D92" t="s">
        <v>11</v>
      </c>
      <c r="E92" t="s">
        <v>13</v>
      </c>
      <c r="F92">
        <v>2</v>
      </c>
    </row>
    <row r="93" spans="3:6" ht="12" customHeight="1" x14ac:dyDescent="0.3">
      <c r="C93" s="16">
        <v>14</v>
      </c>
      <c r="D93" t="s">
        <v>11</v>
      </c>
      <c r="E93" t="s">
        <v>12</v>
      </c>
      <c r="F93">
        <v>4</v>
      </c>
    </row>
    <row r="94" spans="3:6" ht="12" customHeight="1" x14ac:dyDescent="0.3">
      <c r="C94" s="16">
        <v>15</v>
      </c>
      <c r="D94" t="s">
        <v>11</v>
      </c>
      <c r="E94" t="s">
        <v>10</v>
      </c>
      <c r="F94">
        <v>4</v>
      </c>
    </row>
    <row r="95" spans="3:6" ht="12" customHeight="1" x14ac:dyDescent="0.3">
      <c r="C95" s="16">
        <v>16</v>
      </c>
      <c r="D95" s="15"/>
      <c r="E95" s="15"/>
      <c r="F95" s="15"/>
    </row>
    <row r="96" spans="3:6" ht="12" customHeight="1" x14ac:dyDescent="0.3">
      <c r="C96" s="16">
        <v>17</v>
      </c>
    </row>
    <row r="97" spans="3:3" ht="12" customHeight="1" x14ac:dyDescent="0.3">
      <c r="C97" s="16">
        <v>18</v>
      </c>
    </row>
    <row r="98" spans="3:3" ht="12" customHeight="1" x14ac:dyDescent="0.3">
      <c r="C98" s="16">
        <v>19</v>
      </c>
    </row>
    <row r="99" spans="3:3" ht="12" customHeight="1" x14ac:dyDescent="0.3">
      <c r="C99" s="16">
        <v>20</v>
      </c>
    </row>
    <row r="100" spans="3:3" ht="12" customHeight="1" x14ac:dyDescent="0.3">
      <c r="C100" s="16">
        <v>21</v>
      </c>
    </row>
    <row r="101" spans="3:3" ht="12" customHeight="1" x14ac:dyDescent="0.3">
      <c r="C101" s="16">
        <v>22</v>
      </c>
    </row>
    <row r="102" spans="3:3" ht="12" customHeight="1" x14ac:dyDescent="0.3">
      <c r="C102" s="16">
        <v>23</v>
      </c>
    </row>
    <row r="103" spans="3:3" ht="12" customHeight="1" x14ac:dyDescent="0.3">
      <c r="C103" s="16">
        <v>24</v>
      </c>
    </row>
    <row r="104" spans="3:3" ht="12" customHeight="1" x14ac:dyDescent="0.3">
      <c r="C104" s="16">
        <v>25</v>
      </c>
    </row>
    <row r="105" spans="3:3" ht="12" customHeight="1" x14ac:dyDescent="0.3">
      <c r="C105" s="16">
        <v>26</v>
      </c>
    </row>
    <row r="106" spans="3:3" ht="12" customHeight="1" x14ac:dyDescent="0.3">
      <c r="C106" s="16">
        <v>27</v>
      </c>
    </row>
    <row r="107" spans="3:3" ht="12" customHeight="1" x14ac:dyDescent="0.3">
      <c r="C107" s="16">
        <v>28</v>
      </c>
    </row>
    <row r="108" spans="3:3" ht="12" customHeight="1" x14ac:dyDescent="0.3">
      <c r="C108" s="16">
        <v>29</v>
      </c>
    </row>
    <row r="109" spans="3:3" ht="12" customHeight="1" x14ac:dyDescent="0.3">
      <c r="C109" s="16">
        <v>30</v>
      </c>
    </row>
    <row r="110" spans="3:3" ht="12" customHeight="1" x14ac:dyDescent="0.3">
      <c r="C110" s="16">
        <v>31</v>
      </c>
    </row>
    <row r="111" spans="3:3" ht="12" customHeight="1" x14ac:dyDescent="0.3">
      <c r="C111" s="16">
        <v>32</v>
      </c>
    </row>
    <row r="112" spans="3:3" ht="12" customHeight="1" x14ac:dyDescent="0.3">
      <c r="C112" s="16">
        <v>33</v>
      </c>
    </row>
    <row r="113" spans="3:3" ht="12" customHeight="1" x14ac:dyDescent="0.3">
      <c r="C113" s="16">
        <v>34</v>
      </c>
    </row>
    <row r="114" spans="3:3" ht="12" customHeight="1" x14ac:dyDescent="0.3"/>
    <row r="115" spans="3:3" ht="12" customHeight="1" x14ac:dyDescent="0.3"/>
  </sheetData>
  <mergeCells count="147">
    <mergeCell ref="CM27:CQ29"/>
    <mergeCell ref="CC32:CK34"/>
    <mergeCell ref="BU29:BV29"/>
    <mergeCell ref="BA29:BB29"/>
    <mergeCell ref="BC29:BD29"/>
    <mergeCell ref="BE29:BF29"/>
    <mergeCell ref="BG29:BH29"/>
    <mergeCell ref="BI29:BJ29"/>
    <mergeCell ref="BK29:BL29"/>
    <mergeCell ref="BM30:BN30"/>
    <mergeCell ref="BO30:BP30"/>
    <mergeCell ref="BI30:BJ30"/>
    <mergeCell ref="BU27:BV27"/>
    <mergeCell ref="BA27:BB27"/>
    <mergeCell ref="BC27:BD27"/>
    <mergeCell ref="BE27:BF27"/>
    <mergeCell ref="BK27:BL27"/>
    <mergeCell ref="BS30:BT30"/>
    <mergeCell ref="CC27:CK29"/>
    <mergeCell ref="BO29:BP29"/>
    <mergeCell ref="BC30:BD30"/>
    <mergeCell ref="BE30:BF30"/>
    <mergeCell ref="BG30:BH30"/>
    <mergeCell ref="BV77:BW77"/>
    <mergeCell ref="AX76:AY76"/>
    <mergeCell ref="AX77:AY77"/>
    <mergeCell ref="BD76:BE76"/>
    <mergeCell ref="BD77:BE77"/>
    <mergeCell ref="BB77:BC77"/>
    <mergeCell ref="BF77:BG77"/>
    <mergeCell ref="BH77:BI77"/>
    <mergeCell ref="BJ77:BK77"/>
    <mergeCell ref="BL77:BM77"/>
    <mergeCell ref="BT76:BU76"/>
    <mergeCell ref="BV76:BW76"/>
    <mergeCell ref="AZ76:BA76"/>
    <mergeCell ref="BR76:BS76"/>
    <mergeCell ref="BL76:BM76"/>
    <mergeCell ref="BJ76:BK76"/>
    <mergeCell ref="BH76:BI76"/>
    <mergeCell ref="BN77:BO77"/>
    <mergeCell ref="BP77:BQ77"/>
    <mergeCell ref="BR77:BS77"/>
    <mergeCell ref="BS29:BT29"/>
    <mergeCell ref="AW29:AX29"/>
    <mergeCell ref="AY29:AZ29"/>
    <mergeCell ref="R33:V35"/>
    <mergeCell ref="BD33:BE33"/>
    <mergeCell ref="X77:Y77"/>
    <mergeCell ref="Z77:AA77"/>
    <mergeCell ref="AB77:AC77"/>
    <mergeCell ref="BN76:BO76"/>
    <mergeCell ref="BP76:BQ76"/>
    <mergeCell ref="Z76:AA76"/>
    <mergeCell ref="AB76:AC76"/>
    <mergeCell ref="AP77:AQ77"/>
    <mergeCell ref="AR77:AS77"/>
    <mergeCell ref="AT77:AU77"/>
    <mergeCell ref="AV77:AW77"/>
    <mergeCell ref="AZ77:BA77"/>
    <mergeCell ref="AD77:AE77"/>
    <mergeCell ref="AF77:AG77"/>
    <mergeCell ref="AH77:AI77"/>
    <mergeCell ref="AJ77:AK77"/>
    <mergeCell ref="AF76:AG76"/>
    <mergeCell ref="BT77:BU77"/>
    <mergeCell ref="BM29:BN29"/>
    <mergeCell ref="AL77:AM77"/>
    <mergeCell ref="AN77:AO77"/>
    <mergeCell ref="AN76:AO76"/>
    <mergeCell ref="BF34:BK34"/>
    <mergeCell ref="BD34:BE34"/>
    <mergeCell ref="D76:G77"/>
    <mergeCell ref="H76:I76"/>
    <mergeCell ref="J76:K76"/>
    <mergeCell ref="L76:M76"/>
    <mergeCell ref="N76:O76"/>
    <mergeCell ref="P76:Q76"/>
    <mergeCell ref="R76:S76"/>
    <mergeCell ref="T76:U76"/>
    <mergeCell ref="V76:W76"/>
    <mergeCell ref="H77:I77"/>
    <mergeCell ref="J77:K77"/>
    <mergeCell ref="L77:M77"/>
    <mergeCell ref="N77:O77"/>
    <mergeCell ref="P77:Q77"/>
    <mergeCell ref="R77:S77"/>
    <mergeCell ref="T77:U77"/>
    <mergeCell ref="V77:W77"/>
    <mergeCell ref="BA30:BB30"/>
    <mergeCell ref="BK30:BL30"/>
    <mergeCell ref="X76:Y76"/>
    <mergeCell ref="AP76:AQ76"/>
    <mergeCell ref="BB76:BC76"/>
    <mergeCell ref="BF76:BG76"/>
    <mergeCell ref="AD76:AE76"/>
    <mergeCell ref="AH76:AI76"/>
    <mergeCell ref="AJ76:AK76"/>
    <mergeCell ref="AL76:AM76"/>
    <mergeCell ref="AO30:AP30"/>
    <mergeCell ref="AQ30:AR30"/>
    <mergeCell ref="AS30:AT30"/>
    <mergeCell ref="AU30:AV30"/>
    <mergeCell ref="AO32:BV32"/>
    <mergeCell ref="BQ30:BR30"/>
    <mergeCell ref="BU30:BV30"/>
    <mergeCell ref="AY30:AZ30"/>
    <mergeCell ref="AT76:AU76"/>
    <mergeCell ref="AV76:AW76"/>
    <mergeCell ref="AR76:AS76"/>
    <mergeCell ref="AW30:AX30"/>
    <mergeCell ref="AO29:AP29"/>
    <mergeCell ref="AQ29:AR29"/>
    <mergeCell ref="AS29:AT29"/>
    <mergeCell ref="AU26:AV26"/>
    <mergeCell ref="BK26:BL26"/>
    <mergeCell ref="AO26:AP26"/>
    <mergeCell ref="AQ26:AR26"/>
    <mergeCell ref="AS26:AT26"/>
    <mergeCell ref="AY27:AZ27"/>
    <mergeCell ref="AU29:AV29"/>
    <mergeCell ref="AW26:AX26"/>
    <mergeCell ref="AY26:AZ26"/>
    <mergeCell ref="BG27:BH27"/>
    <mergeCell ref="BI27:BJ27"/>
    <mergeCell ref="AO28:AV28"/>
    <mergeCell ref="AW28:BR28"/>
    <mergeCell ref="BM26:BN26"/>
    <mergeCell ref="BO26:BP26"/>
    <mergeCell ref="BQ26:BR26"/>
    <mergeCell ref="BQ29:BR29"/>
    <mergeCell ref="BS26:BT26"/>
    <mergeCell ref="BU26:BV26"/>
    <mergeCell ref="AO27:AP27"/>
    <mergeCell ref="AQ27:AR27"/>
    <mergeCell ref="AS27:AT27"/>
    <mergeCell ref="AU27:AV27"/>
    <mergeCell ref="AW27:AX27"/>
    <mergeCell ref="BA26:BB26"/>
    <mergeCell ref="BC26:BD26"/>
    <mergeCell ref="BE26:BF26"/>
    <mergeCell ref="BG26:BH26"/>
    <mergeCell ref="BI26:BJ26"/>
    <mergeCell ref="BM27:BN27"/>
    <mergeCell ref="BO27:BP27"/>
    <mergeCell ref="BQ27:BR27"/>
    <mergeCell ref="BS27:BT27"/>
  </mergeCells>
  <conditionalFormatting sqref="CC27:CK29">
    <cfRule type="cellIs" dxfId="3" priority="1" operator="equal">
      <formula>"100w"</formula>
    </cfRule>
  </conditionalFormatting>
  <printOptions horizontalCentered="1" verticalCentered="1"/>
  <pageMargins left="0.25" right="0.25" top="0.5" bottom="0.5" header="0.3" footer="0.3"/>
  <pageSetup scale="6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Q115"/>
  <sheetViews>
    <sheetView zoomScale="70" zoomScaleNormal="70" workbookViewId="0">
      <selection activeCell="BG15" sqref="BG15"/>
    </sheetView>
  </sheetViews>
  <sheetFormatPr defaultRowHeight="14.4" x14ac:dyDescent="0.3"/>
  <cols>
    <col min="1" max="1" width="2.33203125" customWidth="1"/>
    <col min="2" max="2" width="0.6640625" customWidth="1"/>
    <col min="3" max="38" width="2.6640625" customWidth="1"/>
    <col min="39" max="39" width="0.6640625" customWidth="1"/>
    <col min="40" max="75" width="2.6640625" customWidth="1"/>
    <col min="76" max="76" width="0.6640625" customWidth="1"/>
    <col min="77" max="96" width="2.6640625" customWidth="1"/>
    <col min="97" max="126" width="2.33203125" customWidth="1"/>
  </cols>
  <sheetData>
    <row r="2" spans="2:76" ht="5.0999999999999996" customHeight="1" x14ac:dyDescent="0.3">
      <c r="B2" s="24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7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19"/>
    </row>
    <row r="3" spans="2:76" ht="12" customHeight="1" x14ac:dyDescent="0.3">
      <c r="B3" s="25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32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8"/>
      <c r="BX3" s="18"/>
    </row>
    <row r="4" spans="2:76" ht="12" customHeight="1" x14ac:dyDescent="0.3">
      <c r="B4" s="25"/>
      <c r="C4" s="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32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0"/>
      <c r="BX4" s="18"/>
    </row>
    <row r="5" spans="2:76" ht="12" customHeight="1" x14ac:dyDescent="0.3">
      <c r="B5" s="25"/>
      <c r="C5" s="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32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0"/>
      <c r="BX5" s="18"/>
    </row>
    <row r="6" spans="2:76" ht="12" customHeight="1" x14ac:dyDescent="0.3">
      <c r="B6" s="25"/>
      <c r="C6" s="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32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0"/>
      <c r="BX6" s="18"/>
    </row>
    <row r="7" spans="2:76" ht="12" customHeight="1" x14ac:dyDescent="0.3">
      <c r="B7" s="25"/>
      <c r="C7" s="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32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0"/>
      <c r="BX7" s="18"/>
    </row>
    <row r="8" spans="2:76" ht="12" customHeight="1" x14ac:dyDescent="0.3">
      <c r="B8" s="25"/>
      <c r="C8" s="9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32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0"/>
      <c r="BX8" s="18"/>
    </row>
    <row r="9" spans="2:76" ht="12" customHeight="1" x14ac:dyDescent="0.3">
      <c r="B9" s="25"/>
      <c r="C9" s="9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32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0"/>
      <c r="BX9" s="18"/>
    </row>
    <row r="10" spans="2:76" ht="12" customHeight="1" x14ac:dyDescent="0.3">
      <c r="B10" s="25"/>
      <c r="C10" s="9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32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0"/>
      <c r="BX10" s="18"/>
    </row>
    <row r="11" spans="2:76" ht="12" customHeight="1" x14ac:dyDescent="0.3">
      <c r="B11" s="25"/>
      <c r="C11" s="9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32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0"/>
      <c r="BX11" s="18"/>
    </row>
    <row r="12" spans="2:76" ht="12" customHeight="1" x14ac:dyDescent="0.3">
      <c r="B12" s="25"/>
      <c r="C12" s="9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32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0"/>
      <c r="BX12" s="18"/>
    </row>
    <row r="13" spans="2:76" ht="12" customHeight="1" x14ac:dyDescent="0.3">
      <c r="B13" s="25"/>
      <c r="C13" s="9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32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0"/>
      <c r="BX13" s="18"/>
    </row>
    <row r="14" spans="2:76" ht="12" customHeight="1" x14ac:dyDescent="0.3">
      <c r="B14" s="25"/>
      <c r="C14" s="9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32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0"/>
      <c r="BX14" s="18"/>
    </row>
    <row r="15" spans="2:76" ht="12" customHeight="1" x14ac:dyDescent="0.3">
      <c r="B15" s="25"/>
      <c r="C15" s="9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32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0"/>
      <c r="BX15" s="18"/>
    </row>
    <row r="16" spans="2:76" ht="12" customHeight="1" x14ac:dyDescent="0.3">
      <c r="B16" s="25"/>
      <c r="C16" s="9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32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0"/>
      <c r="BX16" s="18"/>
    </row>
    <row r="17" spans="2:95" ht="12" customHeight="1" x14ac:dyDescent="0.3">
      <c r="B17" s="25"/>
      <c r="C17" s="9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32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0"/>
      <c r="BX17" s="18"/>
    </row>
    <row r="18" spans="2:95" ht="12" customHeight="1" x14ac:dyDescent="0.3">
      <c r="B18" s="25"/>
      <c r="C18" s="9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32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11"/>
      <c r="BX18" s="18"/>
    </row>
    <row r="19" spans="2:95" ht="12" customHeight="1" x14ac:dyDescent="0.3">
      <c r="B19" s="25"/>
      <c r="C19" s="9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32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0"/>
      <c r="BX19" s="18"/>
    </row>
    <row r="20" spans="2:95" ht="12" customHeight="1" x14ac:dyDescent="0.3">
      <c r="B20" s="25"/>
      <c r="C20" s="9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32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0"/>
      <c r="BX20" s="18"/>
    </row>
    <row r="21" spans="2:95" ht="12" customHeight="1" x14ac:dyDescent="0.3">
      <c r="B21" s="25"/>
      <c r="C21" s="9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32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0"/>
      <c r="BX21" s="18"/>
    </row>
    <row r="22" spans="2:95" ht="12" customHeight="1" x14ac:dyDescent="0.3">
      <c r="B22" s="25"/>
      <c r="C22" s="9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32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0"/>
      <c r="BX22" s="18"/>
    </row>
    <row r="23" spans="2:95" ht="12" customHeight="1" x14ac:dyDescent="0.3">
      <c r="B23" s="25"/>
      <c r="C23" s="9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32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11"/>
      <c r="BX23" s="18"/>
    </row>
    <row r="24" spans="2:95" ht="12" customHeight="1" x14ac:dyDescent="0.3">
      <c r="B24" s="25"/>
      <c r="C24" s="9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32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11"/>
      <c r="BX24" s="18"/>
    </row>
    <row r="25" spans="2:95" ht="12" customHeight="1" x14ac:dyDescent="0.3">
      <c r="B25" s="25"/>
      <c r="C25" s="9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32"/>
      <c r="AN25" s="1"/>
      <c r="AO25" s="3" t="s">
        <v>6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0"/>
      <c r="BX25" s="18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</row>
    <row r="26" spans="2:95" ht="12" customHeight="1" x14ac:dyDescent="0.3">
      <c r="B26" s="25"/>
      <c r="C26" s="9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32"/>
      <c r="AN26" s="1"/>
      <c r="AO26" s="61" t="str">
        <f>IF(OR(ISNUMBER(E80),ISTEXT(E80)),E80,"")</f>
        <v/>
      </c>
      <c r="AP26" s="62"/>
      <c r="AQ26" s="61" t="str">
        <f>IF(OR(ISNUMBER(E81),ISTEXT(E81)),E81,"")</f>
        <v/>
      </c>
      <c r="AR26" s="62"/>
      <c r="AS26" s="61" t="str">
        <f>IF(OR(ISNUMBER(E82),ISTEXT(E82)),E82,"")</f>
        <v/>
      </c>
      <c r="AT26" s="62"/>
      <c r="AU26" s="61" t="str">
        <f>IF(OR(ISNUMBER(E83),ISTEXT(E83)),E83,"")</f>
        <v/>
      </c>
      <c r="AV26" s="62"/>
      <c r="AW26" s="61" t="str">
        <f>IF(OR(ISNUMBER(E84),ISTEXT(E84)),E84,"")</f>
        <v/>
      </c>
      <c r="AX26" s="62"/>
      <c r="AY26" s="61" t="str">
        <f>IF(OR(ISNUMBER(E85),ISTEXT(E85)),E85,"")</f>
        <v/>
      </c>
      <c r="AZ26" s="62"/>
      <c r="BA26" s="61" t="str">
        <f>IF(OR(ISNUMBER(E86),ISTEXT(E86)),E86,"")</f>
        <v/>
      </c>
      <c r="BB26" s="62"/>
      <c r="BC26" s="61" t="str">
        <f>IF(OR(ISNUMBER(E87),ISTEXT(E87)),E87,"")</f>
        <v/>
      </c>
      <c r="BD26" s="62"/>
      <c r="BE26" s="61" t="str">
        <f>IF(OR(ISNUMBER(E88),ISTEXT(E88)),E88,"")</f>
        <v/>
      </c>
      <c r="BF26" s="62"/>
      <c r="BG26" s="61" t="str">
        <f>IF(OR(ISNUMBER(E89),ISTEXT(E89)),E89,"")</f>
        <v/>
      </c>
      <c r="BH26" s="62"/>
      <c r="BI26" s="61" t="str">
        <f>IF(OR(ISNUMBER(E90),ISTEXT(E90)),E90,"")</f>
        <v/>
      </c>
      <c r="BJ26" s="62"/>
      <c r="BK26" s="61" t="str">
        <f>IF(OR(ISNUMBER(E91),ISTEXT(E91)),E91,"")</f>
        <v/>
      </c>
      <c r="BL26" s="62"/>
      <c r="BM26" s="61" t="str">
        <f>IF(OR(ISNUMBER(E92),ISTEXT(E92)),E92,"")</f>
        <v/>
      </c>
      <c r="BN26" s="62"/>
      <c r="BO26" s="61" t="str">
        <f>IF(OR(ISNUMBER(E93),ISTEXT(E93)),E93,"")</f>
        <v/>
      </c>
      <c r="BP26" s="62"/>
      <c r="BQ26" s="61" t="str">
        <f>IF(OR(ISNUMBER(E94),ISTEXT(E94)),E94,"")</f>
        <v/>
      </c>
      <c r="BR26" s="62"/>
      <c r="BS26" s="61" t="str">
        <f>IF(OR(ISNUMBER(E95),ISTEXT(E95)),E95,"")</f>
        <v/>
      </c>
      <c r="BT26" s="62"/>
      <c r="BU26" s="61" t="str">
        <f>IF(OR(ISNUMBER(E96),ISTEXT(E96)),E96,"")</f>
        <v/>
      </c>
      <c r="BV26" s="62"/>
      <c r="BW26" s="10"/>
      <c r="BX26" s="18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</row>
    <row r="27" spans="2:95" ht="12" customHeight="1" x14ac:dyDescent="0.3">
      <c r="B27" s="25"/>
      <c r="C27" s="9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32"/>
      <c r="AN27" s="1"/>
      <c r="AO27" s="63" t="str">
        <f>IF(ISNUMBER(F80),F80,"")</f>
        <v/>
      </c>
      <c r="AP27" s="64"/>
      <c r="AQ27" s="63" t="str">
        <f>IF(ISNUMBER(F81),F81,"")</f>
        <v/>
      </c>
      <c r="AR27" s="64"/>
      <c r="AS27" s="63" t="str">
        <f>IF(ISNUMBER(F82),F82,"")</f>
        <v/>
      </c>
      <c r="AT27" s="64"/>
      <c r="AU27" s="63" t="str">
        <f>IF(ISNUMBER(F83),F83,"")</f>
        <v/>
      </c>
      <c r="AV27" s="64"/>
      <c r="AW27" s="63" t="str">
        <f>IF(ISNUMBER(F84),F84,"")</f>
        <v/>
      </c>
      <c r="AX27" s="64"/>
      <c r="AY27" s="63" t="str">
        <f>IF(ISNUMBER(F85),F85,"")</f>
        <v/>
      </c>
      <c r="AZ27" s="64"/>
      <c r="BA27" s="63" t="str">
        <f>IF(ISNUMBER(F86),F86,"")</f>
        <v/>
      </c>
      <c r="BB27" s="64"/>
      <c r="BC27" s="63" t="str">
        <f>IF(ISNUMBER(F87),F87,"")</f>
        <v/>
      </c>
      <c r="BD27" s="64"/>
      <c r="BE27" s="63" t="str">
        <f>IF(ISNUMBER(F88),F88,"")</f>
        <v/>
      </c>
      <c r="BF27" s="64"/>
      <c r="BG27" s="63" t="str">
        <f>IF(ISNUMBER(F89),F89,"")</f>
        <v/>
      </c>
      <c r="BH27" s="64"/>
      <c r="BI27" s="63" t="str">
        <f>IF(ISNUMBER(F90),F90,"")</f>
        <v/>
      </c>
      <c r="BJ27" s="64"/>
      <c r="BK27" s="63" t="str">
        <f>IF(ISNUMBER(F91),F91,"")</f>
        <v/>
      </c>
      <c r="BL27" s="64"/>
      <c r="BM27" s="63" t="str">
        <f>IF(ISNUMBER(F92),F92,"")</f>
        <v/>
      </c>
      <c r="BN27" s="64"/>
      <c r="BO27" s="63" t="str">
        <f>IF(ISNUMBER(F93),F93,"")</f>
        <v/>
      </c>
      <c r="BP27" s="64"/>
      <c r="BQ27" s="65" t="str">
        <f>IF(ISNUMBER(F94),F94,"")</f>
        <v/>
      </c>
      <c r="BR27" s="66"/>
      <c r="BS27" s="65" t="str">
        <f>IF(ISNUMBER(F95),F95,"")</f>
        <v/>
      </c>
      <c r="BT27" s="66"/>
      <c r="BU27" s="65" t="str">
        <f>IF(ISNUMBER(F96),F96,"")</f>
        <v/>
      </c>
      <c r="BV27" s="66"/>
      <c r="BW27" s="10"/>
      <c r="BX27" s="18"/>
      <c r="CC27" s="103" t="str">
        <f>IF(BD33&gt;180,"100w","")</f>
        <v/>
      </c>
      <c r="CD27" s="103"/>
      <c r="CE27" s="103"/>
      <c r="CF27" s="103"/>
      <c r="CG27" s="103"/>
      <c r="CH27" s="103"/>
      <c r="CI27" s="103"/>
      <c r="CJ27" s="103"/>
      <c r="CK27" s="103"/>
      <c r="CL27" s="49"/>
      <c r="CM27" s="101" t="e">
        <f>100/(60/CC32)</f>
        <v>#VALUE!</v>
      </c>
      <c r="CN27" s="101"/>
      <c r="CO27" s="101"/>
      <c r="CP27" s="101"/>
      <c r="CQ27" s="101"/>
    </row>
    <row r="28" spans="2:95" ht="12" customHeight="1" x14ac:dyDescent="0.3">
      <c r="B28" s="25"/>
      <c r="C28" s="9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32"/>
      <c r="AN28" s="1"/>
      <c r="AO28" s="38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7"/>
      <c r="BW28" s="10"/>
      <c r="BX28" s="18"/>
      <c r="CC28" s="103"/>
      <c r="CD28" s="103"/>
      <c r="CE28" s="103"/>
      <c r="CF28" s="103"/>
      <c r="CG28" s="103"/>
      <c r="CH28" s="103"/>
      <c r="CI28" s="103"/>
      <c r="CJ28" s="103"/>
      <c r="CK28" s="103"/>
      <c r="CL28" s="49"/>
      <c r="CM28" s="101"/>
      <c r="CN28" s="101"/>
      <c r="CO28" s="101"/>
      <c r="CP28" s="101"/>
      <c r="CQ28" s="101"/>
    </row>
    <row r="29" spans="2:95" ht="12" customHeight="1" x14ac:dyDescent="0.3">
      <c r="B29" s="25"/>
      <c r="C29" s="9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32"/>
      <c r="AN29" s="1"/>
      <c r="AO29" s="67" t="str">
        <f>IF(OR(ISNUMBER(E97),ISTEXT(E97)),E97,"")</f>
        <v/>
      </c>
      <c r="AP29" s="68"/>
      <c r="AQ29" s="67" t="str">
        <f>IF(OR(ISNUMBER(E98),ISTEXT(E98)),E98,"")</f>
        <v/>
      </c>
      <c r="AR29" s="68"/>
      <c r="AS29" s="67" t="str">
        <f>IF(OR(ISNUMBER(E99),ISTEXT(E99)),E99,"")</f>
        <v/>
      </c>
      <c r="AT29" s="68"/>
      <c r="AU29" s="67" t="str">
        <f>IF(OR(ISNUMBER(E100),ISTEXT(E100)),E100,"")</f>
        <v/>
      </c>
      <c r="AV29" s="68"/>
      <c r="AW29" s="67" t="str">
        <f>IF(OR(ISNUMBER(E101),ISTEXT(E101)),E101,"")</f>
        <v/>
      </c>
      <c r="AX29" s="68"/>
      <c r="AY29" s="67" t="str">
        <f>IF(OR(ISNUMBER(E102),ISTEXT(E102)),E102,"")</f>
        <v/>
      </c>
      <c r="AZ29" s="68"/>
      <c r="BA29" s="67" t="str">
        <f>IF(OR(ISNUMBER(E103),ISTEXT(E103)),E103,"")</f>
        <v/>
      </c>
      <c r="BB29" s="68"/>
      <c r="BC29" s="67" t="str">
        <f>IF(OR(ISNUMBER(E104),ISTEXT(E104)),E104,"")</f>
        <v/>
      </c>
      <c r="BD29" s="68"/>
      <c r="BE29" s="67" t="str">
        <f>IF(OR(ISNUMBER(E105),ISTEXT(E105)),E105,"")</f>
        <v/>
      </c>
      <c r="BF29" s="68"/>
      <c r="BG29" s="67" t="str">
        <f>IF(OR(ISNUMBER(E106),ISTEXT(E106)),E106,"")</f>
        <v/>
      </c>
      <c r="BH29" s="68"/>
      <c r="BI29" s="67" t="str">
        <f>IF(OR(ISNUMBER(E107),ISTEXT(E107)),E107,"")</f>
        <v/>
      </c>
      <c r="BJ29" s="68"/>
      <c r="BK29" s="67" t="str">
        <f>IF(OR(ISNUMBER(E108),ISTEXT(E108)),E108,"")</f>
        <v/>
      </c>
      <c r="BL29" s="68"/>
      <c r="BM29" s="67" t="str">
        <f>IF(OR(ISNUMBER(E109),ISTEXT(E109)),E109,"")</f>
        <v/>
      </c>
      <c r="BN29" s="68"/>
      <c r="BO29" s="67" t="str">
        <f>IF(OR(ISNUMBER(E110),ISTEXT(E110)),E110,"")</f>
        <v/>
      </c>
      <c r="BP29" s="68"/>
      <c r="BQ29" s="67" t="str">
        <f>IF(OR(ISNUMBER(E111),ISTEXT(E111)),E111,"")</f>
        <v/>
      </c>
      <c r="BR29" s="68"/>
      <c r="BS29" s="67" t="str">
        <f>IF(OR(ISNUMBER(E112),ISTEXT(E112)),E112,"")</f>
        <v/>
      </c>
      <c r="BT29" s="68"/>
      <c r="BU29" s="67" t="str">
        <f>IF(OR(ISNUMBER(E113),ISTEXT(E113)),E113,"")</f>
        <v/>
      </c>
      <c r="BV29" s="68"/>
      <c r="BW29" s="10"/>
      <c r="BX29" s="18"/>
      <c r="CC29" s="103"/>
      <c r="CD29" s="103"/>
      <c r="CE29" s="103"/>
      <c r="CF29" s="103"/>
      <c r="CG29" s="103"/>
      <c r="CH29" s="103"/>
      <c r="CI29" s="103"/>
      <c r="CJ29" s="103"/>
      <c r="CK29" s="103"/>
      <c r="CL29" s="49"/>
      <c r="CM29" s="101"/>
      <c r="CN29" s="101"/>
      <c r="CO29" s="101"/>
      <c r="CP29" s="101"/>
      <c r="CQ29" s="101"/>
    </row>
    <row r="30" spans="2:95" ht="12" customHeight="1" x14ac:dyDescent="0.3">
      <c r="B30" s="25"/>
      <c r="C30" s="9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32"/>
      <c r="AN30" s="1"/>
      <c r="AO30" s="65" t="str">
        <f>IF(ISNUMBER(F97),F97,"")</f>
        <v/>
      </c>
      <c r="AP30" s="66"/>
      <c r="AQ30" s="65" t="str">
        <f>IF(ISNUMBER(F98),F98,"")</f>
        <v/>
      </c>
      <c r="AR30" s="66"/>
      <c r="AS30" s="65" t="str">
        <f>IF(ISNUMBER(F99),F99,"")</f>
        <v/>
      </c>
      <c r="AT30" s="66"/>
      <c r="AU30" s="65" t="str">
        <f>IF(ISNUMBER(F100),F100,"")</f>
        <v/>
      </c>
      <c r="AV30" s="66"/>
      <c r="AW30" s="65" t="str">
        <f>IF(ISNUMBER(F101),F101,"")</f>
        <v/>
      </c>
      <c r="AX30" s="66"/>
      <c r="AY30" s="65" t="str">
        <f>IF(ISNUMBER(F102),F102,"")</f>
        <v/>
      </c>
      <c r="AZ30" s="66"/>
      <c r="BA30" s="65" t="str">
        <f>IF(ISNUMBER(F103),F103,"")</f>
        <v/>
      </c>
      <c r="BB30" s="66"/>
      <c r="BC30" s="65" t="str">
        <f>IF(ISNUMBER(F104),F104,"")</f>
        <v/>
      </c>
      <c r="BD30" s="66"/>
      <c r="BE30" s="65" t="str">
        <f>IF(ISNUMBER(F105),F105,"")</f>
        <v/>
      </c>
      <c r="BF30" s="66"/>
      <c r="BG30" s="65" t="str">
        <f>IF(ISNUMBER(F106),F106,"")</f>
        <v/>
      </c>
      <c r="BH30" s="66"/>
      <c r="BI30" s="65" t="str">
        <f>IF(ISNUMBER(F107),F107,"")</f>
        <v/>
      </c>
      <c r="BJ30" s="66"/>
      <c r="BK30" s="65" t="str">
        <f>IF(ISNUMBER(F108),F108,"")</f>
        <v/>
      </c>
      <c r="BL30" s="66"/>
      <c r="BM30" s="65" t="str">
        <f>IF(ISNUMBER(F109),F109,"")</f>
        <v/>
      </c>
      <c r="BN30" s="66"/>
      <c r="BO30" s="65" t="str">
        <f>IF(ISNUMBER(F110),F110,"")</f>
        <v/>
      </c>
      <c r="BP30" s="66"/>
      <c r="BQ30" s="65" t="str">
        <f>IF(ISNUMBER(F111),F111,"")</f>
        <v/>
      </c>
      <c r="BR30" s="66"/>
      <c r="BS30" s="65" t="str">
        <f>IF(ISNUMBER(F112),F112,"")</f>
        <v/>
      </c>
      <c r="BT30" s="66"/>
      <c r="BU30" s="65" t="str">
        <f>IF(ISNUMBER(F113),F113,"")</f>
        <v/>
      </c>
      <c r="BV30" s="66"/>
      <c r="BW30" s="10"/>
      <c r="BX30" s="18"/>
    </row>
    <row r="31" spans="2:95" ht="12" customHeight="1" x14ac:dyDescent="0.3">
      <c r="B31" s="25"/>
      <c r="C31" s="9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1"/>
      <c r="S31" s="1"/>
      <c r="T31" s="1"/>
      <c r="U31" s="1"/>
      <c r="V31" s="1"/>
      <c r="W31" s="1"/>
      <c r="X31" s="41"/>
      <c r="Y31" s="35"/>
      <c r="Z31" s="35"/>
      <c r="AA31" s="35"/>
      <c r="AB31" s="3"/>
      <c r="AC31" s="35"/>
      <c r="AD31" s="35"/>
      <c r="AE31" s="1"/>
      <c r="AF31" s="1"/>
      <c r="AG31" s="1"/>
      <c r="AH31" s="1"/>
      <c r="AI31" s="1"/>
      <c r="AJ31" s="1"/>
      <c r="AK31" s="1"/>
      <c r="AL31" s="1"/>
      <c r="AM31" s="32"/>
      <c r="AN31" s="1"/>
      <c r="AO31" s="38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6"/>
      <c r="BS31" s="36"/>
      <c r="BT31" s="36"/>
      <c r="BU31" s="36"/>
      <c r="BV31" s="37"/>
      <c r="BW31" s="10"/>
      <c r="BX31" s="18"/>
    </row>
    <row r="32" spans="2:95" ht="12" customHeight="1" x14ac:dyDescent="0.3">
      <c r="B32" s="25"/>
      <c r="C32" s="9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1"/>
      <c r="S32" s="1"/>
      <c r="T32" s="39" t="s">
        <v>7</v>
      </c>
      <c r="U32" s="1"/>
      <c r="V32" s="1"/>
      <c r="W32" s="40"/>
      <c r="X32" s="35"/>
      <c r="Y32" s="35"/>
      <c r="Z32" s="35"/>
      <c r="AA32" s="35"/>
      <c r="AB32" s="35"/>
      <c r="AC32" s="35"/>
      <c r="AD32" s="35"/>
      <c r="AE32" s="1"/>
      <c r="AF32" s="1"/>
      <c r="AG32" s="1"/>
      <c r="AH32" s="1"/>
      <c r="AI32" s="1"/>
      <c r="AJ32" s="1"/>
      <c r="AK32" s="1"/>
      <c r="AL32" s="1"/>
      <c r="AM32" s="32"/>
      <c r="AN32" s="1"/>
      <c r="AO32" s="77" t="s">
        <v>1</v>
      </c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7"/>
      <c r="BM32" s="77"/>
      <c r="BN32" s="77"/>
      <c r="BO32" s="77"/>
      <c r="BP32" s="77"/>
      <c r="BQ32" s="77"/>
      <c r="BR32" s="77"/>
      <c r="BS32" s="77"/>
      <c r="BT32" s="77"/>
      <c r="BU32" s="77"/>
      <c r="BV32" s="77"/>
      <c r="BW32" s="11"/>
      <c r="BX32" s="20"/>
      <c r="CC32" s="102" t="str">
        <f>IF(D80="KS-2100",60,IF(D80="HLED-PF3120",49,IF(D80="PL-QM2-TW130-P",75,IF(D80="PL-OP2-SC3-P-GR",92,IF(D80="PL-OP2-SF3-P",83,IF(D80="PL-OP5-SF2-P",187,IF(D80="GOQ-3W(S)",80,IF(D80="HLED-P2072W",82,IF(D80="HLED-PF2080",73,IF(D80="HLED-PF2080R",73,IF(D80=3090,56,IF(D80=3072,68,""))))))))))))</f>
        <v/>
      </c>
      <c r="CD32" s="102"/>
      <c r="CE32" s="102"/>
      <c r="CF32" s="102"/>
      <c r="CG32" s="102"/>
      <c r="CH32" s="102"/>
      <c r="CI32" s="102"/>
      <c r="CJ32" s="102"/>
      <c r="CK32" s="102"/>
    </row>
    <row r="33" spans="2:89" ht="12" customHeight="1" x14ac:dyDescent="0.3">
      <c r="B33" s="25"/>
      <c r="C33" s="9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87">
        <f>W32/12</f>
        <v>0</v>
      </c>
      <c r="S33" s="88"/>
      <c r="T33" s="88"/>
      <c r="U33" s="88"/>
      <c r="V33" s="89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32"/>
      <c r="AN33" s="1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84">
        <f>SUM(AO27:BV27,AO30:BV30)</f>
        <v>0</v>
      </c>
      <c r="BE33" s="85"/>
      <c r="BF33" s="54" t="b">
        <f>IF(BD33&gt;0,CONCATENATE(D80," ","Modules",""))</f>
        <v>0</v>
      </c>
      <c r="BG33" s="35"/>
      <c r="BH33" s="35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 t="str">
        <f>IF(BP33&gt;0,"mods","")</f>
        <v/>
      </c>
      <c r="BT33" s="4"/>
      <c r="BU33" s="4"/>
      <c r="BV33" s="4"/>
      <c r="BX33" s="20"/>
      <c r="CC33" s="102"/>
      <c r="CD33" s="102"/>
      <c r="CE33" s="102"/>
      <c r="CF33" s="102"/>
      <c r="CG33" s="102"/>
      <c r="CH33" s="102"/>
      <c r="CI33" s="102"/>
      <c r="CJ33" s="102"/>
      <c r="CK33" s="102"/>
    </row>
    <row r="34" spans="2:89" ht="12" customHeight="1" x14ac:dyDescent="0.3">
      <c r="B34" s="25"/>
      <c r="C34" s="9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90"/>
      <c r="S34" s="91"/>
      <c r="T34" s="91"/>
      <c r="U34" s="91"/>
      <c r="V34" s="92"/>
      <c r="W34" s="35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32"/>
      <c r="AN34" s="1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84">
        <f>SUM(AO28:BV28,AO31:BV31)</f>
        <v>0</v>
      </c>
      <c r="BE34" s="85"/>
      <c r="BF34" s="54"/>
      <c r="BG34" s="54"/>
      <c r="BH34" s="54"/>
      <c r="BI34" s="54"/>
      <c r="BJ34" s="54"/>
      <c r="BK34" s="54"/>
      <c r="BL34" s="4"/>
      <c r="BM34" s="4"/>
      <c r="BN34" s="4"/>
      <c r="BO34" s="4"/>
      <c r="BP34" s="4"/>
      <c r="BQ34" s="4"/>
      <c r="BR34" s="4"/>
      <c r="BS34" s="4" t="str">
        <f>IF(BP34&gt;0,"mods","")</f>
        <v/>
      </c>
      <c r="BT34" s="4"/>
      <c r="BU34" s="4"/>
      <c r="BV34" s="4"/>
      <c r="BX34" s="20"/>
      <c r="CC34" s="102"/>
      <c r="CD34" s="102"/>
      <c r="CE34" s="102"/>
      <c r="CF34" s="102"/>
      <c r="CG34" s="102"/>
      <c r="CH34" s="102"/>
      <c r="CI34" s="102"/>
      <c r="CJ34" s="102"/>
      <c r="CK34" s="102"/>
    </row>
    <row r="35" spans="2:89" ht="12" customHeight="1" x14ac:dyDescent="0.3">
      <c r="B35" s="25"/>
      <c r="C35" s="9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93"/>
      <c r="S35" s="94"/>
      <c r="T35" s="94"/>
      <c r="U35" s="94"/>
      <c r="V35" s="95"/>
      <c r="W35" s="35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32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84">
        <f>IF(AO27&gt;0,(COUNTA(AO31:BV31)+COUNTA(AO28:BV28)),"")</f>
        <v>0</v>
      </c>
      <c r="BE35" s="85"/>
      <c r="BF35" s="53" t="str">
        <f>IF(BD35=1,"Power Supply",IF(BD35&gt;1,"Power Supplies",""))</f>
        <v/>
      </c>
      <c r="BG35" s="1"/>
      <c r="BH35" s="1"/>
      <c r="BI35" s="1"/>
      <c r="BJ35" s="1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11"/>
      <c r="BX35" s="18"/>
    </row>
    <row r="36" spans="2:89" ht="12" customHeight="1" x14ac:dyDescent="0.3">
      <c r="B36" s="25"/>
      <c r="C36" s="4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32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11"/>
      <c r="BX36" s="18"/>
    </row>
    <row r="37" spans="2:89" ht="5.0999999999999996" customHeight="1" x14ac:dyDescent="0.3">
      <c r="B37" s="25"/>
      <c r="C37" s="31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9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30"/>
      <c r="BX37" s="18"/>
    </row>
    <row r="38" spans="2:89" ht="12" customHeight="1" x14ac:dyDescent="0.3">
      <c r="B38" s="25"/>
      <c r="C38" s="9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32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0"/>
      <c r="BX38" s="18"/>
    </row>
    <row r="39" spans="2:89" ht="12" customHeight="1" x14ac:dyDescent="0.3">
      <c r="B39" s="25"/>
      <c r="C39" s="9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32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0"/>
      <c r="BX39" s="18"/>
    </row>
    <row r="40" spans="2:89" ht="12" customHeight="1" x14ac:dyDescent="0.3">
      <c r="B40" s="25"/>
      <c r="C40" s="9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32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0"/>
      <c r="BX40" s="18"/>
    </row>
    <row r="41" spans="2:89" ht="12" customHeight="1" x14ac:dyDescent="0.3">
      <c r="B41" s="25"/>
      <c r="C41" s="9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32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0"/>
      <c r="BX41" s="18"/>
    </row>
    <row r="42" spans="2:89" ht="12" customHeight="1" x14ac:dyDescent="0.3">
      <c r="B42" s="25"/>
      <c r="C42" s="9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32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0"/>
      <c r="BX42" s="18"/>
    </row>
    <row r="43" spans="2:89" ht="12" customHeight="1" x14ac:dyDescent="0.3">
      <c r="B43" s="25"/>
      <c r="C43" s="9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32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0"/>
      <c r="BX43" s="18"/>
    </row>
    <row r="44" spans="2:89" ht="12" customHeight="1" x14ac:dyDescent="0.3">
      <c r="B44" s="25"/>
      <c r="C44" s="9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32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0"/>
      <c r="BX44" s="18"/>
    </row>
    <row r="45" spans="2:89" ht="12" customHeight="1" x14ac:dyDescent="0.3">
      <c r="B45" s="25"/>
      <c r="C45" s="9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32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0"/>
      <c r="BX45" s="18"/>
    </row>
    <row r="46" spans="2:89" ht="12" customHeight="1" x14ac:dyDescent="0.3">
      <c r="B46" s="25"/>
      <c r="C46" s="9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32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0"/>
      <c r="BX46" s="18"/>
    </row>
    <row r="47" spans="2:89" ht="12" customHeight="1" x14ac:dyDescent="0.3">
      <c r="B47" s="25"/>
      <c r="C47" s="9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33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0"/>
      <c r="BX47" s="18"/>
    </row>
    <row r="48" spans="2:89" ht="12" customHeight="1" x14ac:dyDescent="0.3">
      <c r="B48" s="25"/>
      <c r="C48" s="9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33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0"/>
      <c r="BX48" s="18"/>
    </row>
    <row r="49" spans="2:76" ht="12" customHeight="1" x14ac:dyDescent="0.3">
      <c r="B49" s="25"/>
      <c r="C49" s="9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33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2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0"/>
      <c r="BX49" s="18"/>
    </row>
    <row r="50" spans="2:76" ht="12" customHeight="1" x14ac:dyDescent="0.3">
      <c r="B50" s="25"/>
      <c r="C50" s="9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33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0"/>
      <c r="BX50" s="18"/>
    </row>
    <row r="51" spans="2:76" ht="12" customHeight="1" x14ac:dyDescent="0.3">
      <c r="B51" s="25"/>
      <c r="C51" s="9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33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0"/>
      <c r="BX51" s="18"/>
    </row>
    <row r="52" spans="2:76" ht="12" customHeight="1" x14ac:dyDescent="0.3">
      <c r="B52" s="25"/>
      <c r="C52" s="9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33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0"/>
      <c r="BX52" s="18"/>
    </row>
    <row r="53" spans="2:76" ht="12" customHeight="1" x14ac:dyDescent="0.3">
      <c r="B53" s="25"/>
      <c r="C53" s="9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33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0"/>
      <c r="BX53" s="18"/>
    </row>
    <row r="54" spans="2:76" ht="12" customHeight="1" x14ac:dyDescent="0.3">
      <c r="B54" s="25"/>
      <c r="C54" s="9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33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0"/>
      <c r="BX54" s="18"/>
    </row>
    <row r="55" spans="2:76" ht="12" customHeight="1" x14ac:dyDescent="0.3">
      <c r="B55" s="25"/>
      <c r="C55" s="9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33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0"/>
      <c r="BX55" s="18"/>
    </row>
    <row r="56" spans="2:76" ht="12" customHeight="1" x14ac:dyDescent="0.3">
      <c r="B56" s="25"/>
      <c r="C56" s="9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33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0"/>
      <c r="BX56" s="18"/>
    </row>
    <row r="57" spans="2:76" ht="12" customHeight="1" x14ac:dyDescent="0.3">
      <c r="B57" s="25"/>
      <c r="C57" s="9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33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0"/>
      <c r="BX57" s="18"/>
    </row>
    <row r="58" spans="2:76" ht="12" customHeight="1" x14ac:dyDescent="0.3">
      <c r="B58" s="25"/>
      <c r="C58" s="9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33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0"/>
      <c r="BX58" s="18"/>
    </row>
    <row r="59" spans="2:76" ht="12" customHeight="1" x14ac:dyDescent="0.3">
      <c r="B59" s="25"/>
      <c r="C59" s="9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33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0"/>
      <c r="BX59" s="18"/>
    </row>
    <row r="60" spans="2:76" ht="12" customHeight="1" x14ac:dyDescent="0.3">
      <c r="B60" s="25"/>
      <c r="C60" s="9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33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0"/>
      <c r="BX60" s="18"/>
    </row>
    <row r="61" spans="2:76" ht="12" customHeight="1" x14ac:dyDescent="0.3">
      <c r="B61" s="25"/>
      <c r="C61" s="9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33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0"/>
      <c r="BX61" s="18"/>
    </row>
    <row r="62" spans="2:76" ht="12" customHeight="1" x14ac:dyDescent="0.3">
      <c r="B62" s="25"/>
      <c r="C62" s="9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33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0"/>
      <c r="BX62" s="18"/>
    </row>
    <row r="63" spans="2:76" ht="12" customHeight="1" x14ac:dyDescent="0.3">
      <c r="B63" s="25"/>
      <c r="C63" s="9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33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0"/>
      <c r="BX63" s="18"/>
    </row>
    <row r="64" spans="2:76" ht="12" customHeight="1" x14ac:dyDescent="0.3">
      <c r="B64" s="25"/>
      <c r="C64" s="9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33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0"/>
      <c r="BX64" s="18"/>
    </row>
    <row r="65" spans="2:76" ht="12" customHeight="1" x14ac:dyDescent="0.3">
      <c r="B65" s="25"/>
      <c r="C65" s="9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33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0"/>
      <c r="BX65" s="18"/>
    </row>
    <row r="66" spans="2:76" ht="12" customHeight="1" x14ac:dyDescent="0.3">
      <c r="B66" s="25"/>
      <c r="C66" s="9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33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0"/>
      <c r="BX66" s="18"/>
    </row>
    <row r="67" spans="2:76" ht="12" customHeight="1" x14ac:dyDescent="0.3">
      <c r="B67" s="25"/>
      <c r="C67" s="9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33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0"/>
      <c r="BX67" s="18"/>
    </row>
    <row r="68" spans="2:76" ht="12" customHeight="1" x14ac:dyDescent="0.3">
      <c r="B68" s="25"/>
      <c r="C68" s="9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46"/>
      <c r="AH68" s="46"/>
      <c r="AI68" s="46"/>
      <c r="AJ68" s="46"/>
      <c r="AK68" s="46"/>
      <c r="AL68" s="46"/>
      <c r="AM68" s="33"/>
      <c r="AN68" s="46"/>
      <c r="AO68" s="46"/>
      <c r="AP68" s="46"/>
      <c r="AQ68" s="46"/>
      <c r="AR68" s="46"/>
      <c r="AS68" s="46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0"/>
      <c r="BX68" s="18"/>
    </row>
    <row r="69" spans="2:76" ht="12" customHeight="1" x14ac:dyDescent="0.3">
      <c r="B69" s="25"/>
      <c r="C69" s="9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46"/>
      <c r="AH69" s="46"/>
      <c r="AI69" s="46"/>
      <c r="AJ69" s="46"/>
      <c r="AK69" s="46"/>
      <c r="AL69" s="46"/>
      <c r="AM69" s="33"/>
      <c r="AN69" s="46"/>
      <c r="AO69" s="46"/>
      <c r="AP69" s="46"/>
      <c r="AQ69" s="46"/>
      <c r="AR69" s="46"/>
      <c r="AS69" s="46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0"/>
      <c r="BX69" s="18"/>
    </row>
    <row r="70" spans="2:76" ht="12" customHeight="1" x14ac:dyDescent="0.3">
      <c r="B70" s="25"/>
      <c r="C70" s="9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46"/>
      <c r="AH70" s="46"/>
      <c r="AI70" s="46"/>
      <c r="AJ70" s="46"/>
      <c r="AK70" s="46"/>
      <c r="AL70" s="46"/>
      <c r="AM70" s="33"/>
      <c r="AN70" s="46"/>
      <c r="AO70" s="46"/>
      <c r="AP70" s="46"/>
      <c r="AQ70" s="46"/>
      <c r="AR70" s="46"/>
      <c r="AS70" s="46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0"/>
      <c r="BX70" s="18"/>
    </row>
    <row r="71" spans="2:76" ht="12" customHeight="1" x14ac:dyDescent="0.3">
      <c r="B71" s="25"/>
      <c r="C71" s="9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46"/>
      <c r="AH71" s="46"/>
      <c r="AI71" s="46"/>
      <c r="AJ71" s="46"/>
      <c r="AK71" s="46"/>
      <c r="AL71" s="46"/>
      <c r="AM71" s="33"/>
      <c r="AN71" s="46"/>
      <c r="AO71" s="46"/>
      <c r="AP71" s="46"/>
      <c r="AQ71" s="46"/>
      <c r="AR71" s="46"/>
      <c r="AS71" s="46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0"/>
      <c r="BX71" s="18"/>
    </row>
    <row r="72" spans="2:76" ht="12" customHeight="1" x14ac:dyDescent="0.3">
      <c r="B72" s="25"/>
      <c r="C72" s="12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47"/>
      <c r="AH72" s="47"/>
      <c r="AI72" s="47"/>
      <c r="AJ72" s="47"/>
      <c r="AK72" s="47"/>
      <c r="AL72" s="47"/>
      <c r="AM72" s="33"/>
      <c r="AN72" s="47"/>
      <c r="AO72" s="47"/>
      <c r="AP72" s="47"/>
      <c r="AQ72" s="47"/>
      <c r="AR72" s="47"/>
      <c r="AS72" s="47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4"/>
      <c r="BX72" s="18"/>
    </row>
    <row r="73" spans="2:76" ht="5.0999999999999996" customHeight="1" x14ac:dyDescent="0.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3"/>
    </row>
    <row r="74" spans="2:76" ht="12" customHeight="1" x14ac:dyDescent="0.3"/>
    <row r="75" spans="2:76" ht="12" customHeight="1" x14ac:dyDescent="0.3"/>
    <row r="76" spans="2:76" ht="12" customHeight="1" x14ac:dyDescent="0.3">
      <c r="D76" s="86" t="s">
        <v>0</v>
      </c>
      <c r="E76" s="86"/>
      <c r="F76" s="86"/>
      <c r="G76" s="86"/>
      <c r="H76" s="75" t="str">
        <f>IF(OR(ISNUMBER(AO26),ISTEXT(AO26)),AO26,"")</f>
        <v/>
      </c>
      <c r="I76" s="75"/>
      <c r="J76" s="75" t="str">
        <f>IF(OR(ISNUMBER(AQ26),ISTEXT(AQ26)),AQ26,"")</f>
        <v/>
      </c>
      <c r="K76" s="75"/>
      <c r="L76" s="75" t="str">
        <f>IF(OR(ISNUMBER(AS26),ISTEXT(AS26)),AS26,"")</f>
        <v/>
      </c>
      <c r="M76" s="75"/>
      <c r="N76" s="75" t="str">
        <f>IF(OR(ISNUMBER(AU26),ISTEXT(AU26)),AU26,"")</f>
        <v/>
      </c>
      <c r="O76" s="75"/>
      <c r="P76" s="75" t="str">
        <f>IF(OR(ISNUMBER(AW26),ISTEXT(AW26)),AW26,"")</f>
        <v/>
      </c>
      <c r="Q76" s="75"/>
      <c r="R76" s="75" t="str">
        <f>IF(OR(ISNUMBER(AY26),ISTEXT(AY26)),AY26,"")</f>
        <v/>
      </c>
      <c r="S76" s="75"/>
      <c r="T76" s="75" t="str">
        <f>IF(OR(ISNUMBER(BA26),ISTEXT(BA26)),BA26,"")</f>
        <v/>
      </c>
      <c r="U76" s="75"/>
      <c r="V76" s="75" t="str">
        <f>IF(OR(ISNUMBER(BC26),ISTEXT(BC26)),BC26,"")</f>
        <v/>
      </c>
      <c r="W76" s="75"/>
      <c r="X76" s="75" t="str">
        <f>IF(OR(ISNUMBER(BE26),ISTEXT(BE26)),BE26,"")</f>
        <v/>
      </c>
      <c r="Y76" s="75"/>
      <c r="Z76" s="75" t="str">
        <f>IF(OR(ISNUMBER(BG26),ISTEXT(BG26)),BG26,"")</f>
        <v/>
      </c>
      <c r="AA76" s="75"/>
      <c r="AB76" s="75" t="str">
        <f>IF(OR(ISNUMBER(BI26),ISTEXT(BI26)),BI26,"")</f>
        <v/>
      </c>
      <c r="AC76" s="75"/>
      <c r="AD76" s="75" t="str">
        <f>IF(OR(ISNUMBER(BK26),ISTEXT(BK26)),BK26,"")</f>
        <v/>
      </c>
      <c r="AE76" s="75"/>
      <c r="AF76" s="75" t="str">
        <f>IF(OR(ISNUMBER(BM26),ISTEXT(BM26)),BM26,"")</f>
        <v/>
      </c>
      <c r="AG76" s="75"/>
      <c r="AH76" s="75" t="str">
        <f>IF(OR(ISNUMBER(BO26),ISTEXT(BO26)),BO26,"")</f>
        <v/>
      </c>
      <c r="AI76" s="75"/>
      <c r="AJ76" s="75" t="str">
        <f>IF(OR(ISNUMBER(BQ26),ISTEXT(BQ26)),BQ26,"")</f>
        <v/>
      </c>
      <c r="AK76" s="75"/>
      <c r="AL76" s="75" t="str">
        <f>IF(OR(ISNUMBER(BS26),ISTEXT(BS26)),BS26,"")</f>
        <v/>
      </c>
      <c r="AM76" s="75"/>
      <c r="AN76" s="75" t="str">
        <f>IF(OR(ISNUMBER(BU26),ISTEXT(BU26)),BU26,"")</f>
        <v/>
      </c>
      <c r="AO76" s="75"/>
      <c r="AP76" s="75" t="str">
        <f>IF(OR(ISNUMBER(AO29),ISTEXT(AO29)),AO29,"")</f>
        <v/>
      </c>
      <c r="AQ76" s="75"/>
      <c r="AR76" s="75" t="str">
        <f>IF(OR(ISNUMBER(AQ29),ISTEXT(AQ29)),AQ29,"")</f>
        <v/>
      </c>
      <c r="AS76" s="75"/>
      <c r="AT76" s="75" t="str">
        <f>IF(OR(ISNUMBER(AS29),ISTEXT(AS29)),AS29,"")</f>
        <v/>
      </c>
      <c r="AU76" s="75"/>
      <c r="AV76" s="78" t="str">
        <f>IF(OR(ISNUMBER(AU29),ISTEXT(AU29)),AU29,"")</f>
        <v/>
      </c>
      <c r="AW76" s="79"/>
      <c r="AX76" s="78" t="str">
        <f>IF(OR(ISNUMBER(AW29),ISTEXT(AW29)),AW29,"")</f>
        <v/>
      </c>
      <c r="AY76" s="79"/>
      <c r="AZ76" s="76" t="str">
        <f>IF(OR(ISNUMBER(AY29),ISTEXT(AY29)),AY29,"")</f>
        <v/>
      </c>
      <c r="BA76" s="76"/>
      <c r="BB76" s="76" t="str">
        <f>IF(OR(ISNUMBER(BA29),ISTEXT(BA29)),BA29,"")</f>
        <v/>
      </c>
      <c r="BC76" s="76"/>
      <c r="BD76" s="97" t="str">
        <f>IF(OR(ISNUMBER(BC29),ISTEXT(BC29)),BC29,"")</f>
        <v/>
      </c>
      <c r="BE76" s="98"/>
      <c r="BF76" s="52" t="str">
        <f>IF(OR(ISNUMBER(BE29),ISTEXT(BE29)),BE29,"")</f>
        <v/>
      </c>
      <c r="BG76" s="52"/>
      <c r="BH76" s="75" t="str">
        <f>IF(OR(ISNUMBER(BG29),ISTEXT(BG29)),BG29,"")</f>
        <v/>
      </c>
      <c r="BI76" s="75"/>
      <c r="BJ76" s="75" t="str">
        <f>IF(OR(ISNUMBER(BI29),ISTEXT(BI29)),BI29,"")</f>
        <v/>
      </c>
      <c r="BK76" s="75"/>
      <c r="BL76" s="75" t="str">
        <f>IF(OR(ISNUMBER(BK29),ISTEXT(BK29)),BK29,"")</f>
        <v/>
      </c>
      <c r="BM76" s="75"/>
      <c r="BN76" s="78" t="str">
        <f>IF(OR(ISNUMBER(BM29),ISTEXT(BM29)),BM29,"")</f>
        <v/>
      </c>
      <c r="BO76" s="79"/>
      <c r="BP76" s="75" t="str">
        <f>IF(OR(ISNUMBER(BO29),ISTEXT(BO29)),BO29,"")</f>
        <v/>
      </c>
      <c r="BQ76" s="75"/>
      <c r="BR76" s="75" t="str">
        <f>IF(OR(ISNUMBER(BQ29),ISTEXT(BQ29)),BQ29,"")</f>
        <v/>
      </c>
      <c r="BS76" s="75"/>
      <c r="BT76" s="75" t="str">
        <f>IF(OR(ISNUMBER(BS29),ISTEXT(BS29)),BS29,"")</f>
        <v/>
      </c>
      <c r="BU76" s="75"/>
      <c r="BV76" s="75" t="str">
        <f>IF(OR(ISNUMBER(BU29),ISTEXT(BU29)),BU29,"")</f>
        <v/>
      </c>
      <c r="BW76" s="75"/>
    </row>
    <row r="77" spans="2:76" ht="12" customHeight="1" x14ac:dyDescent="0.3">
      <c r="D77" s="86"/>
      <c r="E77" s="86"/>
      <c r="F77" s="86"/>
      <c r="G77" s="86"/>
      <c r="H77" s="80"/>
      <c r="I77" s="81"/>
      <c r="J77" s="80"/>
      <c r="K77" s="81"/>
      <c r="L77" s="80"/>
      <c r="M77" s="81"/>
      <c r="N77" s="80"/>
      <c r="O77" s="81"/>
      <c r="P77" s="80"/>
      <c r="Q77" s="81"/>
      <c r="R77" s="80"/>
      <c r="S77" s="81"/>
      <c r="T77" s="80"/>
      <c r="U77" s="81"/>
      <c r="V77" s="80"/>
      <c r="W77" s="81"/>
      <c r="X77" s="80"/>
      <c r="Y77" s="81"/>
      <c r="Z77" s="80"/>
      <c r="AA77" s="81"/>
      <c r="AB77" s="80"/>
      <c r="AC77" s="81"/>
      <c r="AD77" s="80"/>
      <c r="AE77" s="81"/>
      <c r="AF77" s="80"/>
      <c r="AG77" s="81"/>
      <c r="AH77" s="80"/>
      <c r="AI77" s="81"/>
      <c r="AJ77" s="80"/>
      <c r="AK77" s="81"/>
      <c r="AL77" s="80"/>
      <c r="AM77" s="81"/>
      <c r="AN77" s="80"/>
      <c r="AO77" s="81"/>
      <c r="AP77" s="80"/>
      <c r="AQ77" s="81"/>
      <c r="AR77" s="80"/>
      <c r="AS77" s="81"/>
      <c r="AT77" s="80"/>
      <c r="AU77" s="81"/>
      <c r="AV77" s="80"/>
      <c r="AW77" s="81"/>
      <c r="AX77" s="80"/>
      <c r="AY77" s="81"/>
      <c r="AZ77" s="96"/>
      <c r="BA77" s="96"/>
      <c r="BB77" s="96"/>
      <c r="BC77" s="96"/>
      <c r="BD77" s="99"/>
      <c r="BE77" s="100"/>
      <c r="BF77" s="50"/>
      <c r="BG77" s="51"/>
      <c r="BH77" s="80"/>
      <c r="BI77" s="81"/>
      <c r="BJ77" s="80"/>
      <c r="BK77" s="81"/>
      <c r="BL77" s="80"/>
      <c r="BM77" s="81"/>
      <c r="BN77" s="80"/>
      <c r="BO77" s="81"/>
      <c r="BP77" s="80"/>
      <c r="BQ77" s="81"/>
      <c r="BR77" s="80"/>
      <c r="BS77" s="81"/>
      <c r="BT77" s="80"/>
      <c r="BU77" s="81"/>
      <c r="BV77" s="80"/>
      <c r="BW77" s="81"/>
    </row>
    <row r="78" spans="2:76" ht="12" customHeight="1" x14ac:dyDescent="0.3"/>
    <row r="79" spans="2:76" ht="12" customHeight="1" x14ac:dyDescent="0.3">
      <c r="D79" s="17"/>
    </row>
    <row r="80" spans="2:76" ht="12" customHeight="1" x14ac:dyDescent="0.3">
      <c r="C80" s="16">
        <v>1</v>
      </c>
    </row>
    <row r="81" spans="3:6" ht="12" customHeight="1" x14ac:dyDescent="0.3">
      <c r="C81" s="16">
        <v>2</v>
      </c>
    </row>
    <row r="82" spans="3:6" ht="12" customHeight="1" x14ac:dyDescent="0.3">
      <c r="C82" s="16">
        <v>3</v>
      </c>
    </row>
    <row r="83" spans="3:6" ht="12" customHeight="1" x14ac:dyDescent="0.3">
      <c r="C83" s="16">
        <v>4</v>
      </c>
      <c r="E83" s="44"/>
    </row>
    <row r="84" spans="3:6" ht="12" customHeight="1" x14ac:dyDescent="0.3">
      <c r="C84" s="16">
        <v>5</v>
      </c>
      <c r="E84" s="44"/>
    </row>
    <row r="85" spans="3:6" ht="12" customHeight="1" x14ac:dyDescent="0.3">
      <c r="C85" s="16">
        <v>6</v>
      </c>
      <c r="E85" s="44"/>
    </row>
    <row r="86" spans="3:6" ht="12" customHeight="1" x14ac:dyDescent="0.3">
      <c r="C86" s="16">
        <v>7</v>
      </c>
      <c r="E86" s="44"/>
    </row>
    <row r="87" spans="3:6" ht="12" customHeight="1" x14ac:dyDescent="0.3">
      <c r="C87" s="16">
        <v>8</v>
      </c>
      <c r="E87" s="44"/>
    </row>
    <row r="88" spans="3:6" ht="12" customHeight="1" x14ac:dyDescent="0.3">
      <c r="C88" s="16">
        <v>9</v>
      </c>
      <c r="E88" s="44"/>
    </row>
    <row r="89" spans="3:6" ht="12" customHeight="1" x14ac:dyDescent="0.3">
      <c r="C89" s="16">
        <v>10</v>
      </c>
      <c r="E89" s="44"/>
    </row>
    <row r="90" spans="3:6" ht="12" customHeight="1" x14ac:dyDescent="0.3">
      <c r="C90" s="16">
        <v>11</v>
      </c>
      <c r="E90" s="44"/>
    </row>
    <row r="91" spans="3:6" ht="12" customHeight="1" x14ac:dyDescent="0.3">
      <c r="C91" s="16">
        <v>12</v>
      </c>
      <c r="E91" s="44"/>
    </row>
    <row r="92" spans="3:6" ht="12" customHeight="1" x14ac:dyDescent="0.3">
      <c r="C92" s="16">
        <v>13</v>
      </c>
      <c r="E92" s="44"/>
    </row>
    <row r="93" spans="3:6" ht="12" customHeight="1" x14ac:dyDescent="0.3">
      <c r="C93" s="16">
        <v>14</v>
      </c>
      <c r="D93" s="55"/>
      <c r="E93" s="55"/>
      <c r="F93" s="55"/>
    </row>
    <row r="94" spans="3:6" ht="12" customHeight="1" x14ac:dyDescent="0.3">
      <c r="C94" s="16">
        <v>15</v>
      </c>
      <c r="D94" s="55"/>
      <c r="E94" s="55"/>
      <c r="F94" s="55"/>
    </row>
    <row r="95" spans="3:6" ht="12" customHeight="1" x14ac:dyDescent="0.3">
      <c r="C95" s="16">
        <v>16</v>
      </c>
      <c r="D95" s="55"/>
      <c r="E95" s="55"/>
      <c r="F95" s="55"/>
    </row>
    <row r="96" spans="3:6" ht="12" customHeight="1" x14ac:dyDescent="0.3">
      <c r="C96" s="16">
        <v>17</v>
      </c>
    </row>
    <row r="97" spans="3:3" ht="12" customHeight="1" x14ac:dyDescent="0.3">
      <c r="C97" s="16">
        <v>18</v>
      </c>
    </row>
    <row r="98" spans="3:3" ht="12" customHeight="1" x14ac:dyDescent="0.3">
      <c r="C98" s="16">
        <v>19</v>
      </c>
    </row>
    <row r="99" spans="3:3" ht="12" customHeight="1" x14ac:dyDescent="0.3">
      <c r="C99" s="16">
        <v>20</v>
      </c>
    </row>
    <row r="100" spans="3:3" ht="12" customHeight="1" x14ac:dyDescent="0.3">
      <c r="C100" s="16">
        <v>21</v>
      </c>
    </row>
    <row r="101" spans="3:3" ht="12" customHeight="1" x14ac:dyDescent="0.3">
      <c r="C101" s="16">
        <v>22</v>
      </c>
    </row>
    <row r="102" spans="3:3" ht="12" customHeight="1" x14ac:dyDescent="0.3">
      <c r="C102" s="16">
        <v>23</v>
      </c>
    </row>
    <row r="103" spans="3:3" ht="12" customHeight="1" x14ac:dyDescent="0.3">
      <c r="C103" s="16">
        <v>24</v>
      </c>
    </row>
    <row r="104" spans="3:3" ht="12" customHeight="1" x14ac:dyDescent="0.3">
      <c r="C104" s="16">
        <v>25</v>
      </c>
    </row>
    <row r="105" spans="3:3" ht="12" customHeight="1" x14ac:dyDescent="0.3">
      <c r="C105" s="16">
        <v>26</v>
      </c>
    </row>
    <row r="106" spans="3:3" ht="12" customHeight="1" x14ac:dyDescent="0.3">
      <c r="C106" s="16">
        <v>27</v>
      </c>
    </row>
    <row r="107" spans="3:3" ht="12" customHeight="1" x14ac:dyDescent="0.3">
      <c r="C107" s="16">
        <v>28</v>
      </c>
    </row>
    <row r="108" spans="3:3" ht="12" customHeight="1" x14ac:dyDescent="0.3">
      <c r="C108" s="16">
        <v>29</v>
      </c>
    </row>
    <row r="109" spans="3:3" ht="12" customHeight="1" x14ac:dyDescent="0.3">
      <c r="C109" s="16">
        <v>30</v>
      </c>
    </row>
    <row r="110" spans="3:3" ht="12" customHeight="1" x14ac:dyDescent="0.3">
      <c r="C110" s="16">
        <v>31</v>
      </c>
    </row>
    <row r="111" spans="3:3" ht="12" customHeight="1" x14ac:dyDescent="0.3">
      <c r="C111" s="16">
        <v>32</v>
      </c>
    </row>
    <row r="112" spans="3:3" ht="12" customHeight="1" x14ac:dyDescent="0.3">
      <c r="C112" s="16">
        <v>33</v>
      </c>
    </row>
    <row r="113" spans="3:3" ht="12" customHeight="1" x14ac:dyDescent="0.3">
      <c r="C113" s="16">
        <v>34</v>
      </c>
    </row>
    <row r="114" spans="3:3" ht="12" customHeight="1" x14ac:dyDescent="0.3"/>
    <row r="115" spans="3:3" ht="12" customHeight="1" x14ac:dyDescent="0.3"/>
  </sheetData>
  <mergeCells count="143">
    <mergeCell ref="BM26:BN26"/>
    <mergeCell ref="BO26:BP26"/>
    <mergeCell ref="BQ26:BR26"/>
    <mergeCell ref="BS26:BT26"/>
    <mergeCell ref="BU26:BV26"/>
    <mergeCell ref="AO27:AP27"/>
    <mergeCell ref="AQ27:AR27"/>
    <mergeCell ref="AS27:AT27"/>
    <mergeCell ref="AU27:AV27"/>
    <mergeCell ref="AW27:AX27"/>
    <mergeCell ref="BA26:BB26"/>
    <mergeCell ref="BC26:BD26"/>
    <mergeCell ref="BE26:BF26"/>
    <mergeCell ref="BG26:BH26"/>
    <mergeCell ref="BI26:BJ26"/>
    <mergeCell ref="BK26:BL26"/>
    <mergeCell ref="AO26:AP26"/>
    <mergeCell ref="AQ26:AR26"/>
    <mergeCell ref="AS26:AT26"/>
    <mergeCell ref="AU26:AV26"/>
    <mergeCell ref="AW26:AX26"/>
    <mergeCell ref="AY26:AZ26"/>
    <mergeCell ref="CC27:CK29"/>
    <mergeCell ref="CM27:CQ29"/>
    <mergeCell ref="AO29:AP29"/>
    <mergeCell ref="AQ29:AR29"/>
    <mergeCell ref="AS29:AT29"/>
    <mergeCell ref="AU29:AV29"/>
    <mergeCell ref="AW29:AX29"/>
    <mergeCell ref="AY29:AZ29"/>
    <mergeCell ref="BA29:BB29"/>
    <mergeCell ref="BC29:BD29"/>
    <mergeCell ref="BK27:BL27"/>
    <mergeCell ref="BM27:BN27"/>
    <mergeCell ref="BO27:BP27"/>
    <mergeCell ref="BQ27:BR27"/>
    <mergeCell ref="BS27:BT27"/>
    <mergeCell ref="BU27:BV27"/>
    <mergeCell ref="AY27:AZ27"/>
    <mergeCell ref="BA27:BB27"/>
    <mergeCell ref="BC27:BD27"/>
    <mergeCell ref="BE27:BF27"/>
    <mergeCell ref="BG27:BH27"/>
    <mergeCell ref="BI27:BJ27"/>
    <mergeCell ref="BQ29:BR29"/>
    <mergeCell ref="BS29:BT29"/>
    <mergeCell ref="BU29:BV29"/>
    <mergeCell ref="AO30:AP30"/>
    <mergeCell ref="AQ30:AR30"/>
    <mergeCell ref="AS30:AT30"/>
    <mergeCell ref="AU30:AV30"/>
    <mergeCell ref="AW30:AX30"/>
    <mergeCell ref="AY30:AZ30"/>
    <mergeCell ref="BA30:BB30"/>
    <mergeCell ref="BE29:BF29"/>
    <mergeCell ref="BG29:BH29"/>
    <mergeCell ref="BI29:BJ29"/>
    <mergeCell ref="BK29:BL29"/>
    <mergeCell ref="BM29:BN29"/>
    <mergeCell ref="BO29:BP29"/>
    <mergeCell ref="BO30:BP30"/>
    <mergeCell ref="BQ30:BR30"/>
    <mergeCell ref="BS30:BT30"/>
    <mergeCell ref="BU30:BV30"/>
    <mergeCell ref="AO32:BV32"/>
    <mergeCell ref="CC32:CK34"/>
    <mergeCell ref="BC30:BD30"/>
    <mergeCell ref="BE30:BF30"/>
    <mergeCell ref="BG30:BH30"/>
    <mergeCell ref="BI30:BJ30"/>
    <mergeCell ref="BK30:BL30"/>
    <mergeCell ref="BM30:BN30"/>
    <mergeCell ref="R33:V35"/>
    <mergeCell ref="BD33:BE33"/>
    <mergeCell ref="BD35:BE35"/>
    <mergeCell ref="D76:G77"/>
    <mergeCell ref="H76:I76"/>
    <mergeCell ref="J76:K76"/>
    <mergeCell ref="L76:M76"/>
    <mergeCell ref="N76:O76"/>
    <mergeCell ref="P76:Q76"/>
    <mergeCell ref="H77:I77"/>
    <mergeCell ref="J77:K77"/>
    <mergeCell ref="L77:M77"/>
    <mergeCell ref="N77:O77"/>
    <mergeCell ref="P77:Q77"/>
    <mergeCell ref="AD76:AE76"/>
    <mergeCell ref="AF76:AG76"/>
    <mergeCell ref="AH76:AI76"/>
    <mergeCell ref="AJ76:AK76"/>
    <mergeCell ref="AL76:AM76"/>
    <mergeCell ref="AN76:AO76"/>
    <mergeCell ref="R76:S76"/>
    <mergeCell ref="T76:U76"/>
    <mergeCell ref="V76:W76"/>
    <mergeCell ref="R77:S77"/>
    <mergeCell ref="T77:U77"/>
    <mergeCell ref="V77:W77"/>
    <mergeCell ref="X77:Y77"/>
    <mergeCell ref="Z77:AA77"/>
    <mergeCell ref="AB77:AC77"/>
    <mergeCell ref="BN76:BO76"/>
    <mergeCell ref="BP76:BQ76"/>
    <mergeCell ref="BR76:BS76"/>
    <mergeCell ref="BL76:BM76"/>
    <mergeCell ref="X76:Y76"/>
    <mergeCell ref="Z76:AA76"/>
    <mergeCell ref="AB76:AC76"/>
    <mergeCell ref="AP77:AQ77"/>
    <mergeCell ref="AR77:AS77"/>
    <mergeCell ref="AT77:AU77"/>
    <mergeCell ref="AV77:AW77"/>
    <mergeCell ref="AX77:AY77"/>
    <mergeCell ref="AZ77:BA77"/>
    <mergeCell ref="AD77:AE77"/>
    <mergeCell ref="AF77:AG77"/>
    <mergeCell ref="AH77:AI77"/>
    <mergeCell ref="AJ77:AK77"/>
    <mergeCell ref="AL77:AM77"/>
    <mergeCell ref="AN77:AO77"/>
    <mergeCell ref="BN77:BO77"/>
    <mergeCell ref="BP77:BQ77"/>
    <mergeCell ref="BR77:BS77"/>
    <mergeCell ref="BT77:BU77"/>
    <mergeCell ref="BV77:BW77"/>
    <mergeCell ref="BD34:BE34"/>
    <mergeCell ref="BB77:BC77"/>
    <mergeCell ref="BD77:BE77"/>
    <mergeCell ref="BH77:BI77"/>
    <mergeCell ref="BJ77:BK77"/>
    <mergeCell ref="BL77:BM77"/>
    <mergeCell ref="BT76:BU76"/>
    <mergeCell ref="BV76:BW76"/>
    <mergeCell ref="BB76:BC76"/>
    <mergeCell ref="BD76:BE76"/>
    <mergeCell ref="BH76:BI76"/>
    <mergeCell ref="BJ76:BK76"/>
    <mergeCell ref="AP76:AQ76"/>
    <mergeCell ref="AR76:AS76"/>
    <mergeCell ref="AT76:AU76"/>
    <mergeCell ref="AV76:AW76"/>
    <mergeCell ref="AX76:AY76"/>
    <mergeCell ref="AZ76:BA76"/>
  </mergeCells>
  <conditionalFormatting sqref="CC27:CK29">
    <cfRule type="cellIs" dxfId="2" priority="1" operator="equal">
      <formula>"100w"</formula>
    </cfRule>
  </conditionalFormatting>
  <printOptions horizontalCentered="1" verticalCentered="1"/>
  <pageMargins left="0.25" right="0.25" top="0.5" bottom="0.5" header="0.3" footer="0.3"/>
  <pageSetup scale="6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Q115"/>
  <sheetViews>
    <sheetView zoomScale="70" zoomScaleNormal="70" workbookViewId="0">
      <selection activeCell="AO32" activeCellId="2" sqref="M32 BD33:BK34 AO32:BV32"/>
    </sheetView>
  </sheetViews>
  <sheetFormatPr defaultRowHeight="14.4" x14ac:dyDescent="0.3"/>
  <cols>
    <col min="1" max="1" width="2.33203125" customWidth="1"/>
    <col min="2" max="2" width="0.6640625" customWidth="1"/>
    <col min="3" max="38" width="2.6640625" customWidth="1"/>
    <col min="39" max="39" width="0.6640625" customWidth="1"/>
    <col min="40" max="75" width="2.6640625" customWidth="1"/>
    <col min="76" max="76" width="0.6640625" customWidth="1"/>
    <col min="77" max="96" width="2.6640625" customWidth="1"/>
    <col min="97" max="126" width="2.33203125" customWidth="1"/>
  </cols>
  <sheetData>
    <row r="2" spans="2:76" ht="5.0999999999999996" customHeight="1" x14ac:dyDescent="0.3">
      <c r="B2" s="24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7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19"/>
    </row>
    <row r="3" spans="2:76" ht="12" customHeight="1" x14ac:dyDescent="0.3">
      <c r="B3" s="25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32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8"/>
      <c r="BX3" s="18"/>
    </row>
    <row r="4" spans="2:76" ht="12" customHeight="1" x14ac:dyDescent="0.3">
      <c r="B4" s="25"/>
      <c r="C4" s="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32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0"/>
      <c r="BX4" s="18"/>
    </row>
    <row r="5" spans="2:76" ht="12" customHeight="1" x14ac:dyDescent="0.3">
      <c r="B5" s="25"/>
      <c r="C5" s="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32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0"/>
      <c r="BX5" s="18"/>
    </row>
    <row r="6" spans="2:76" ht="12" customHeight="1" x14ac:dyDescent="0.3">
      <c r="B6" s="25"/>
      <c r="C6" s="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32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0"/>
      <c r="BX6" s="18"/>
    </row>
    <row r="7" spans="2:76" ht="12" customHeight="1" x14ac:dyDescent="0.3">
      <c r="B7" s="25"/>
      <c r="C7" s="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32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0"/>
      <c r="BX7" s="18"/>
    </row>
    <row r="8" spans="2:76" ht="12" customHeight="1" x14ac:dyDescent="0.3">
      <c r="B8" s="25"/>
      <c r="C8" s="9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32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0"/>
      <c r="BX8" s="18"/>
    </row>
    <row r="9" spans="2:76" ht="12" customHeight="1" x14ac:dyDescent="0.3">
      <c r="B9" s="25"/>
      <c r="C9" s="9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32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0"/>
      <c r="BX9" s="18"/>
    </row>
    <row r="10" spans="2:76" ht="12" customHeight="1" x14ac:dyDescent="0.3">
      <c r="B10" s="25"/>
      <c r="C10" s="9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32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0"/>
      <c r="BX10" s="18"/>
    </row>
    <row r="11" spans="2:76" ht="12" customHeight="1" x14ac:dyDescent="0.3">
      <c r="B11" s="25"/>
      <c r="C11" s="9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32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0"/>
      <c r="BX11" s="18"/>
    </row>
    <row r="12" spans="2:76" ht="12" customHeight="1" x14ac:dyDescent="0.3">
      <c r="B12" s="25"/>
      <c r="C12" s="9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32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0"/>
      <c r="BX12" s="18"/>
    </row>
    <row r="13" spans="2:76" ht="12" customHeight="1" x14ac:dyDescent="0.3">
      <c r="B13" s="25"/>
      <c r="C13" s="9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32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0"/>
      <c r="BX13" s="18"/>
    </row>
    <row r="14" spans="2:76" ht="12" customHeight="1" x14ac:dyDescent="0.3">
      <c r="B14" s="25"/>
      <c r="C14" s="9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32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0"/>
      <c r="BX14" s="18"/>
    </row>
    <row r="15" spans="2:76" ht="12" customHeight="1" x14ac:dyDescent="0.3">
      <c r="B15" s="25"/>
      <c r="C15" s="9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32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0"/>
      <c r="BX15" s="18"/>
    </row>
    <row r="16" spans="2:76" ht="12" customHeight="1" x14ac:dyDescent="0.3">
      <c r="B16" s="25"/>
      <c r="C16" s="9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32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0"/>
      <c r="BX16" s="18"/>
    </row>
    <row r="17" spans="2:95" ht="12" customHeight="1" x14ac:dyDescent="0.3">
      <c r="B17" s="25"/>
      <c r="C17" s="9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32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0"/>
      <c r="BX17" s="18"/>
    </row>
    <row r="18" spans="2:95" ht="12" customHeight="1" x14ac:dyDescent="0.3">
      <c r="B18" s="25"/>
      <c r="C18" s="9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32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11"/>
      <c r="BX18" s="18"/>
    </row>
    <row r="19" spans="2:95" ht="12" customHeight="1" x14ac:dyDescent="0.3">
      <c r="B19" s="25"/>
      <c r="C19" s="9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32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0"/>
      <c r="BX19" s="18"/>
    </row>
    <row r="20" spans="2:95" ht="12" customHeight="1" x14ac:dyDescent="0.3">
      <c r="B20" s="25"/>
      <c r="C20" s="9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32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0"/>
      <c r="BX20" s="18"/>
    </row>
    <row r="21" spans="2:95" ht="12" customHeight="1" x14ac:dyDescent="0.3">
      <c r="B21" s="25"/>
      <c r="C21" s="9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32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0"/>
      <c r="BX21" s="18"/>
    </row>
    <row r="22" spans="2:95" ht="12" customHeight="1" x14ac:dyDescent="0.3">
      <c r="B22" s="25"/>
      <c r="C22" s="9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32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0"/>
      <c r="BX22" s="18"/>
    </row>
    <row r="23" spans="2:95" ht="12" customHeight="1" x14ac:dyDescent="0.3">
      <c r="B23" s="25"/>
      <c r="C23" s="9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32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11"/>
      <c r="BX23" s="18"/>
    </row>
    <row r="24" spans="2:95" ht="12" customHeight="1" x14ac:dyDescent="0.3">
      <c r="B24" s="25"/>
      <c r="C24" s="9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32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11"/>
      <c r="BX24" s="18"/>
    </row>
    <row r="25" spans="2:95" ht="12" customHeight="1" x14ac:dyDescent="0.3">
      <c r="B25" s="25"/>
      <c r="C25" s="9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32"/>
      <c r="AN25" s="1"/>
      <c r="AO25" s="3" t="s">
        <v>6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0"/>
      <c r="BX25" s="18"/>
    </row>
    <row r="26" spans="2:95" ht="12" customHeight="1" x14ac:dyDescent="0.3">
      <c r="B26" s="25"/>
      <c r="C26" s="9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32"/>
      <c r="AN26" s="1"/>
      <c r="AO26" s="61" t="str">
        <f>IF(OR(ISNUMBER(E80),ISTEXT(E80)),E80,"")</f>
        <v/>
      </c>
      <c r="AP26" s="62"/>
      <c r="AQ26" s="61" t="str">
        <f>IF(OR(ISNUMBER(E81),ISTEXT(E81)),E81,"")</f>
        <v/>
      </c>
      <c r="AR26" s="62"/>
      <c r="AS26" s="61" t="str">
        <f>IF(OR(ISNUMBER(E82),ISTEXT(E82)),E82,"")</f>
        <v/>
      </c>
      <c r="AT26" s="62"/>
      <c r="AU26" s="61" t="str">
        <f>IF(OR(ISNUMBER(E83),ISTEXT(E83)),E83,"")</f>
        <v/>
      </c>
      <c r="AV26" s="62"/>
      <c r="AW26" s="61" t="str">
        <f>IF(OR(ISNUMBER(E84),ISTEXT(E84)),E84,"")</f>
        <v/>
      </c>
      <c r="AX26" s="62"/>
      <c r="AY26" s="61" t="str">
        <f>IF(OR(ISNUMBER(E85),ISTEXT(E85)),E85,"")</f>
        <v/>
      </c>
      <c r="AZ26" s="62"/>
      <c r="BA26" s="61" t="str">
        <f>IF(OR(ISNUMBER(E86),ISTEXT(E86)),E86,"")</f>
        <v/>
      </c>
      <c r="BB26" s="62"/>
      <c r="BC26" s="61" t="str">
        <f>IF(OR(ISNUMBER(E87),ISTEXT(E87)),E87,"")</f>
        <v/>
      </c>
      <c r="BD26" s="62"/>
      <c r="BE26" s="61" t="str">
        <f>IF(OR(ISNUMBER(E88),ISTEXT(E88)),E88,"")</f>
        <v/>
      </c>
      <c r="BF26" s="62"/>
      <c r="BG26" s="61" t="str">
        <f>IF(OR(ISNUMBER(E89),ISTEXT(E89)),E89,"")</f>
        <v/>
      </c>
      <c r="BH26" s="62"/>
      <c r="BI26" s="61" t="str">
        <f>IF(OR(ISNUMBER(E90),ISTEXT(E90)),E90,"")</f>
        <v/>
      </c>
      <c r="BJ26" s="62"/>
      <c r="BK26" s="61" t="str">
        <f>IF(OR(ISNUMBER(E91),ISTEXT(E91)),E91,"")</f>
        <v/>
      </c>
      <c r="BL26" s="62"/>
      <c r="BM26" s="61" t="str">
        <f>IF(OR(ISNUMBER(E92),ISTEXT(E92)),E92,"")</f>
        <v/>
      </c>
      <c r="BN26" s="62"/>
      <c r="BO26" s="61" t="str">
        <f>IF(OR(ISNUMBER(E93),ISTEXT(E93)),E93,"")</f>
        <v/>
      </c>
      <c r="BP26" s="62"/>
      <c r="BQ26" s="61" t="str">
        <f>IF(OR(ISNUMBER(E94),ISTEXT(E94)),E94,"")</f>
        <v/>
      </c>
      <c r="BR26" s="62"/>
      <c r="BS26" s="61" t="str">
        <f>IF(OR(ISNUMBER(E95),ISTEXT(E95)),E95,"")</f>
        <v/>
      </c>
      <c r="BT26" s="62"/>
      <c r="BU26" s="61" t="str">
        <f>IF(OR(ISNUMBER(E96),ISTEXT(E96)),E96,"")</f>
        <v/>
      </c>
      <c r="BV26" s="62"/>
      <c r="BW26" s="10"/>
      <c r="BX26" s="18"/>
    </row>
    <row r="27" spans="2:95" ht="12" customHeight="1" x14ac:dyDescent="0.3">
      <c r="B27" s="25"/>
      <c r="C27" s="9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32"/>
      <c r="AN27" s="1"/>
      <c r="AO27" s="63" t="str">
        <f>IF(ISNUMBER(F80),F80,"")</f>
        <v/>
      </c>
      <c r="AP27" s="64"/>
      <c r="AQ27" s="63" t="str">
        <f>IF(ISNUMBER(F81),F81,"")</f>
        <v/>
      </c>
      <c r="AR27" s="64"/>
      <c r="AS27" s="63" t="str">
        <f>IF(ISNUMBER(F82),F82,"")</f>
        <v/>
      </c>
      <c r="AT27" s="64"/>
      <c r="AU27" s="63" t="str">
        <f>IF(ISNUMBER(F83),F83,"")</f>
        <v/>
      </c>
      <c r="AV27" s="64"/>
      <c r="AW27" s="63" t="str">
        <f>IF(ISNUMBER(F84),F84,"")</f>
        <v/>
      </c>
      <c r="AX27" s="64"/>
      <c r="AY27" s="63" t="str">
        <f>IF(ISNUMBER(F85),F85,"")</f>
        <v/>
      </c>
      <c r="AZ27" s="64"/>
      <c r="BA27" s="63" t="str">
        <f>IF(ISNUMBER(F86),F86,"")</f>
        <v/>
      </c>
      <c r="BB27" s="64"/>
      <c r="BC27" s="63" t="str">
        <f>IF(ISNUMBER(F87),F87,"")</f>
        <v/>
      </c>
      <c r="BD27" s="64"/>
      <c r="BE27" s="63" t="str">
        <f>IF(ISNUMBER(F88),F88,"")</f>
        <v/>
      </c>
      <c r="BF27" s="64"/>
      <c r="BG27" s="63" t="str">
        <f>IF(ISNUMBER(F89),F89,"")</f>
        <v/>
      </c>
      <c r="BH27" s="64"/>
      <c r="BI27" s="63" t="str">
        <f>IF(ISNUMBER(F90),F90,"")</f>
        <v/>
      </c>
      <c r="BJ27" s="64"/>
      <c r="BK27" s="63" t="str">
        <f>IF(ISNUMBER(F91),F91,"")</f>
        <v/>
      </c>
      <c r="BL27" s="64"/>
      <c r="BM27" s="63" t="str">
        <f>IF(ISNUMBER(F92),F92,"")</f>
        <v/>
      </c>
      <c r="BN27" s="64"/>
      <c r="BO27" s="63" t="str">
        <f>IF(ISNUMBER(F93),F93,"")</f>
        <v/>
      </c>
      <c r="BP27" s="64"/>
      <c r="BQ27" s="65" t="str">
        <f>IF(ISNUMBER(F94),F94,"")</f>
        <v/>
      </c>
      <c r="BR27" s="66"/>
      <c r="BS27" s="65" t="str">
        <f>IF(ISNUMBER(F95),F95,"")</f>
        <v/>
      </c>
      <c r="BT27" s="66"/>
      <c r="BU27" s="65" t="str">
        <f>IF(ISNUMBER(F96),F96,"")</f>
        <v/>
      </c>
      <c r="BV27" s="66"/>
      <c r="BW27" s="10"/>
      <c r="BX27" s="18"/>
      <c r="CC27" s="109" t="str">
        <f>IF(BD33&gt;180,"100w","")</f>
        <v/>
      </c>
      <c r="CD27" s="109"/>
      <c r="CE27" s="109"/>
      <c r="CF27" s="109"/>
      <c r="CG27" s="109"/>
      <c r="CH27" s="109"/>
      <c r="CI27" s="109"/>
      <c r="CJ27" s="109"/>
      <c r="CK27" s="109"/>
      <c r="CM27" s="110" t="e">
        <f>100/(60/CC32)</f>
        <v>#VALUE!</v>
      </c>
      <c r="CN27" s="110"/>
      <c r="CO27" s="110"/>
      <c r="CP27" s="110"/>
      <c r="CQ27" s="110"/>
    </row>
    <row r="28" spans="2:95" ht="12" customHeight="1" x14ac:dyDescent="0.3">
      <c r="B28" s="25"/>
      <c r="C28" s="9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32"/>
      <c r="AN28" s="1"/>
      <c r="AO28" s="38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7"/>
      <c r="BW28" s="10"/>
      <c r="BX28" s="18"/>
      <c r="CC28" s="109"/>
      <c r="CD28" s="109"/>
      <c r="CE28" s="109"/>
      <c r="CF28" s="109"/>
      <c r="CG28" s="109"/>
      <c r="CH28" s="109"/>
      <c r="CI28" s="109"/>
      <c r="CJ28" s="109"/>
      <c r="CK28" s="109"/>
      <c r="CM28" s="110"/>
      <c r="CN28" s="110"/>
      <c r="CO28" s="110"/>
      <c r="CP28" s="110"/>
      <c r="CQ28" s="110"/>
    </row>
    <row r="29" spans="2:95" ht="12" customHeight="1" x14ac:dyDescent="0.3">
      <c r="B29" s="25"/>
      <c r="C29" s="9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46"/>
      <c r="Q29" s="46"/>
      <c r="R29" s="46"/>
      <c r="S29" s="46"/>
      <c r="T29" s="46"/>
      <c r="U29" s="46"/>
      <c r="V29" s="46"/>
      <c r="W29" s="46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32"/>
      <c r="AN29" s="1"/>
      <c r="AO29" s="67" t="str">
        <f>IF(OR(ISNUMBER(E97),ISTEXT(E97)),E97,"")</f>
        <v/>
      </c>
      <c r="AP29" s="68"/>
      <c r="AQ29" s="67" t="str">
        <f>IF(OR(ISNUMBER(E98),ISTEXT(E98)),E98,"")</f>
        <v/>
      </c>
      <c r="AR29" s="68"/>
      <c r="AS29" s="67" t="str">
        <f>IF(OR(ISNUMBER(E99),ISTEXT(E99)),E99,"")</f>
        <v/>
      </c>
      <c r="AT29" s="68"/>
      <c r="AU29" s="67" t="str">
        <f>IF(OR(ISNUMBER(E100),ISTEXT(E100)),E100,"")</f>
        <v/>
      </c>
      <c r="AV29" s="68"/>
      <c r="AW29" s="67" t="str">
        <f>IF(OR(ISNUMBER(E101),ISTEXT(E101)),E101,"")</f>
        <v/>
      </c>
      <c r="AX29" s="68"/>
      <c r="AY29" s="67" t="str">
        <f>IF(OR(ISNUMBER(E102),ISTEXT(E102)),E102,"")</f>
        <v/>
      </c>
      <c r="AZ29" s="68"/>
      <c r="BA29" s="67" t="str">
        <f>IF(OR(ISNUMBER(E103),ISTEXT(E103)),E103,"")</f>
        <v/>
      </c>
      <c r="BB29" s="68"/>
      <c r="BC29" s="67" t="str">
        <f>IF(OR(ISNUMBER(E104),ISTEXT(E104)),E104,"")</f>
        <v/>
      </c>
      <c r="BD29" s="68"/>
      <c r="BE29" s="67" t="str">
        <f>IF(OR(ISNUMBER(E105),ISTEXT(E105)),E105,"")</f>
        <v/>
      </c>
      <c r="BF29" s="68"/>
      <c r="BG29" s="67" t="str">
        <f>IF(OR(ISNUMBER(E106),ISTEXT(E106)),E106,"")</f>
        <v/>
      </c>
      <c r="BH29" s="68"/>
      <c r="BI29" s="67" t="str">
        <f>IF(OR(ISNUMBER(E107),ISTEXT(E107)),E107,"")</f>
        <v/>
      </c>
      <c r="BJ29" s="68"/>
      <c r="BK29" s="67" t="str">
        <f>IF(OR(ISNUMBER(E108),ISTEXT(E108)),E108,"")</f>
        <v/>
      </c>
      <c r="BL29" s="68"/>
      <c r="BM29" s="67" t="str">
        <f>IF(OR(ISNUMBER(E109),ISTEXT(E109)),E109,"")</f>
        <v/>
      </c>
      <c r="BN29" s="68"/>
      <c r="BO29" s="67" t="str">
        <f>IF(OR(ISNUMBER(E110),ISTEXT(E110)),E110,"")</f>
        <v/>
      </c>
      <c r="BP29" s="68"/>
      <c r="BQ29" s="67" t="str">
        <f>IF(OR(ISNUMBER(E111),ISTEXT(E111)),E111,"")</f>
        <v/>
      </c>
      <c r="BR29" s="68"/>
      <c r="BS29" s="67" t="str">
        <f>IF(OR(ISNUMBER(E112),ISTEXT(E112)),E112,"")</f>
        <v/>
      </c>
      <c r="BT29" s="68"/>
      <c r="BU29" s="67" t="str">
        <f>IF(OR(ISNUMBER(E113),ISTEXT(E113)),E113,"")</f>
        <v/>
      </c>
      <c r="BV29" s="68"/>
      <c r="BW29" s="10"/>
      <c r="BX29" s="18"/>
      <c r="CC29" s="109"/>
      <c r="CD29" s="109"/>
      <c r="CE29" s="109"/>
      <c r="CF29" s="109"/>
      <c r="CG29" s="109"/>
      <c r="CH29" s="109"/>
      <c r="CI29" s="109"/>
      <c r="CJ29" s="109"/>
      <c r="CK29" s="109"/>
      <c r="CM29" s="110"/>
      <c r="CN29" s="110"/>
      <c r="CO29" s="110"/>
      <c r="CP29" s="110"/>
      <c r="CQ29" s="110"/>
    </row>
    <row r="30" spans="2:95" ht="12" customHeight="1" x14ac:dyDescent="0.3">
      <c r="B30" s="25"/>
      <c r="C30" s="9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46"/>
      <c r="Q30" s="46"/>
      <c r="R30" s="46"/>
      <c r="S30" s="46"/>
      <c r="T30" s="46"/>
      <c r="U30" s="46"/>
      <c r="V30" s="46"/>
      <c r="W30" s="46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32"/>
      <c r="AN30" s="1"/>
      <c r="AO30" s="65" t="str">
        <f>IF(ISNUMBER(F97),F97,"")</f>
        <v/>
      </c>
      <c r="AP30" s="66"/>
      <c r="AQ30" s="65" t="str">
        <f>IF(ISNUMBER(F98),F98,"")</f>
        <v/>
      </c>
      <c r="AR30" s="66"/>
      <c r="AS30" s="65" t="str">
        <f>IF(ISNUMBER(F99),F99,"")</f>
        <v/>
      </c>
      <c r="AT30" s="66"/>
      <c r="AU30" s="65" t="str">
        <f>IF(ISNUMBER(F100),F100,"")</f>
        <v/>
      </c>
      <c r="AV30" s="66"/>
      <c r="AW30" s="65" t="str">
        <f>IF(ISNUMBER(F101),F101,"")</f>
        <v/>
      </c>
      <c r="AX30" s="66"/>
      <c r="AY30" s="65" t="str">
        <f>IF(ISNUMBER(F102),F102,"")</f>
        <v/>
      </c>
      <c r="AZ30" s="66"/>
      <c r="BA30" s="65" t="str">
        <f>IF(ISNUMBER(F103),F103,"")</f>
        <v/>
      </c>
      <c r="BB30" s="66"/>
      <c r="BC30" s="65" t="str">
        <f>IF(ISNUMBER(F104),F104,"")</f>
        <v/>
      </c>
      <c r="BD30" s="66"/>
      <c r="BE30" s="65" t="str">
        <f>IF(ISNUMBER(F105),F105,"")</f>
        <v/>
      </c>
      <c r="BF30" s="66"/>
      <c r="BG30" s="65" t="str">
        <f>IF(ISNUMBER(F106),F106,"")</f>
        <v/>
      </c>
      <c r="BH30" s="66"/>
      <c r="BI30" s="65" t="str">
        <f>IF(ISNUMBER(F107),F107,"")</f>
        <v/>
      </c>
      <c r="BJ30" s="66"/>
      <c r="BK30" s="65" t="str">
        <f>IF(ISNUMBER(F108),F108,"")</f>
        <v/>
      </c>
      <c r="BL30" s="66"/>
      <c r="BM30" s="65" t="str">
        <f>IF(ISNUMBER(F109),F109,"")</f>
        <v/>
      </c>
      <c r="BN30" s="66"/>
      <c r="BO30" s="65" t="str">
        <f>IF(ISNUMBER(F110),F110,"")</f>
        <v/>
      </c>
      <c r="BP30" s="66"/>
      <c r="BQ30" s="65" t="str">
        <f>IF(ISNUMBER(F111),F111,"")</f>
        <v/>
      </c>
      <c r="BR30" s="66"/>
      <c r="BS30" s="65" t="str">
        <f>IF(ISNUMBER(F112),F112,"")</f>
        <v/>
      </c>
      <c r="BT30" s="66"/>
      <c r="BU30" s="65" t="str">
        <f>IF(ISNUMBER(F113),F113,"")</f>
        <v/>
      </c>
      <c r="BV30" s="66"/>
      <c r="BW30" s="10"/>
      <c r="BX30" s="18"/>
    </row>
    <row r="31" spans="2:95" ht="12" customHeight="1" x14ac:dyDescent="0.3">
      <c r="B31" s="25"/>
      <c r="C31" s="9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46"/>
      <c r="Q31" s="46"/>
      <c r="R31" s="46"/>
      <c r="S31" s="46"/>
      <c r="T31" s="46"/>
      <c r="U31" s="46"/>
      <c r="V31" s="46"/>
      <c r="W31" s="46"/>
      <c r="X31" s="41"/>
      <c r="Y31" s="35"/>
      <c r="Z31" s="35"/>
      <c r="AA31" s="35"/>
      <c r="AB31" s="3"/>
      <c r="AC31" s="35"/>
      <c r="AD31" s="35"/>
      <c r="AE31" s="1"/>
      <c r="AF31" s="1"/>
      <c r="AG31" s="1"/>
      <c r="AH31" s="1"/>
      <c r="AI31" s="1"/>
      <c r="AJ31" s="1"/>
      <c r="AK31" s="1"/>
      <c r="AL31" s="1"/>
      <c r="AM31" s="32"/>
      <c r="AN31" s="1"/>
      <c r="AO31" s="38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6"/>
      <c r="BS31" s="36"/>
      <c r="BT31" s="36"/>
      <c r="BU31" s="36"/>
      <c r="BV31" s="37"/>
      <c r="BW31" s="10"/>
      <c r="BX31" s="18"/>
    </row>
    <row r="32" spans="2:95" ht="12" customHeight="1" x14ac:dyDescent="0.3">
      <c r="B32" s="25"/>
      <c r="C32" s="9"/>
      <c r="D32" s="35"/>
      <c r="E32" s="35"/>
      <c r="F32" s="35"/>
      <c r="G32" s="35"/>
      <c r="H32" s="35"/>
      <c r="I32" s="35"/>
      <c r="J32" s="35"/>
      <c r="K32" s="1"/>
      <c r="L32" s="1"/>
      <c r="M32" s="56" t="s">
        <v>8</v>
      </c>
      <c r="N32" s="1"/>
      <c r="O32" s="1"/>
      <c r="P32" s="40"/>
      <c r="Q32" s="46"/>
      <c r="R32" s="46"/>
      <c r="S32" s="46"/>
      <c r="T32" s="46"/>
      <c r="U32" s="46"/>
      <c r="V32" s="46"/>
      <c r="W32" s="46"/>
      <c r="X32" s="35"/>
      <c r="Y32" s="1"/>
      <c r="Z32" s="1"/>
      <c r="AA32" s="39" t="s">
        <v>9</v>
      </c>
      <c r="AB32" s="1"/>
      <c r="AC32" s="1"/>
      <c r="AD32" s="40"/>
      <c r="AE32" s="1"/>
      <c r="AF32" s="1"/>
      <c r="AG32" s="1"/>
      <c r="AH32" s="1"/>
      <c r="AI32" s="1"/>
      <c r="AJ32" s="1"/>
      <c r="AK32" s="1"/>
      <c r="AL32" s="1"/>
      <c r="AM32" s="32"/>
      <c r="AN32" s="1"/>
      <c r="AO32" s="104" t="s">
        <v>1</v>
      </c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  <c r="BN32" s="104"/>
      <c r="BO32" s="104"/>
      <c r="BP32" s="104"/>
      <c r="BQ32" s="104"/>
      <c r="BR32" s="104"/>
      <c r="BS32" s="104"/>
      <c r="BT32" s="104"/>
      <c r="BU32" s="104"/>
      <c r="BV32" s="104"/>
      <c r="BW32" s="11"/>
      <c r="BX32" s="20"/>
      <c r="CC32" s="102" t="str">
        <f>IF(D80="KS-2100",60,IF(D80="HLED-PF3120",49,IF(D80="PL-QM2-TW130-P",75,IF(D80="PL-OP2-SC3-P-GR",92,IF(D80="PL-OP2-SF3-P",83,IF(D80="PL-OP5-SF2-P",187,IF(D80="GOQ-3W(S)",80,IF(D80="HLED-P2072W",82,IF(D80="HLED-PF2080",73,IF(D80="HLED-PF2080R",73,IF(D80=3090,56,IF(D80=3072,68,""))))))))))))</f>
        <v/>
      </c>
      <c r="CD32" s="102"/>
      <c r="CE32" s="102"/>
      <c r="CF32" s="102"/>
      <c r="CG32" s="102"/>
      <c r="CH32" s="102"/>
      <c r="CI32" s="102"/>
      <c r="CJ32" s="102"/>
      <c r="CK32" s="102"/>
    </row>
    <row r="33" spans="2:89" ht="12" customHeight="1" x14ac:dyDescent="0.3">
      <c r="B33" s="25"/>
      <c r="C33" s="9"/>
      <c r="D33" s="1"/>
      <c r="E33" s="1"/>
      <c r="F33" s="1"/>
      <c r="G33" s="1"/>
      <c r="H33" s="1"/>
      <c r="I33" s="1"/>
      <c r="J33" s="1"/>
      <c r="K33" s="87">
        <f>P32/12</f>
        <v>0</v>
      </c>
      <c r="L33" s="88"/>
      <c r="M33" s="88"/>
      <c r="N33" s="88"/>
      <c r="O33" s="89"/>
      <c r="P33" s="1"/>
      <c r="Q33" s="46"/>
      <c r="R33" s="46"/>
      <c r="S33" s="46"/>
      <c r="T33" s="46"/>
      <c r="U33" s="46"/>
      <c r="V33" s="46"/>
      <c r="W33" s="46"/>
      <c r="X33" s="1"/>
      <c r="Y33" s="87">
        <f>AD32/12</f>
        <v>0</v>
      </c>
      <c r="Z33" s="88"/>
      <c r="AA33" s="88"/>
      <c r="AB33" s="88"/>
      <c r="AC33" s="89"/>
      <c r="AD33" s="1"/>
      <c r="AE33" s="1"/>
      <c r="AF33" s="1"/>
      <c r="AG33" s="1"/>
      <c r="AH33" s="1"/>
      <c r="AI33" s="1"/>
      <c r="AJ33" s="1"/>
      <c r="AK33" s="1"/>
      <c r="AL33" s="1"/>
      <c r="AM33" s="32"/>
      <c r="AN33" s="1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105">
        <f>SUM(AO27:BV27,AO30:BV30)</f>
        <v>0</v>
      </c>
      <c r="BE33" s="106"/>
      <c r="BF33" s="57" t="b">
        <f>IF(BD33&gt;0,CONCATENATE(D80," ","Modules",""))</f>
        <v>0</v>
      </c>
      <c r="BG33" s="58"/>
      <c r="BH33" s="58"/>
      <c r="BI33" s="59"/>
      <c r="BJ33" s="59"/>
      <c r="BK33" s="59"/>
      <c r="BL33" s="4"/>
      <c r="BM33" s="4"/>
      <c r="BN33" s="4"/>
      <c r="BO33" s="4"/>
      <c r="BP33" s="4"/>
      <c r="BQ33" s="4"/>
      <c r="BR33" s="4"/>
      <c r="BS33" s="4" t="str">
        <f>IF(BP33&gt;0,"mods","")</f>
        <v/>
      </c>
      <c r="BT33" s="4"/>
      <c r="BU33" s="4"/>
      <c r="BV33" s="4"/>
      <c r="BX33" s="20"/>
      <c r="CC33" s="102"/>
      <c r="CD33" s="102"/>
      <c r="CE33" s="102"/>
      <c r="CF33" s="102"/>
      <c r="CG33" s="102"/>
      <c r="CH33" s="102"/>
      <c r="CI33" s="102"/>
      <c r="CJ33" s="102"/>
      <c r="CK33" s="102"/>
    </row>
    <row r="34" spans="2:89" ht="12" customHeight="1" x14ac:dyDescent="0.3">
      <c r="B34" s="25"/>
      <c r="C34" s="9"/>
      <c r="D34" s="1"/>
      <c r="E34" s="1"/>
      <c r="F34" s="1"/>
      <c r="G34" s="1"/>
      <c r="H34" s="1"/>
      <c r="I34" s="1"/>
      <c r="J34" s="1"/>
      <c r="K34" s="90"/>
      <c r="L34" s="91"/>
      <c r="M34" s="91"/>
      <c r="N34" s="91"/>
      <c r="O34" s="92"/>
      <c r="P34" s="35"/>
      <c r="Q34" s="46"/>
      <c r="R34" s="46"/>
      <c r="S34" s="46"/>
      <c r="T34" s="46"/>
      <c r="U34" s="46"/>
      <c r="V34" s="46"/>
      <c r="W34" s="46"/>
      <c r="X34" s="1"/>
      <c r="Y34" s="90"/>
      <c r="Z34" s="91"/>
      <c r="AA34" s="91"/>
      <c r="AB34" s="91"/>
      <c r="AC34" s="92"/>
      <c r="AD34" s="35"/>
      <c r="AE34" s="1"/>
      <c r="AF34" s="1"/>
      <c r="AG34" s="1"/>
      <c r="AH34" s="1"/>
      <c r="AI34" s="1"/>
      <c r="AJ34" s="1"/>
      <c r="AK34" s="1"/>
      <c r="AL34" s="1"/>
      <c r="AM34" s="32"/>
      <c r="AN34" s="1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105">
        <f>IF(AO27&gt;0,(COUNTA(AO31:BV31)+COUNTA(AO28:BV28)),"")</f>
        <v>0</v>
      </c>
      <c r="BE34" s="106"/>
      <c r="BF34" s="107" t="str">
        <f>IF(BD34=1,"Power Supply",IF(BD34&gt;1,"Power Supplies",""))</f>
        <v/>
      </c>
      <c r="BG34" s="108"/>
      <c r="BH34" s="108"/>
      <c r="BI34" s="108"/>
      <c r="BJ34" s="108"/>
      <c r="BK34" s="108"/>
      <c r="BL34" s="4"/>
      <c r="BM34" s="4"/>
      <c r="BN34" s="4"/>
      <c r="BO34" s="4"/>
      <c r="BP34" s="4"/>
      <c r="BQ34" s="4"/>
      <c r="BR34" s="4"/>
      <c r="BS34" s="4" t="str">
        <f>IF(BP34&gt;0,"mods","")</f>
        <v/>
      </c>
      <c r="BT34" s="4"/>
      <c r="BU34" s="4"/>
      <c r="BV34" s="4"/>
      <c r="BX34" s="20"/>
      <c r="CC34" s="102"/>
      <c r="CD34" s="102"/>
      <c r="CE34" s="102"/>
      <c r="CF34" s="102"/>
      <c r="CG34" s="102"/>
      <c r="CH34" s="102"/>
      <c r="CI34" s="102"/>
      <c r="CJ34" s="102"/>
      <c r="CK34" s="102"/>
    </row>
    <row r="35" spans="2:89" ht="12" customHeight="1" x14ac:dyDescent="0.3">
      <c r="B35" s="25"/>
      <c r="C35" s="9"/>
      <c r="D35" s="1"/>
      <c r="E35" s="1"/>
      <c r="F35" s="1"/>
      <c r="G35" s="1"/>
      <c r="H35" s="1"/>
      <c r="I35" s="1"/>
      <c r="J35" s="1"/>
      <c r="K35" s="93"/>
      <c r="L35" s="94"/>
      <c r="M35" s="94"/>
      <c r="N35" s="94"/>
      <c r="O35" s="95"/>
      <c r="P35" s="35"/>
      <c r="Q35" s="46"/>
      <c r="R35" s="46"/>
      <c r="S35" s="46"/>
      <c r="T35" s="46"/>
      <c r="U35" s="46"/>
      <c r="V35" s="46"/>
      <c r="W35" s="46"/>
      <c r="X35" s="1"/>
      <c r="Y35" s="93"/>
      <c r="Z35" s="94"/>
      <c r="AA35" s="94"/>
      <c r="AB35" s="94"/>
      <c r="AC35" s="95"/>
      <c r="AD35" s="35"/>
      <c r="AE35" s="1"/>
      <c r="AF35" s="1"/>
      <c r="AG35" s="1"/>
      <c r="AH35" s="1"/>
      <c r="AI35" s="1"/>
      <c r="AJ35" s="1"/>
      <c r="AK35" s="1"/>
      <c r="AL35" s="1"/>
      <c r="AM35" s="32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11"/>
      <c r="BX35" s="18"/>
    </row>
    <row r="36" spans="2:89" ht="12" customHeight="1" x14ac:dyDescent="0.3">
      <c r="B36" s="25"/>
      <c r="C36" s="4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47"/>
      <c r="Q36" s="47"/>
      <c r="R36" s="47"/>
      <c r="S36" s="47"/>
      <c r="T36" s="47"/>
      <c r="U36" s="47"/>
      <c r="V36" s="47"/>
      <c r="W36" s="47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32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11"/>
      <c r="BX36" s="18"/>
    </row>
    <row r="37" spans="2:89" ht="5.0999999999999996" customHeight="1" x14ac:dyDescent="0.3">
      <c r="B37" s="25"/>
      <c r="C37" s="31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9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30"/>
      <c r="BX37" s="18"/>
    </row>
    <row r="38" spans="2:89" ht="12" customHeight="1" x14ac:dyDescent="0.3">
      <c r="B38" s="25"/>
      <c r="C38" s="9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32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0"/>
      <c r="BX38" s="18"/>
    </row>
    <row r="39" spans="2:89" ht="12" customHeight="1" x14ac:dyDescent="0.3">
      <c r="B39" s="25"/>
      <c r="C39" s="9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32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0"/>
      <c r="BX39" s="18"/>
    </row>
    <row r="40" spans="2:89" ht="12" customHeight="1" x14ac:dyDescent="0.3">
      <c r="B40" s="25"/>
      <c r="C40" s="9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32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0"/>
      <c r="BX40" s="18"/>
    </row>
    <row r="41" spans="2:89" ht="12" customHeight="1" x14ac:dyDescent="0.3">
      <c r="B41" s="25"/>
      <c r="C41" s="9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32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0"/>
      <c r="BX41" s="18"/>
    </row>
    <row r="42" spans="2:89" ht="12" customHeight="1" x14ac:dyDescent="0.3">
      <c r="B42" s="25"/>
      <c r="C42" s="9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32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0"/>
      <c r="BX42" s="18"/>
    </row>
    <row r="43" spans="2:89" ht="12" customHeight="1" x14ac:dyDescent="0.3">
      <c r="B43" s="25"/>
      <c r="C43" s="9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32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0"/>
      <c r="BX43" s="18"/>
    </row>
    <row r="44" spans="2:89" ht="12" customHeight="1" x14ac:dyDescent="0.3">
      <c r="B44" s="25"/>
      <c r="C44" s="9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32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0"/>
      <c r="BX44" s="18"/>
    </row>
    <row r="45" spans="2:89" ht="12" customHeight="1" x14ac:dyDescent="0.3">
      <c r="B45" s="25"/>
      <c r="C45" s="9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32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0"/>
      <c r="BX45" s="18"/>
    </row>
    <row r="46" spans="2:89" ht="12" customHeight="1" x14ac:dyDescent="0.3">
      <c r="B46" s="25"/>
      <c r="C46" s="9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32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0"/>
      <c r="BX46" s="18"/>
    </row>
    <row r="47" spans="2:89" ht="12" customHeight="1" x14ac:dyDescent="0.3">
      <c r="B47" s="25"/>
      <c r="C47" s="9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33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0"/>
      <c r="BX47" s="18"/>
    </row>
    <row r="48" spans="2:89" ht="12" customHeight="1" x14ac:dyDescent="0.3">
      <c r="B48" s="25"/>
      <c r="C48" s="9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33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0"/>
      <c r="BX48" s="18"/>
    </row>
    <row r="49" spans="2:76" ht="12" customHeight="1" x14ac:dyDescent="0.3">
      <c r="B49" s="25"/>
      <c r="C49" s="9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33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2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0"/>
      <c r="BX49" s="18"/>
    </row>
    <row r="50" spans="2:76" ht="12" customHeight="1" x14ac:dyDescent="0.3">
      <c r="B50" s="25"/>
      <c r="C50" s="9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33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0"/>
      <c r="BX50" s="18"/>
    </row>
    <row r="51" spans="2:76" ht="12" customHeight="1" x14ac:dyDescent="0.3">
      <c r="B51" s="25"/>
      <c r="C51" s="9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33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0"/>
      <c r="BX51" s="18"/>
    </row>
    <row r="52" spans="2:76" ht="12" customHeight="1" x14ac:dyDescent="0.3">
      <c r="B52" s="25"/>
      <c r="C52" s="9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33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0"/>
      <c r="BX52" s="18"/>
    </row>
    <row r="53" spans="2:76" ht="12" customHeight="1" x14ac:dyDescent="0.3">
      <c r="B53" s="25"/>
      <c r="C53" s="9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33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0"/>
      <c r="BX53" s="18"/>
    </row>
    <row r="54" spans="2:76" ht="12" customHeight="1" x14ac:dyDescent="0.3">
      <c r="B54" s="25"/>
      <c r="C54" s="9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33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0"/>
      <c r="BX54" s="18"/>
    </row>
    <row r="55" spans="2:76" ht="12" customHeight="1" x14ac:dyDescent="0.3">
      <c r="B55" s="25"/>
      <c r="C55" s="9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33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0"/>
      <c r="BX55" s="18"/>
    </row>
    <row r="56" spans="2:76" ht="12" customHeight="1" x14ac:dyDescent="0.3">
      <c r="B56" s="25"/>
      <c r="C56" s="9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33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0"/>
      <c r="BX56" s="18"/>
    </row>
    <row r="57" spans="2:76" ht="12" customHeight="1" x14ac:dyDescent="0.3">
      <c r="B57" s="25"/>
      <c r="C57" s="9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33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0"/>
      <c r="BX57" s="18"/>
    </row>
    <row r="58" spans="2:76" ht="12" customHeight="1" x14ac:dyDescent="0.3">
      <c r="B58" s="25"/>
      <c r="C58" s="9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33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0"/>
      <c r="BX58" s="18"/>
    </row>
    <row r="59" spans="2:76" ht="12" customHeight="1" x14ac:dyDescent="0.3">
      <c r="B59" s="25"/>
      <c r="C59" s="9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33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0"/>
      <c r="BX59" s="18"/>
    </row>
    <row r="60" spans="2:76" ht="12" customHeight="1" x14ac:dyDescent="0.3">
      <c r="B60" s="25"/>
      <c r="C60" s="9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33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0"/>
      <c r="BX60" s="18"/>
    </row>
    <row r="61" spans="2:76" ht="12" customHeight="1" x14ac:dyDescent="0.3">
      <c r="B61" s="25"/>
      <c r="C61" s="9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33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0"/>
      <c r="BX61" s="18"/>
    </row>
    <row r="62" spans="2:76" ht="12" customHeight="1" x14ac:dyDescent="0.3">
      <c r="B62" s="25"/>
      <c r="C62" s="9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33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0"/>
      <c r="BX62" s="18"/>
    </row>
    <row r="63" spans="2:76" ht="12" customHeight="1" x14ac:dyDescent="0.3">
      <c r="B63" s="25"/>
      <c r="C63" s="9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33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0"/>
      <c r="BX63" s="18"/>
    </row>
    <row r="64" spans="2:76" ht="12" customHeight="1" x14ac:dyDescent="0.3">
      <c r="B64" s="25"/>
      <c r="C64" s="9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33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0"/>
      <c r="BX64" s="18"/>
    </row>
    <row r="65" spans="2:76" ht="12" customHeight="1" x14ac:dyDescent="0.3">
      <c r="B65" s="25"/>
      <c r="C65" s="9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33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0"/>
      <c r="BX65" s="18"/>
    </row>
    <row r="66" spans="2:76" ht="12" customHeight="1" x14ac:dyDescent="0.3">
      <c r="B66" s="25"/>
      <c r="C66" s="9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33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0"/>
      <c r="BX66" s="18"/>
    </row>
    <row r="67" spans="2:76" ht="12" customHeight="1" x14ac:dyDescent="0.3">
      <c r="B67" s="25"/>
      <c r="C67" s="9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33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0"/>
      <c r="BX67" s="18"/>
    </row>
    <row r="68" spans="2:76" ht="12" customHeight="1" x14ac:dyDescent="0.3">
      <c r="B68" s="25"/>
      <c r="C68" s="9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46"/>
      <c r="AH68" s="46"/>
      <c r="AI68" s="46"/>
      <c r="AJ68" s="46"/>
      <c r="AK68" s="46"/>
      <c r="AL68" s="46"/>
      <c r="AM68" s="33"/>
      <c r="AN68" s="46"/>
      <c r="AO68" s="46"/>
      <c r="AP68" s="46"/>
      <c r="AQ68" s="46"/>
      <c r="AR68" s="46"/>
      <c r="AS68" s="46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0"/>
      <c r="BX68" s="18"/>
    </row>
    <row r="69" spans="2:76" ht="12" customHeight="1" x14ac:dyDescent="0.3">
      <c r="B69" s="25"/>
      <c r="C69" s="9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46"/>
      <c r="AH69" s="46"/>
      <c r="AI69" s="46"/>
      <c r="AJ69" s="46"/>
      <c r="AK69" s="46"/>
      <c r="AL69" s="46"/>
      <c r="AM69" s="33"/>
      <c r="AN69" s="46"/>
      <c r="AO69" s="46"/>
      <c r="AP69" s="46"/>
      <c r="AQ69" s="46"/>
      <c r="AR69" s="46"/>
      <c r="AS69" s="46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0"/>
      <c r="BX69" s="18"/>
    </row>
    <row r="70" spans="2:76" ht="12" customHeight="1" x14ac:dyDescent="0.3">
      <c r="B70" s="25"/>
      <c r="C70" s="9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46"/>
      <c r="AH70" s="46"/>
      <c r="AI70" s="46"/>
      <c r="AJ70" s="46"/>
      <c r="AK70" s="46"/>
      <c r="AL70" s="46"/>
      <c r="AM70" s="33"/>
      <c r="AN70" s="46"/>
      <c r="AO70" s="46"/>
      <c r="AP70" s="46"/>
      <c r="AQ70" s="46"/>
      <c r="AR70" s="46"/>
      <c r="AS70" s="46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0"/>
      <c r="BX70" s="18"/>
    </row>
    <row r="71" spans="2:76" ht="12" customHeight="1" x14ac:dyDescent="0.3">
      <c r="B71" s="25"/>
      <c r="C71" s="9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46"/>
      <c r="AH71" s="46"/>
      <c r="AI71" s="46"/>
      <c r="AJ71" s="46"/>
      <c r="AK71" s="46"/>
      <c r="AL71" s="46"/>
      <c r="AM71" s="33"/>
      <c r="AN71" s="46"/>
      <c r="AO71" s="46"/>
      <c r="AP71" s="46"/>
      <c r="AQ71" s="46"/>
      <c r="AR71" s="46"/>
      <c r="AS71" s="46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0"/>
      <c r="BX71" s="18"/>
    </row>
    <row r="72" spans="2:76" ht="12" customHeight="1" x14ac:dyDescent="0.3">
      <c r="B72" s="25"/>
      <c r="C72" s="12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47"/>
      <c r="AH72" s="47"/>
      <c r="AI72" s="47"/>
      <c r="AJ72" s="47"/>
      <c r="AK72" s="47"/>
      <c r="AL72" s="47"/>
      <c r="AM72" s="33"/>
      <c r="AN72" s="47"/>
      <c r="AO72" s="47"/>
      <c r="AP72" s="47"/>
      <c r="AQ72" s="47"/>
      <c r="AR72" s="47"/>
      <c r="AS72" s="47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4"/>
      <c r="BX72" s="18"/>
    </row>
    <row r="73" spans="2:76" ht="5.0999999999999996" customHeight="1" x14ac:dyDescent="0.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3"/>
    </row>
    <row r="74" spans="2:76" ht="12" customHeight="1" x14ac:dyDescent="0.3"/>
    <row r="75" spans="2:76" ht="12" customHeight="1" x14ac:dyDescent="0.3"/>
    <row r="76" spans="2:76" ht="12" customHeight="1" x14ac:dyDescent="0.3">
      <c r="D76" s="86" t="s">
        <v>0</v>
      </c>
      <c r="E76" s="86"/>
      <c r="F76" s="86"/>
      <c r="G76" s="86"/>
      <c r="H76" s="75" t="str">
        <f>IF(OR(ISNUMBER(AO26),ISTEXT(AO26)),AO26,"")</f>
        <v/>
      </c>
      <c r="I76" s="75"/>
      <c r="J76" s="75" t="str">
        <f>IF(OR(ISNUMBER(AQ26),ISTEXT(AQ26)),AQ26,"")</f>
        <v/>
      </c>
      <c r="K76" s="75"/>
      <c r="L76" s="75" t="str">
        <f>IF(OR(ISNUMBER(AS26),ISTEXT(AS26)),AS26,"")</f>
        <v/>
      </c>
      <c r="M76" s="75"/>
      <c r="N76" s="75" t="str">
        <f>IF(OR(ISNUMBER(AU26),ISTEXT(AU26)),AU26,"")</f>
        <v/>
      </c>
      <c r="O76" s="75"/>
      <c r="P76" s="75" t="str">
        <f>IF(OR(ISNUMBER(AW26),ISTEXT(AW26)),AW26,"")</f>
        <v/>
      </c>
      <c r="Q76" s="75"/>
      <c r="R76" s="75" t="str">
        <f>IF(OR(ISNUMBER(AY26),ISTEXT(AY26)),AY26,"")</f>
        <v/>
      </c>
      <c r="S76" s="75"/>
      <c r="T76" s="75" t="str">
        <f>IF(OR(ISNUMBER(BA26),ISTEXT(BA26)),BA26,"")</f>
        <v/>
      </c>
      <c r="U76" s="75"/>
      <c r="V76" s="75" t="str">
        <f>IF(OR(ISNUMBER(BC26),ISTEXT(BC26)),BC26,"")</f>
        <v/>
      </c>
      <c r="W76" s="75"/>
      <c r="X76" s="75" t="str">
        <f>IF(OR(ISNUMBER(BE26),ISTEXT(BE26)),BE26,"")</f>
        <v/>
      </c>
      <c r="Y76" s="75"/>
      <c r="Z76" s="75" t="str">
        <f>IF(OR(ISNUMBER(BG26),ISTEXT(BG26)),BG26,"")</f>
        <v/>
      </c>
      <c r="AA76" s="75"/>
      <c r="AB76" s="75" t="str">
        <f>IF(OR(ISNUMBER(BI26),ISTEXT(BI26)),BI26,"")</f>
        <v/>
      </c>
      <c r="AC76" s="75"/>
      <c r="AD76" s="75" t="str">
        <f>IF(OR(ISNUMBER(BK26),ISTEXT(BK26)),BK26,"")</f>
        <v/>
      </c>
      <c r="AE76" s="75"/>
      <c r="AF76" s="75" t="str">
        <f>IF(OR(ISNUMBER(BM26),ISTEXT(BM26)),BM26,"")</f>
        <v/>
      </c>
      <c r="AG76" s="75"/>
      <c r="AH76" s="75" t="str">
        <f>IF(OR(ISNUMBER(BO26),ISTEXT(BO26)),BO26,"")</f>
        <v/>
      </c>
      <c r="AI76" s="75"/>
      <c r="AJ76" s="75" t="str">
        <f>IF(OR(ISNUMBER(BQ26),ISTEXT(BQ26)),BQ26,"")</f>
        <v/>
      </c>
      <c r="AK76" s="75"/>
      <c r="AL76" s="75" t="str">
        <f>IF(OR(ISNUMBER(BS26),ISTEXT(BS26)),BS26,"")</f>
        <v/>
      </c>
      <c r="AM76" s="75"/>
      <c r="AN76" s="75" t="str">
        <f>IF(OR(ISNUMBER(BU26),ISTEXT(BU26)),BU26,"")</f>
        <v/>
      </c>
      <c r="AO76" s="75"/>
      <c r="AP76" s="75" t="str">
        <f>IF(OR(ISNUMBER(AO29),ISTEXT(AO29)),AO29,"")</f>
        <v/>
      </c>
      <c r="AQ76" s="75"/>
      <c r="AR76" s="75" t="str">
        <f>IF(OR(ISNUMBER(AQ29),ISTEXT(AQ29)),AQ29,"")</f>
        <v/>
      </c>
      <c r="AS76" s="75"/>
      <c r="AT76" s="75" t="str">
        <f>IF(OR(ISNUMBER(AS29),ISTEXT(AS29)),AS29,"")</f>
        <v/>
      </c>
      <c r="AU76" s="75"/>
      <c r="AV76" s="78" t="str">
        <f>IF(OR(ISNUMBER(AU29),ISTEXT(AU29)),AU29,"")</f>
        <v/>
      </c>
      <c r="AW76" s="79"/>
      <c r="AX76" s="78" t="str">
        <f>IF(OR(ISNUMBER(AW29),ISTEXT(AW29)),AW29,"")</f>
        <v/>
      </c>
      <c r="AY76" s="79"/>
      <c r="AZ76" s="76" t="str">
        <f>IF(OR(ISNUMBER(AY29),ISTEXT(AY29)),AY29,"")</f>
        <v/>
      </c>
      <c r="BA76" s="76"/>
      <c r="BB76" s="76" t="str">
        <f>IF(OR(ISNUMBER(BA29),ISTEXT(BA29)),BA29,"")</f>
        <v/>
      </c>
      <c r="BC76" s="76"/>
      <c r="BD76" s="97" t="str">
        <f>IF(OR(ISNUMBER(BC29),ISTEXT(BC29)),BC29,"")</f>
        <v/>
      </c>
      <c r="BE76" s="98"/>
      <c r="BF76" s="75" t="str">
        <f>IF(OR(ISNUMBER(BE29),ISTEXT(BE29)),BE29,"")</f>
        <v/>
      </c>
      <c r="BG76" s="75"/>
      <c r="BH76" s="75" t="str">
        <f>IF(OR(ISNUMBER(BG29),ISTEXT(BG29)),BG29,"")</f>
        <v/>
      </c>
      <c r="BI76" s="75"/>
      <c r="BJ76" s="75" t="str">
        <f>IF(OR(ISNUMBER(BI29),ISTEXT(BI29)),BI29,"")</f>
        <v/>
      </c>
      <c r="BK76" s="75"/>
      <c r="BL76" s="75" t="str">
        <f>IF(OR(ISNUMBER(BK29),ISTEXT(BK29)),BK29,"")</f>
        <v/>
      </c>
      <c r="BM76" s="75"/>
      <c r="BN76" s="78" t="str">
        <f>IF(OR(ISNUMBER(BM29),ISTEXT(BM29)),BM29,"")</f>
        <v/>
      </c>
      <c r="BO76" s="79"/>
      <c r="BP76" s="75" t="str">
        <f>IF(OR(ISNUMBER(BO29),ISTEXT(BO29)),BO29,"")</f>
        <v/>
      </c>
      <c r="BQ76" s="75"/>
      <c r="BR76" s="75" t="str">
        <f>IF(OR(ISNUMBER(BQ29),ISTEXT(BQ29)),BQ29,"")</f>
        <v/>
      </c>
      <c r="BS76" s="75"/>
      <c r="BT76" s="75" t="str">
        <f>IF(OR(ISNUMBER(BS29),ISTEXT(BS29)),BS29,"")</f>
        <v/>
      </c>
      <c r="BU76" s="75"/>
      <c r="BV76" s="75" t="str">
        <f>IF(OR(ISNUMBER(BU29),ISTEXT(BU29)),BU29,"")</f>
        <v/>
      </c>
      <c r="BW76" s="75"/>
    </row>
    <row r="77" spans="2:76" ht="12" customHeight="1" x14ac:dyDescent="0.3">
      <c r="D77" s="86"/>
      <c r="E77" s="86"/>
      <c r="F77" s="86"/>
      <c r="G77" s="86"/>
      <c r="H77" s="80"/>
      <c r="I77" s="81"/>
      <c r="J77" s="80"/>
      <c r="K77" s="81"/>
      <c r="L77" s="80"/>
      <c r="M77" s="81"/>
      <c r="N77" s="80"/>
      <c r="O77" s="81"/>
      <c r="P77" s="80"/>
      <c r="Q77" s="81"/>
      <c r="R77" s="80"/>
      <c r="S77" s="81"/>
      <c r="T77" s="80"/>
      <c r="U77" s="81"/>
      <c r="V77" s="80"/>
      <c r="W77" s="81"/>
      <c r="X77" s="80"/>
      <c r="Y77" s="81"/>
      <c r="Z77" s="80"/>
      <c r="AA77" s="81"/>
      <c r="AB77" s="80"/>
      <c r="AC77" s="81"/>
      <c r="AD77" s="80"/>
      <c r="AE77" s="81"/>
      <c r="AF77" s="80"/>
      <c r="AG77" s="81"/>
      <c r="AH77" s="80"/>
      <c r="AI77" s="81"/>
      <c r="AJ77" s="80"/>
      <c r="AK77" s="81"/>
      <c r="AL77" s="80"/>
      <c r="AM77" s="81"/>
      <c r="AN77" s="80"/>
      <c r="AO77" s="81"/>
      <c r="AP77" s="80"/>
      <c r="AQ77" s="81"/>
      <c r="AR77" s="80"/>
      <c r="AS77" s="81"/>
      <c r="AT77" s="80"/>
      <c r="AU77" s="81"/>
      <c r="AV77" s="80"/>
      <c r="AW77" s="81"/>
      <c r="AX77" s="80"/>
      <c r="AY77" s="81"/>
      <c r="AZ77" s="96"/>
      <c r="BA77" s="96"/>
      <c r="BB77" s="96"/>
      <c r="BC77" s="96"/>
      <c r="BD77" s="99"/>
      <c r="BE77" s="100"/>
      <c r="BF77" s="80"/>
      <c r="BG77" s="81"/>
      <c r="BH77" s="80"/>
      <c r="BI77" s="81"/>
      <c r="BJ77" s="80"/>
      <c r="BK77" s="81"/>
      <c r="BL77" s="80"/>
      <c r="BM77" s="81"/>
      <c r="BN77" s="80"/>
      <c r="BO77" s="81"/>
      <c r="BP77" s="80"/>
      <c r="BQ77" s="81"/>
      <c r="BR77" s="80"/>
      <c r="BS77" s="81"/>
      <c r="BT77" s="80"/>
      <c r="BU77" s="81"/>
      <c r="BV77" s="80"/>
      <c r="BW77" s="81"/>
    </row>
    <row r="78" spans="2:76" ht="12" customHeight="1" x14ac:dyDescent="0.3"/>
    <row r="79" spans="2:76" ht="12" customHeight="1" x14ac:dyDescent="0.3">
      <c r="D79" s="17"/>
    </row>
    <row r="80" spans="2:76" ht="12" customHeight="1" x14ac:dyDescent="0.3">
      <c r="C80" s="16">
        <v>1</v>
      </c>
    </row>
    <row r="81" spans="3:6" ht="12" customHeight="1" x14ac:dyDescent="0.3">
      <c r="C81" s="16">
        <v>2</v>
      </c>
    </row>
    <row r="82" spans="3:6" ht="12" customHeight="1" x14ac:dyDescent="0.3">
      <c r="C82" s="16">
        <v>3</v>
      </c>
    </row>
    <row r="83" spans="3:6" ht="12" customHeight="1" x14ac:dyDescent="0.3">
      <c r="C83" s="16">
        <v>4</v>
      </c>
      <c r="E83" s="44"/>
    </row>
    <row r="84" spans="3:6" ht="12" customHeight="1" x14ac:dyDescent="0.3">
      <c r="C84" s="16">
        <v>5</v>
      </c>
      <c r="E84" s="44"/>
    </row>
    <row r="85" spans="3:6" ht="12" customHeight="1" x14ac:dyDescent="0.3">
      <c r="C85" s="16">
        <v>6</v>
      </c>
      <c r="E85" s="44"/>
    </row>
    <row r="86" spans="3:6" ht="12" customHeight="1" x14ac:dyDescent="0.3">
      <c r="C86" s="16">
        <v>7</v>
      </c>
      <c r="E86" s="44"/>
    </row>
    <row r="87" spans="3:6" ht="12" customHeight="1" x14ac:dyDescent="0.3">
      <c r="C87" s="16">
        <v>8</v>
      </c>
      <c r="E87" s="44"/>
    </row>
    <row r="88" spans="3:6" ht="12" customHeight="1" x14ac:dyDescent="0.3">
      <c r="C88" s="16">
        <v>9</v>
      </c>
      <c r="E88" s="44"/>
    </row>
    <row r="89" spans="3:6" ht="12" customHeight="1" x14ac:dyDescent="0.3">
      <c r="C89" s="16">
        <v>10</v>
      </c>
      <c r="E89" s="44"/>
    </row>
    <row r="90" spans="3:6" ht="12" customHeight="1" x14ac:dyDescent="0.3">
      <c r="C90" s="16">
        <v>11</v>
      </c>
      <c r="E90" s="44"/>
    </row>
    <row r="91" spans="3:6" ht="12" customHeight="1" x14ac:dyDescent="0.3">
      <c r="C91" s="16">
        <v>12</v>
      </c>
      <c r="E91" s="44"/>
    </row>
    <row r="92" spans="3:6" ht="12" customHeight="1" x14ac:dyDescent="0.3">
      <c r="C92" s="16">
        <v>13</v>
      </c>
      <c r="E92" s="44"/>
    </row>
    <row r="93" spans="3:6" ht="12" customHeight="1" x14ac:dyDescent="0.3">
      <c r="C93" s="16">
        <v>14</v>
      </c>
      <c r="D93" s="48"/>
      <c r="E93" s="48"/>
      <c r="F93" s="48"/>
    </row>
    <row r="94" spans="3:6" ht="12" customHeight="1" x14ac:dyDescent="0.3">
      <c r="C94" s="16">
        <v>15</v>
      </c>
      <c r="D94" s="48"/>
      <c r="E94" s="48"/>
      <c r="F94" s="48"/>
    </row>
    <row r="95" spans="3:6" ht="12" customHeight="1" x14ac:dyDescent="0.3">
      <c r="C95" s="16">
        <v>16</v>
      </c>
      <c r="D95" s="48"/>
      <c r="E95" s="48"/>
      <c r="F95" s="48"/>
    </row>
    <row r="96" spans="3:6" ht="12" customHeight="1" x14ac:dyDescent="0.3">
      <c r="C96" s="16">
        <v>17</v>
      </c>
    </row>
    <row r="97" spans="3:3" ht="12" customHeight="1" x14ac:dyDescent="0.3">
      <c r="C97" s="16">
        <v>18</v>
      </c>
    </row>
    <row r="98" spans="3:3" ht="12" customHeight="1" x14ac:dyDescent="0.3">
      <c r="C98" s="16">
        <v>19</v>
      </c>
    </row>
    <row r="99" spans="3:3" ht="12" customHeight="1" x14ac:dyDescent="0.3">
      <c r="C99" s="16">
        <v>20</v>
      </c>
    </row>
    <row r="100" spans="3:3" ht="12" customHeight="1" x14ac:dyDescent="0.3">
      <c r="C100" s="16">
        <v>21</v>
      </c>
    </row>
    <row r="101" spans="3:3" ht="12" customHeight="1" x14ac:dyDescent="0.3">
      <c r="C101" s="16">
        <v>22</v>
      </c>
    </row>
    <row r="102" spans="3:3" ht="12" customHeight="1" x14ac:dyDescent="0.3">
      <c r="C102" s="16">
        <v>23</v>
      </c>
    </row>
    <row r="103" spans="3:3" ht="12" customHeight="1" x14ac:dyDescent="0.3">
      <c r="C103" s="16">
        <v>24</v>
      </c>
    </row>
    <row r="104" spans="3:3" ht="12" customHeight="1" x14ac:dyDescent="0.3">
      <c r="C104" s="16">
        <v>25</v>
      </c>
    </row>
    <row r="105" spans="3:3" ht="12" customHeight="1" x14ac:dyDescent="0.3">
      <c r="C105" s="16">
        <v>26</v>
      </c>
    </row>
    <row r="106" spans="3:3" ht="12" customHeight="1" x14ac:dyDescent="0.3">
      <c r="C106" s="16">
        <v>27</v>
      </c>
    </row>
    <row r="107" spans="3:3" ht="12" customHeight="1" x14ac:dyDescent="0.3">
      <c r="C107" s="16">
        <v>28</v>
      </c>
    </row>
    <row r="108" spans="3:3" ht="12" customHeight="1" x14ac:dyDescent="0.3">
      <c r="C108" s="16">
        <v>29</v>
      </c>
    </row>
    <row r="109" spans="3:3" ht="12" customHeight="1" x14ac:dyDescent="0.3">
      <c r="C109" s="16">
        <v>30</v>
      </c>
    </row>
    <row r="110" spans="3:3" ht="12" customHeight="1" x14ac:dyDescent="0.3">
      <c r="C110" s="16">
        <v>31</v>
      </c>
    </row>
    <row r="111" spans="3:3" ht="12" customHeight="1" x14ac:dyDescent="0.3">
      <c r="C111" s="16">
        <v>32</v>
      </c>
    </row>
    <row r="112" spans="3:3" ht="12" customHeight="1" x14ac:dyDescent="0.3">
      <c r="C112" s="16">
        <v>33</v>
      </c>
    </row>
    <row r="113" spans="3:3" ht="12" customHeight="1" x14ac:dyDescent="0.3">
      <c r="C113" s="16">
        <v>34</v>
      </c>
    </row>
    <row r="114" spans="3:3" ht="12" customHeight="1" x14ac:dyDescent="0.3"/>
    <row r="115" spans="3:3" ht="12" customHeight="1" x14ac:dyDescent="0.3"/>
  </sheetData>
  <mergeCells count="146">
    <mergeCell ref="BM26:BN26"/>
    <mergeCell ref="BO26:BP26"/>
    <mergeCell ref="BQ26:BR26"/>
    <mergeCell ref="BS26:BT26"/>
    <mergeCell ref="BU26:BV26"/>
    <mergeCell ref="AO27:AP27"/>
    <mergeCell ref="AQ27:AR27"/>
    <mergeCell ref="AS27:AT27"/>
    <mergeCell ref="AU27:AV27"/>
    <mergeCell ref="AW27:AX27"/>
    <mergeCell ref="BA26:BB26"/>
    <mergeCell ref="BC26:BD26"/>
    <mergeCell ref="BE26:BF26"/>
    <mergeCell ref="BG26:BH26"/>
    <mergeCell ref="BI26:BJ26"/>
    <mergeCell ref="BK26:BL26"/>
    <mergeCell ref="AO26:AP26"/>
    <mergeCell ref="AQ26:AR26"/>
    <mergeCell ref="AS26:AT26"/>
    <mergeCell ref="AU26:AV26"/>
    <mergeCell ref="AW26:AX26"/>
    <mergeCell ref="AY26:AZ26"/>
    <mergeCell ref="CC27:CK29"/>
    <mergeCell ref="CM27:CQ29"/>
    <mergeCell ref="AO29:AP29"/>
    <mergeCell ref="AQ29:AR29"/>
    <mergeCell ref="AS29:AT29"/>
    <mergeCell ref="AU29:AV29"/>
    <mergeCell ref="AW29:AX29"/>
    <mergeCell ref="AY29:AZ29"/>
    <mergeCell ref="BA29:BB29"/>
    <mergeCell ref="BC29:BD29"/>
    <mergeCell ref="BK27:BL27"/>
    <mergeCell ref="BM27:BN27"/>
    <mergeCell ref="BO27:BP27"/>
    <mergeCell ref="BQ27:BR27"/>
    <mergeCell ref="BS27:BT27"/>
    <mergeCell ref="BU27:BV27"/>
    <mergeCell ref="AY27:AZ27"/>
    <mergeCell ref="BA27:BB27"/>
    <mergeCell ref="BC27:BD27"/>
    <mergeCell ref="BE27:BF27"/>
    <mergeCell ref="BG27:BH27"/>
    <mergeCell ref="BI27:BJ27"/>
    <mergeCell ref="BQ29:BR29"/>
    <mergeCell ref="BS29:BT29"/>
    <mergeCell ref="BU29:BV29"/>
    <mergeCell ref="AO30:AP30"/>
    <mergeCell ref="AQ30:AR30"/>
    <mergeCell ref="AS30:AT30"/>
    <mergeCell ref="AU30:AV30"/>
    <mergeCell ref="AW30:AX30"/>
    <mergeCell ref="AY30:AZ30"/>
    <mergeCell ref="BA30:BB30"/>
    <mergeCell ref="BE29:BF29"/>
    <mergeCell ref="BG29:BH29"/>
    <mergeCell ref="BI29:BJ29"/>
    <mergeCell ref="BK29:BL29"/>
    <mergeCell ref="BM29:BN29"/>
    <mergeCell ref="BO29:BP29"/>
    <mergeCell ref="BO30:BP30"/>
    <mergeCell ref="BQ30:BR30"/>
    <mergeCell ref="BS30:BT30"/>
    <mergeCell ref="BU30:BV30"/>
    <mergeCell ref="AO32:BV32"/>
    <mergeCell ref="CC32:CK34"/>
    <mergeCell ref="BC30:BD30"/>
    <mergeCell ref="BE30:BF30"/>
    <mergeCell ref="BG30:BH30"/>
    <mergeCell ref="BI30:BJ30"/>
    <mergeCell ref="BK30:BL30"/>
    <mergeCell ref="BM30:BN30"/>
    <mergeCell ref="BD33:BE33"/>
    <mergeCell ref="BD34:BE34"/>
    <mergeCell ref="BF34:BK34"/>
    <mergeCell ref="BR76:BS76"/>
    <mergeCell ref="BT76:BU76"/>
    <mergeCell ref="BV76:BW76"/>
    <mergeCell ref="H77:I77"/>
    <mergeCell ref="J77:K77"/>
    <mergeCell ref="L77:M77"/>
    <mergeCell ref="N77:O77"/>
    <mergeCell ref="P77:Q77"/>
    <mergeCell ref="BB76:BC76"/>
    <mergeCell ref="BD76:BE76"/>
    <mergeCell ref="BF76:BG76"/>
    <mergeCell ref="BH76:BI76"/>
    <mergeCell ref="BJ76:BK76"/>
    <mergeCell ref="BL76:BM76"/>
    <mergeCell ref="AP76:AQ76"/>
    <mergeCell ref="AR76:AS76"/>
    <mergeCell ref="AT76:AU76"/>
    <mergeCell ref="AV76:AW76"/>
    <mergeCell ref="AN77:AO77"/>
    <mergeCell ref="R77:S77"/>
    <mergeCell ref="T77:U77"/>
    <mergeCell ref="V77:W77"/>
    <mergeCell ref="X77:Y77"/>
    <mergeCell ref="Z77:AA77"/>
    <mergeCell ref="AB77:AC77"/>
    <mergeCell ref="D76:G77"/>
    <mergeCell ref="H76:I76"/>
    <mergeCell ref="J76:K76"/>
    <mergeCell ref="L76:M76"/>
    <mergeCell ref="N76:O76"/>
    <mergeCell ref="P76:Q76"/>
    <mergeCell ref="BN76:BO76"/>
    <mergeCell ref="BP76:BQ76"/>
    <mergeCell ref="AL76:AM76"/>
    <mergeCell ref="AN76:AO76"/>
    <mergeCell ref="R76:S76"/>
    <mergeCell ref="T76:U76"/>
    <mergeCell ref="V76:W76"/>
    <mergeCell ref="X76:Y76"/>
    <mergeCell ref="Z76:AA76"/>
    <mergeCell ref="AB76:AC76"/>
    <mergeCell ref="AX76:AY76"/>
    <mergeCell ref="AZ76:BA76"/>
    <mergeCell ref="AD76:AE76"/>
    <mergeCell ref="AF76:AG76"/>
    <mergeCell ref="AH76:AI76"/>
    <mergeCell ref="AJ76:AK76"/>
    <mergeCell ref="K33:O35"/>
    <mergeCell ref="BN77:BO77"/>
    <mergeCell ref="BP77:BQ77"/>
    <mergeCell ref="BR77:BS77"/>
    <mergeCell ref="BT77:BU77"/>
    <mergeCell ref="BV77:BW77"/>
    <mergeCell ref="Y33:AC35"/>
    <mergeCell ref="BB77:BC77"/>
    <mergeCell ref="BD77:BE77"/>
    <mergeCell ref="BF77:BG77"/>
    <mergeCell ref="BH77:BI77"/>
    <mergeCell ref="BJ77:BK77"/>
    <mergeCell ref="BL77:BM77"/>
    <mergeCell ref="AP77:AQ77"/>
    <mergeCell ref="AR77:AS77"/>
    <mergeCell ref="AT77:AU77"/>
    <mergeCell ref="AV77:AW77"/>
    <mergeCell ref="AX77:AY77"/>
    <mergeCell ref="AZ77:BA77"/>
    <mergeCell ref="AD77:AE77"/>
    <mergeCell ref="AF77:AG77"/>
    <mergeCell ref="AH77:AI77"/>
    <mergeCell ref="AJ77:AK77"/>
    <mergeCell ref="AL77:AM77"/>
  </mergeCells>
  <conditionalFormatting sqref="CC27:CK29">
    <cfRule type="cellIs" dxfId="1" priority="1" operator="equal">
      <formula>"100w"</formula>
    </cfRule>
  </conditionalFormatting>
  <printOptions horizontalCentered="1" verticalCentered="1"/>
  <pageMargins left="0.25" right="0.25" top="0.5" bottom="0.5" header="0.3" footer="0.3"/>
  <pageSetup scale="6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Q115"/>
  <sheetViews>
    <sheetView zoomScale="70" zoomScaleNormal="70" workbookViewId="0">
      <selection activeCell="X21" sqref="X21"/>
    </sheetView>
  </sheetViews>
  <sheetFormatPr defaultRowHeight="14.4" x14ac:dyDescent="0.3"/>
  <cols>
    <col min="1" max="1" width="2.33203125" customWidth="1"/>
    <col min="2" max="2" width="0.6640625" customWidth="1"/>
    <col min="3" max="38" width="2.6640625" customWidth="1"/>
    <col min="39" max="39" width="0.6640625" customWidth="1"/>
    <col min="40" max="75" width="2.6640625" customWidth="1"/>
    <col min="76" max="76" width="0.6640625" customWidth="1"/>
    <col min="77" max="96" width="2.6640625" customWidth="1"/>
    <col min="97" max="126" width="2.33203125" customWidth="1"/>
  </cols>
  <sheetData>
    <row r="2" spans="2:76" ht="5.0999999999999996" customHeight="1" x14ac:dyDescent="0.3">
      <c r="B2" s="24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7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19"/>
    </row>
    <row r="3" spans="2:76" ht="12" customHeight="1" x14ac:dyDescent="0.3">
      <c r="B3" s="25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32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8"/>
      <c r="BX3" s="18"/>
    </row>
    <row r="4" spans="2:76" ht="12" customHeight="1" x14ac:dyDescent="0.3">
      <c r="B4" s="25"/>
      <c r="C4" s="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32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0"/>
      <c r="BX4" s="18"/>
    </row>
    <row r="5" spans="2:76" ht="12" customHeight="1" x14ac:dyDescent="0.3">
      <c r="B5" s="25"/>
      <c r="C5" s="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32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0"/>
      <c r="BX5" s="18"/>
    </row>
    <row r="6" spans="2:76" ht="12" customHeight="1" x14ac:dyDescent="0.3">
      <c r="B6" s="25"/>
      <c r="C6" s="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32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0"/>
      <c r="BX6" s="18"/>
    </row>
    <row r="7" spans="2:76" ht="12" customHeight="1" x14ac:dyDescent="0.3">
      <c r="B7" s="25"/>
      <c r="C7" s="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32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0"/>
      <c r="BX7" s="18"/>
    </row>
    <row r="8" spans="2:76" ht="12" customHeight="1" x14ac:dyDescent="0.3">
      <c r="B8" s="25"/>
      <c r="C8" s="9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32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0"/>
      <c r="BX8" s="18"/>
    </row>
    <row r="9" spans="2:76" ht="12" customHeight="1" x14ac:dyDescent="0.3">
      <c r="B9" s="25"/>
      <c r="C9" s="9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32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0"/>
      <c r="BX9" s="18"/>
    </row>
    <row r="10" spans="2:76" ht="12" customHeight="1" x14ac:dyDescent="0.3">
      <c r="B10" s="25"/>
      <c r="C10" s="9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32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0"/>
      <c r="BX10" s="18"/>
    </row>
    <row r="11" spans="2:76" ht="12" customHeight="1" x14ac:dyDescent="0.3">
      <c r="B11" s="25"/>
      <c r="C11" s="9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32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0"/>
      <c r="BX11" s="18"/>
    </row>
    <row r="12" spans="2:76" ht="12" customHeight="1" x14ac:dyDescent="0.3">
      <c r="B12" s="25"/>
      <c r="C12" s="9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32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0"/>
      <c r="BX12" s="18"/>
    </row>
    <row r="13" spans="2:76" ht="12" customHeight="1" x14ac:dyDescent="0.3">
      <c r="B13" s="25"/>
      <c r="C13" s="9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32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0"/>
      <c r="BX13" s="18"/>
    </row>
    <row r="14" spans="2:76" ht="12" customHeight="1" x14ac:dyDescent="0.3">
      <c r="B14" s="25"/>
      <c r="C14" s="9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32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0"/>
      <c r="BX14" s="18"/>
    </row>
    <row r="15" spans="2:76" ht="12" customHeight="1" x14ac:dyDescent="0.3">
      <c r="B15" s="25"/>
      <c r="C15" s="9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32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0"/>
      <c r="BX15" s="18"/>
    </row>
    <row r="16" spans="2:76" ht="12" customHeight="1" x14ac:dyDescent="0.3">
      <c r="B16" s="25"/>
      <c r="C16" s="9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32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0"/>
      <c r="BX16" s="18"/>
    </row>
    <row r="17" spans="2:95" ht="12" customHeight="1" x14ac:dyDescent="0.3">
      <c r="B17" s="25"/>
      <c r="C17" s="9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32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0"/>
      <c r="BX17" s="18"/>
    </row>
    <row r="18" spans="2:95" ht="12" customHeight="1" x14ac:dyDescent="0.3">
      <c r="B18" s="25"/>
      <c r="C18" s="9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32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11"/>
      <c r="BX18" s="18"/>
    </row>
    <row r="19" spans="2:95" ht="12" customHeight="1" x14ac:dyDescent="0.3">
      <c r="B19" s="25"/>
      <c r="C19" s="9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32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0"/>
      <c r="BX19" s="18"/>
    </row>
    <row r="20" spans="2:95" ht="12" customHeight="1" x14ac:dyDescent="0.3">
      <c r="B20" s="25"/>
      <c r="C20" s="9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32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0"/>
      <c r="BX20" s="18"/>
    </row>
    <row r="21" spans="2:95" ht="12" customHeight="1" x14ac:dyDescent="0.3">
      <c r="B21" s="25"/>
      <c r="C21" s="9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32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0"/>
      <c r="BX21" s="18"/>
    </row>
    <row r="22" spans="2:95" ht="12" customHeight="1" x14ac:dyDescent="0.3">
      <c r="B22" s="25"/>
      <c r="C22" s="9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32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0"/>
      <c r="BX22" s="18"/>
    </row>
    <row r="23" spans="2:95" ht="12" customHeight="1" x14ac:dyDescent="0.3">
      <c r="B23" s="25"/>
      <c r="C23" s="9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32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11"/>
      <c r="BX23" s="18"/>
    </row>
    <row r="24" spans="2:95" ht="12" customHeight="1" x14ac:dyDescent="0.3">
      <c r="B24" s="25"/>
      <c r="C24" s="9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32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11"/>
      <c r="BX24" s="18"/>
    </row>
    <row r="25" spans="2:95" ht="12" customHeight="1" x14ac:dyDescent="0.3">
      <c r="B25" s="25"/>
      <c r="C25" s="9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32"/>
      <c r="AN25" s="1"/>
      <c r="AO25" s="3" t="s">
        <v>6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0"/>
      <c r="BX25" s="18"/>
    </row>
    <row r="26" spans="2:95" ht="12" customHeight="1" x14ac:dyDescent="0.3">
      <c r="B26" s="25"/>
      <c r="C26" s="9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32"/>
      <c r="AN26" s="1"/>
      <c r="AO26" s="61" t="str">
        <f>IF(OR(ISNUMBER(E80),ISTEXT(E80)),E80,"")</f>
        <v/>
      </c>
      <c r="AP26" s="62"/>
      <c r="AQ26" s="61" t="str">
        <f>IF(OR(ISNUMBER(E81),ISTEXT(E81)),E81,"")</f>
        <v/>
      </c>
      <c r="AR26" s="62"/>
      <c r="AS26" s="61" t="str">
        <f>IF(OR(ISNUMBER(E82),ISTEXT(E82)),E82,"")</f>
        <v/>
      </c>
      <c r="AT26" s="62"/>
      <c r="AU26" s="61" t="str">
        <f>IF(OR(ISNUMBER(E83),ISTEXT(E83)),E83,"")</f>
        <v/>
      </c>
      <c r="AV26" s="62"/>
      <c r="AW26" s="61" t="str">
        <f>IF(OR(ISNUMBER(E84),ISTEXT(E84)),E84,"")</f>
        <v/>
      </c>
      <c r="AX26" s="62"/>
      <c r="AY26" s="61" t="str">
        <f>IF(OR(ISNUMBER(E85),ISTEXT(E85)),E85,"")</f>
        <v/>
      </c>
      <c r="AZ26" s="62"/>
      <c r="BA26" s="61" t="str">
        <f>IF(OR(ISNUMBER(E86),ISTEXT(E86)),E86,"")</f>
        <v/>
      </c>
      <c r="BB26" s="62"/>
      <c r="BC26" s="61" t="str">
        <f>IF(OR(ISNUMBER(E87),ISTEXT(E87)),E87,"")</f>
        <v/>
      </c>
      <c r="BD26" s="62"/>
      <c r="BE26" s="61" t="str">
        <f>IF(OR(ISNUMBER(E88),ISTEXT(E88)),E88,"")</f>
        <v/>
      </c>
      <c r="BF26" s="62"/>
      <c r="BG26" s="61" t="str">
        <f>IF(OR(ISNUMBER(E89),ISTEXT(E89)),E89,"")</f>
        <v/>
      </c>
      <c r="BH26" s="62"/>
      <c r="BI26" s="61" t="str">
        <f>IF(OR(ISNUMBER(E90),ISTEXT(E90)),E90,"")</f>
        <v/>
      </c>
      <c r="BJ26" s="62"/>
      <c r="BK26" s="61" t="str">
        <f>IF(OR(ISNUMBER(E91),ISTEXT(E91)),E91,"")</f>
        <v/>
      </c>
      <c r="BL26" s="62"/>
      <c r="BM26" s="61" t="str">
        <f>IF(OR(ISNUMBER(E92),ISTEXT(E92)),E92,"")</f>
        <v/>
      </c>
      <c r="BN26" s="62"/>
      <c r="BO26" s="61" t="str">
        <f>IF(OR(ISNUMBER(E93),ISTEXT(E93)),E93,"")</f>
        <v/>
      </c>
      <c r="BP26" s="62"/>
      <c r="BQ26" s="61" t="str">
        <f>IF(OR(ISNUMBER(E94),ISTEXT(E94)),E94,"")</f>
        <v/>
      </c>
      <c r="BR26" s="62"/>
      <c r="BS26" s="61" t="str">
        <f>IF(OR(ISNUMBER(E95),ISTEXT(E95)),E95,"")</f>
        <v/>
      </c>
      <c r="BT26" s="62"/>
      <c r="BU26" s="61" t="str">
        <f>IF(OR(ISNUMBER(E96),ISTEXT(E96)),E96,"")</f>
        <v/>
      </c>
      <c r="BV26" s="62"/>
      <c r="BW26" s="10"/>
      <c r="BX26" s="18"/>
    </row>
    <row r="27" spans="2:95" ht="12" customHeight="1" x14ac:dyDescent="0.3">
      <c r="B27" s="25"/>
      <c r="C27" s="9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32"/>
      <c r="AN27" s="1"/>
      <c r="AO27" s="63" t="str">
        <f>IF(ISNUMBER(F80),F80,"")</f>
        <v/>
      </c>
      <c r="AP27" s="64"/>
      <c r="AQ27" s="63" t="str">
        <f>IF(ISNUMBER(F81),F81,"")</f>
        <v/>
      </c>
      <c r="AR27" s="64"/>
      <c r="AS27" s="63" t="str">
        <f>IF(ISNUMBER(F82),F82,"")</f>
        <v/>
      </c>
      <c r="AT27" s="64"/>
      <c r="AU27" s="63" t="str">
        <f>IF(ISNUMBER(F83),F83,"")</f>
        <v/>
      </c>
      <c r="AV27" s="64"/>
      <c r="AW27" s="63" t="str">
        <f>IF(ISNUMBER(F84),F84,"")</f>
        <v/>
      </c>
      <c r="AX27" s="64"/>
      <c r="AY27" s="63" t="str">
        <f>IF(ISNUMBER(F85),F85,"")</f>
        <v/>
      </c>
      <c r="AZ27" s="64"/>
      <c r="BA27" s="63" t="str">
        <f>IF(ISNUMBER(F86),F86,"")</f>
        <v/>
      </c>
      <c r="BB27" s="64"/>
      <c r="BC27" s="63" t="str">
        <f>IF(ISNUMBER(F87),F87,"")</f>
        <v/>
      </c>
      <c r="BD27" s="64"/>
      <c r="BE27" s="63" t="str">
        <f>IF(ISNUMBER(F88),F88,"")</f>
        <v/>
      </c>
      <c r="BF27" s="64"/>
      <c r="BG27" s="63" t="str">
        <f>IF(ISNUMBER(F89),F89,"")</f>
        <v/>
      </c>
      <c r="BH27" s="64"/>
      <c r="BI27" s="63" t="str">
        <f>IF(ISNUMBER(F90),F90,"")</f>
        <v/>
      </c>
      <c r="BJ27" s="64"/>
      <c r="BK27" s="63" t="str">
        <f>IF(ISNUMBER(F91),F91,"")</f>
        <v/>
      </c>
      <c r="BL27" s="64"/>
      <c r="BM27" s="63" t="str">
        <f>IF(ISNUMBER(F92),F92,"")</f>
        <v/>
      </c>
      <c r="BN27" s="64"/>
      <c r="BO27" s="63" t="str">
        <f>IF(ISNUMBER(F93),F93,"")</f>
        <v/>
      </c>
      <c r="BP27" s="64"/>
      <c r="BQ27" s="65" t="str">
        <f>IF(ISNUMBER(F94),F94,"")</f>
        <v/>
      </c>
      <c r="BR27" s="66"/>
      <c r="BS27" s="65" t="str">
        <f>IF(ISNUMBER(F95),F95,"")</f>
        <v/>
      </c>
      <c r="BT27" s="66"/>
      <c r="BU27" s="65" t="str">
        <f>IF(ISNUMBER(F96),F96,"")</f>
        <v/>
      </c>
      <c r="BV27" s="66"/>
      <c r="BW27" s="10"/>
      <c r="BX27" s="18"/>
      <c r="CC27" s="109" t="str">
        <f>IF(BD33&gt;180,"100w","")</f>
        <v/>
      </c>
      <c r="CD27" s="109"/>
      <c r="CE27" s="109"/>
      <c r="CF27" s="109"/>
      <c r="CG27" s="109"/>
      <c r="CH27" s="109"/>
      <c r="CI27" s="109"/>
      <c r="CJ27" s="109"/>
      <c r="CK27" s="109"/>
      <c r="CM27" s="110" t="e">
        <f>100/(60/CC32)</f>
        <v>#VALUE!</v>
      </c>
      <c r="CN27" s="110"/>
      <c r="CO27" s="110"/>
      <c r="CP27" s="110"/>
      <c r="CQ27" s="110"/>
    </row>
    <row r="28" spans="2:95" ht="12" customHeight="1" x14ac:dyDescent="0.3">
      <c r="B28" s="25"/>
      <c r="C28" s="9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32"/>
      <c r="AN28" s="1"/>
      <c r="AO28" s="38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7"/>
      <c r="BW28" s="10"/>
      <c r="BX28" s="18"/>
      <c r="CC28" s="109"/>
      <c r="CD28" s="109"/>
      <c r="CE28" s="109"/>
      <c r="CF28" s="109"/>
      <c r="CG28" s="109"/>
      <c r="CH28" s="109"/>
      <c r="CI28" s="109"/>
      <c r="CJ28" s="109"/>
      <c r="CK28" s="109"/>
      <c r="CM28" s="110"/>
      <c r="CN28" s="110"/>
      <c r="CO28" s="110"/>
      <c r="CP28" s="110"/>
      <c r="CQ28" s="110"/>
    </row>
    <row r="29" spans="2:95" ht="12" customHeight="1" x14ac:dyDescent="0.3">
      <c r="B29" s="25"/>
      <c r="C29" s="9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46"/>
      <c r="Q29" s="46"/>
      <c r="R29" s="46"/>
      <c r="S29" s="46"/>
      <c r="T29" s="46"/>
      <c r="U29" s="46"/>
      <c r="V29" s="46"/>
      <c r="W29" s="46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32"/>
      <c r="AN29" s="1"/>
      <c r="AO29" s="67" t="str">
        <f>IF(OR(ISNUMBER(E97),ISTEXT(E97)),E97,"")</f>
        <v/>
      </c>
      <c r="AP29" s="68"/>
      <c r="AQ29" s="67" t="str">
        <f>IF(OR(ISNUMBER(E98),ISTEXT(E98)),E98,"")</f>
        <v/>
      </c>
      <c r="AR29" s="68"/>
      <c r="AS29" s="67" t="str">
        <f>IF(OR(ISNUMBER(E99),ISTEXT(E99)),E99,"")</f>
        <v/>
      </c>
      <c r="AT29" s="68"/>
      <c r="AU29" s="67" t="str">
        <f>IF(OR(ISNUMBER(E100),ISTEXT(E100)),E100,"")</f>
        <v/>
      </c>
      <c r="AV29" s="68"/>
      <c r="AW29" s="67" t="str">
        <f>IF(OR(ISNUMBER(E101),ISTEXT(E101)),E101,"")</f>
        <v/>
      </c>
      <c r="AX29" s="68"/>
      <c r="AY29" s="67" t="str">
        <f>IF(OR(ISNUMBER(E102),ISTEXT(E102)),E102,"")</f>
        <v/>
      </c>
      <c r="AZ29" s="68"/>
      <c r="BA29" s="67" t="str">
        <f>IF(OR(ISNUMBER(E103),ISTEXT(E103)),E103,"")</f>
        <v/>
      </c>
      <c r="BB29" s="68"/>
      <c r="BC29" s="67" t="str">
        <f>IF(OR(ISNUMBER(E104),ISTEXT(E104)),E104,"")</f>
        <v/>
      </c>
      <c r="BD29" s="68"/>
      <c r="BE29" s="67" t="str">
        <f>IF(OR(ISNUMBER(E105),ISTEXT(E105)),E105,"")</f>
        <v/>
      </c>
      <c r="BF29" s="68"/>
      <c r="BG29" s="67" t="str">
        <f>IF(OR(ISNUMBER(E106),ISTEXT(E106)),E106,"")</f>
        <v/>
      </c>
      <c r="BH29" s="68"/>
      <c r="BI29" s="67" t="str">
        <f>IF(OR(ISNUMBER(E107),ISTEXT(E107)),E107,"")</f>
        <v/>
      </c>
      <c r="BJ29" s="68"/>
      <c r="BK29" s="67" t="str">
        <f>IF(OR(ISNUMBER(E108),ISTEXT(E108)),E108,"")</f>
        <v/>
      </c>
      <c r="BL29" s="68"/>
      <c r="BM29" s="67" t="str">
        <f>IF(OR(ISNUMBER(E109),ISTEXT(E109)),E109,"")</f>
        <v/>
      </c>
      <c r="BN29" s="68"/>
      <c r="BO29" s="67" t="str">
        <f>IF(OR(ISNUMBER(E110),ISTEXT(E110)),E110,"")</f>
        <v/>
      </c>
      <c r="BP29" s="68"/>
      <c r="BQ29" s="67" t="str">
        <f>IF(OR(ISNUMBER(E111),ISTEXT(E111)),E111,"")</f>
        <v/>
      </c>
      <c r="BR29" s="68"/>
      <c r="BS29" s="67" t="str">
        <f>IF(OR(ISNUMBER(E112),ISTEXT(E112)),E112,"")</f>
        <v/>
      </c>
      <c r="BT29" s="68"/>
      <c r="BU29" s="67" t="str">
        <f>IF(OR(ISNUMBER(E113),ISTEXT(E113)),E113,"")</f>
        <v/>
      </c>
      <c r="BV29" s="68"/>
      <c r="BW29" s="10"/>
      <c r="BX29" s="18"/>
      <c r="CC29" s="109"/>
      <c r="CD29" s="109"/>
      <c r="CE29" s="109"/>
      <c r="CF29" s="109"/>
      <c r="CG29" s="109"/>
      <c r="CH29" s="109"/>
      <c r="CI29" s="109"/>
      <c r="CJ29" s="109"/>
      <c r="CK29" s="109"/>
      <c r="CM29" s="110"/>
      <c r="CN29" s="110"/>
      <c r="CO29" s="110"/>
      <c r="CP29" s="110"/>
      <c r="CQ29" s="110"/>
    </row>
    <row r="30" spans="2:95" ht="12" customHeight="1" x14ac:dyDescent="0.3">
      <c r="B30" s="25"/>
      <c r="C30" s="9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46"/>
      <c r="Q30" s="46"/>
      <c r="R30" s="46"/>
      <c r="S30" s="46"/>
      <c r="T30" s="46"/>
      <c r="U30" s="46"/>
      <c r="V30" s="46"/>
      <c r="W30" s="46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32"/>
      <c r="AN30" s="1"/>
      <c r="AO30" s="65" t="str">
        <f>IF(ISNUMBER(F97),F97,"")</f>
        <v/>
      </c>
      <c r="AP30" s="66"/>
      <c r="AQ30" s="65" t="str">
        <f>IF(ISNUMBER(F98),F98,"")</f>
        <v/>
      </c>
      <c r="AR30" s="66"/>
      <c r="AS30" s="65" t="str">
        <f>IF(ISNUMBER(F99),F99,"")</f>
        <v/>
      </c>
      <c r="AT30" s="66"/>
      <c r="AU30" s="65" t="str">
        <f>IF(ISNUMBER(F100),F100,"")</f>
        <v/>
      </c>
      <c r="AV30" s="66"/>
      <c r="AW30" s="65" t="str">
        <f>IF(ISNUMBER(F101),F101,"")</f>
        <v/>
      </c>
      <c r="AX30" s="66"/>
      <c r="AY30" s="65" t="str">
        <f>IF(ISNUMBER(F102),F102,"")</f>
        <v/>
      </c>
      <c r="AZ30" s="66"/>
      <c r="BA30" s="65" t="str">
        <f>IF(ISNUMBER(F103),F103,"")</f>
        <v/>
      </c>
      <c r="BB30" s="66"/>
      <c r="BC30" s="65" t="str">
        <f>IF(ISNUMBER(F104),F104,"")</f>
        <v/>
      </c>
      <c r="BD30" s="66"/>
      <c r="BE30" s="65" t="str">
        <f>IF(ISNUMBER(F105),F105,"")</f>
        <v/>
      </c>
      <c r="BF30" s="66"/>
      <c r="BG30" s="65" t="str">
        <f>IF(ISNUMBER(F106),F106,"")</f>
        <v/>
      </c>
      <c r="BH30" s="66"/>
      <c r="BI30" s="65" t="str">
        <f>IF(ISNUMBER(F107),F107,"")</f>
        <v/>
      </c>
      <c r="BJ30" s="66"/>
      <c r="BK30" s="65" t="str">
        <f>IF(ISNUMBER(F108),F108,"")</f>
        <v/>
      </c>
      <c r="BL30" s="66"/>
      <c r="BM30" s="65" t="str">
        <f>IF(ISNUMBER(F109),F109,"")</f>
        <v/>
      </c>
      <c r="BN30" s="66"/>
      <c r="BO30" s="65" t="str">
        <f>IF(ISNUMBER(F110),F110,"")</f>
        <v/>
      </c>
      <c r="BP30" s="66"/>
      <c r="BQ30" s="65" t="str">
        <f>IF(ISNUMBER(F111),F111,"")</f>
        <v/>
      </c>
      <c r="BR30" s="66"/>
      <c r="BS30" s="65" t="str">
        <f>IF(ISNUMBER(F112),F112,"")</f>
        <v/>
      </c>
      <c r="BT30" s="66"/>
      <c r="BU30" s="65" t="str">
        <f>IF(ISNUMBER(F113),F113,"")</f>
        <v/>
      </c>
      <c r="BV30" s="66"/>
      <c r="BW30" s="10"/>
      <c r="BX30" s="18"/>
    </row>
    <row r="31" spans="2:95" ht="12" customHeight="1" x14ac:dyDescent="0.3">
      <c r="B31" s="25"/>
      <c r="C31" s="9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46"/>
      <c r="Q31" s="46"/>
      <c r="R31" s="46"/>
      <c r="S31" s="46"/>
      <c r="T31" s="46"/>
      <c r="U31" s="46"/>
      <c r="V31" s="46"/>
      <c r="W31" s="46"/>
      <c r="X31" s="41"/>
      <c r="Y31" s="35"/>
      <c r="Z31" s="35"/>
      <c r="AA31" s="35"/>
      <c r="AB31" s="3"/>
      <c r="AC31" s="35"/>
      <c r="AD31" s="35"/>
      <c r="AE31" s="1"/>
      <c r="AF31" s="1"/>
      <c r="AG31" s="1"/>
      <c r="AH31" s="1"/>
      <c r="AI31" s="1"/>
      <c r="AJ31" s="1"/>
      <c r="AK31" s="1"/>
      <c r="AL31" s="1"/>
      <c r="AM31" s="32"/>
      <c r="AN31" s="1"/>
      <c r="AO31" s="38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6"/>
      <c r="BS31" s="36"/>
      <c r="BT31" s="36"/>
      <c r="BU31" s="36"/>
      <c r="BV31" s="37"/>
      <c r="BW31" s="10"/>
      <c r="BX31" s="18"/>
    </row>
    <row r="32" spans="2:95" ht="12" customHeight="1" x14ac:dyDescent="0.3">
      <c r="B32" s="25"/>
      <c r="C32" s="9"/>
      <c r="D32" s="35"/>
      <c r="E32" s="35"/>
      <c r="F32" s="35"/>
      <c r="G32" s="35"/>
      <c r="H32" s="35"/>
      <c r="I32" s="35"/>
      <c r="J32" s="35"/>
      <c r="K32" s="1"/>
      <c r="L32" s="1"/>
      <c r="M32" s="56" t="s">
        <v>8</v>
      </c>
      <c r="N32" s="1"/>
      <c r="O32" s="1"/>
      <c r="P32" s="40"/>
      <c r="Q32" s="46"/>
      <c r="R32" s="46"/>
      <c r="S32" s="46"/>
      <c r="T32" s="46"/>
      <c r="U32" s="46"/>
      <c r="V32" s="46"/>
      <c r="W32" s="46"/>
      <c r="X32" s="35"/>
      <c r="Y32" s="1"/>
      <c r="Z32" s="1"/>
      <c r="AA32" s="56" t="s">
        <v>9</v>
      </c>
      <c r="AB32" s="1"/>
      <c r="AC32" s="1"/>
      <c r="AD32" s="40"/>
      <c r="AE32" s="1"/>
      <c r="AF32" s="1"/>
      <c r="AG32" s="1"/>
      <c r="AH32" s="1"/>
      <c r="AI32" s="1"/>
      <c r="AJ32" s="1"/>
      <c r="AK32" s="1"/>
      <c r="AL32" s="1"/>
      <c r="AM32" s="32"/>
      <c r="AN32" s="1"/>
      <c r="AO32" s="104" t="s">
        <v>1</v>
      </c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  <c r="BN32" s="104"/>
      <c r="BO32" s="104"/>
      <c r="BP32" s="104"/>
      <c r="BQ32" s="104"/>
      <c r="BR32" s="104"/>
      <c r="BS32" s="104"/>
      <c r="BT32" s="104"/>
      <c r="BU32" s="104"/>
      <c r="BV32" s="104"/>
      <c r="BW32" s="11"/>
      <c r="BX32" s="20"/>
      <c r="CC32" s="102" t="str">
        <f>IF(D80="KS-2100",60,IF(D80="HLED-PF3120",49,IF(D80="PL-QM2-TW130-P",75,IF(D80="PL-OP2-SC3-P-GR",92,IF(D80="PL-OP2-SF3-P",83,IF(D80="PL-OP5-SF2-P",187,IF(D80="GOQ-3W(S)",80,IF(D80="HLED-P2072W",82,IF(D80="HLED-PF2080",73,IF(D80="HLED-PF2080R",73,IF(D80=3090,56,IF(D80=3072,68,""))))))))))))</f>
        <v/>
      </c>
      <c r="CD32" s="102"/>
      <c r="CE32" s="102"/>
      <c r="CF32" s="102"/>
      <c r="CG32" s="102"/>
      <c r="CH32" s="102"/>
      <c r="CI32" s="102"/>
      <c r="CJ32" s="102"/>
      <c r="CK32" s="102"/>
    </row>
    <row r="33" spans="2:89" ht="12" customHeight="1" x14ac:dyDescent="0.3">
      <c r="B33" s="25"/>
      <c r="C33" s="9"/>
      <c r="D33" s="1"/>
      <c r="E33" s="1"/>
      <c r="F33" s="1"/>
      <c r="G33" s="1"/>
      <c r="H33" s="1"/>
      <c r="I33" s="1"/>
      <c r="J33" s="1"/>
      <c r="K33" s="87">
        <f>P32/12</f>
        <v>0</v>
      </c>
      <c r="L33" s="88"/>
      <c r="M33" s="88"/>
      <c r="N33" s="88"/>
      <c r="O33" s="89"/>
      <c r="P33" s="1"/>
      <c r="Q33" s="46"/>
      <c r="R33" s="46"/>
      <c r="S33" s="46"/>
      <c r="T33" s="46"/>
      <c r="U33" s="46"/>
      <c r="V33" s="46"/>
      <c r="W33" s="46"/>
      <c r="X33" s="1"/>
      <c r="Y33" s="87">
        <f>AD32/12</f>
        <v>0</v>
      </c>
      <c r="Z33" s="88"/>
      <c r="AA33" s="88"/>
      <c r="AB33" s="88"/>
      <c r="AC33" s="89"/>
      <c r="AD33" s="1"/>
      <c r="AE33" s="1"/>
      <c r="AF33" s="1"/>
      <c r="AG33" s="1"/>
      <c r="AH33" s="1"/>
      <c r="AI33" s="1"/>
      <c r="AJ33" s="1"/>
      <c r="AK33" s="1"/>
      <c r="AL33" s="1"/>
      <c r="AM33" s="32"/>
      <c r="AN33" s="1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105">
        <f>SUM(AO27:BV27,AO30:BV30)</f>
        <v>0</v>
      </c>
      <c r="BE33" s="106"/>
      <c r="BF33" s="57" t="b">
        <f>IF(BD33&gt;0,CONCATENATE(D80," ","Modules",""))</f>
        <v>0</v>
      </c>
      <c r="BG33" s="35"/>
      <c r="BH33" s="35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 t="str">
        <f>IF(BP33&gt;0,"mods","")</f>
        <v/>
      </c>
      <c r="BT33" s="4"/>
      <c r="BU33" s="4"/>
      <c r="BV33" s="4"/>
      <c r="BX33" s="20"/>
      <c r="CC33" s="102"/>
      <c r="CD33" s="102"/>
      <c r="CE33" s="102"/>
      <c r="CF33" s="102"/>
      <c r="CG33" s="102"/>
      <c r="CH33" s="102"/>
      <c r="CI33" s="102"/>
      <c r="CJ33" s="102"/>
      <c r="CK33" s="102"/>
    </row>
    <row r="34" spans="2:89" ht="12" customHeight="1" x14ac:dyDescent="0.3">
      <c r="B34" s="25"/>
      <c r="C34" s="9"/>
      <c r="D34" s="1"/>
      <c r="E34" s="1"/>
      <c r="F34" s="1"/>
      <c r="G34" s="1"/>
      <c r="H34" s="1"/>
      <c r="I34" s="1"/>
      <c r="J34" s="1"/>
      <c r="K34" s="90"/>
      <c r="L34" s="91"/>
      <c r="M34" s="91"/>
      <c r="N34" s="91"/>
      <c r="O34" s="92"/>
      <c r="P34" s="35"/>
      <c r="Q34" s="46"/>
      <c r="R34" s="46"/>
      <c r="S34" s="46"/>
      <c r="T34" s="46"/>
      <c r="U34" s="46"/>
      <c r="V34" s="46"/>
      <c r="W34" s="46"/>
      <c r="X34" s="1"/>
      <c r="Y34" s="90"/>
      <c r="Z34" s="91"/>
      <c r="AA34" s="91"/>
      <c r="AB34" s="91"/>
      <c r="AC34" s="92"/>
      <c r="AD34" s="35"/>
      <c r="AE34" s="1"/>
      <c r="AF34" s="1"/>
      <c r="AG34" s="1"/>
      <c r="AH34" s="1"/>
      <c r="AI34" s="1"/>
      <c r="AJ34" s="1"/>
      <c r="AK34" s="1"/>
      <c r="AL34" s="1"/>
      <c r="AM34" s="32"/>
      <c r="AN34" s="1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105">
        <f>SUM(AO28:BV28,AO31:BV31)</f>
        <v>0</v>
      </c>
      <c r="BE34" s="106"/>
      <c r="BF34" s="57"/>
      <c r="BG34" s="54"/>
      <c r="BH34" s="54"/>
      <c r="BI34" s="54"/>
      <c r="BJ34" s="54"/>
      <c r="BK34" s="54"/>
      <c r="BL34" s="4"/>
      <c r="BM34" s="4"/>
      <c r="BN34" s="4"/>
      <c r="BO34" s="4"/>
      <c r="BP34" s="4"/>
      <c r="BQ34" s="4"/>
      <c r="BR34" s="4"/>
      <c r="BS34" s="4" t="str">
        <f>IF(BP34&gt;0,"mods","")</f>
        <v/>
      </c>
      <c r="BT34" s="4"/>
      <c r="BU34" s="4"/>
      <c r="BV34" s="4"/>
      <c r="BX34" s="20"/>
      <c r="CC34" s="102"/>
      <c r="CD34" s="102"/>
      <c r="CE34" s="102"/>
      <c r="CF34" s="102"/>
      <c r="CG34" s="102"/>
      <c r="CH34" s="102"/>
      <c r="CI34" s="102"/>
      <c r="CJ34" s="102"/>
      <c r="CK34" s="102"/>
    </row>
    <row r="35" spans="2:89" ht="12" customHeight="1" x14ac:dyDescent="0.3">
      <c r="B35" s="25"/>
      <c r="C35" s="9"/>
      <c r="D35" s="1"/>
      <c r="E35" s="1"/>
      <c r="F35" s="1"/>
      <c r="G35" s="1"/>
      <c r="H35" s="1"/>
      <c r="I35" s="1"/>
      <c r="J35" s="1"/>
      <c r="K35" s="93"/>
      <c r="L35" s="94"/>
      <c r="M35" s="94"/>
      <c r="N35" s="94"/>
      <c r="O35" s="95"/>
      <c r="P35" s="35"/>
      <c r="Q35" s="46"/>
      <c r="R35" s="46"/>
      <c r="S35" s="46"/>
      <c r="T35" s="46"/>
      <c r="U35" s="46"/>
      <c r="V35" s="46"/>
      <c r="W35" s="46"/>
      <c r="X35" s="1"/>
      <c r="Y35" s="93"/>
      <c r="Z35" s="94"/>
      <c r="AA35" s="94"/>
      <c r="AB35" s="94"/>
      <c r="AC35" s="95"/>
      <c r="AD35" s="35"/>
      <c r="AE35" s="1"/>
      <c r="AF35" s="1"/>
      <c r="AG35" s="1"/>
      <c r="AH35" s="1"/>
      <c r="AI35" s="1"/>
      <c r="AJ35" s="1"/>
      <c r="AK35" s="1"/>
      <c r="AL35" s="1"/>
      <c r="AM35" s="32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05">
        <f>IF(AO27&gt;0,(COUNTA(AO31:BV31)+COUNTA(AO28:BV28)),"")</f>
        <v>0</v>
      </c>
      <c r="BE35" s="106"/>
      <c r="BF35" s="60" t="str">
        <f>IF(BD35=1,"Power Supply",IF(BD35&gt;1,"Power Supplies",""))</f>
        <v/>
      </c>
      <c r="BG35" s="1"/>
      <c r="BH35" s="1"/>
      <c r="BI35" s="1"/>
      <c r="BJ35" s="1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11"/>
      <c r="BX35" s="18"/>
    </row>
    <row r="36" spans="2:89" ht="12" customHeight="1" x14ac:dyDescent="0.3">
      <c r="B36" s="25"/>
      <c r="C36" s="4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47"/>
      <c r="Q36" s="47"/>
      <c r="R36" s="47"/>
      <c r="S36" s="47"/>
      <c r="T36" s="47"/>
      <c r="U36" s="47"/>
      <c r="V36" s="47"/>
      <c r="W36" s="47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32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11"/>
      <c r="BX36" s="18"/>
    </row>
    <row r="37" spans="2:89" ht="5.0999999999999996" customHeight="1" x14ac:dyDescent="0.3">
      <c r="B37" s="25"/>
      <c r="C37" s="31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9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30"/>
      <c r="BX37" s="18"/>
    </row>
    <row r="38" spans="2:89" ht="12" customHeight="1" x14ac:dyDescent="0.3">
      <c r="B38" s="25"/>
      <c r="C38" s="9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32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0"/>
      <c r="BX38" s="18"/>
    </row>
    <row r="39" spans="2:89" ht="12" customHeight="1" x14ac:dyDescent="0.3">
      <c r="B39" s="25"/>
      <c r="C39" s="9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32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0"/>
      <c r="BX39" s="18"/>
    </row>
    <row r="40" spans="2:89" ht="12" customHeight="1" x14ac:dyDescent="0.3">
      <c r="B40" s="25"/>
      <c r="C40" s="9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32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0"/>
      <c r="BX40" s="18"/>
    </row>
    <row r="41" spans="2:89" ht="12" customHeight="1" x14ac:dyDescent="0.3">
      <c r="B41" s="25"/>
      <c r="C41" s="9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32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0"/>
      <c r="BX41" s="18"/>
    </row>
    <row r="42" spans="2:89" ht="12" customHeight="1" x14ac:dyDescent="0.3">
      <c r="B42" s="25"/>
      <c r="C42" s="9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32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0"/>
      <c r="BX42" s="18"/>
    </row>
    <row r="43" spans="2:89" ht="12" customHeight="1" x14ac:dyDescent="0.3">
      <c r="B43" s="25"/>
      <c r="C43" s="9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32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0"/>
      <c r="BX43" s="18"/>
    </row>
    <row r="44" spans="2:89" ht="12" customHeight="1" x14ac:dyDescent="0.3">
      <c r="B44" s="25"/>
      <c r="C44" s="9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32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0"/>
      <c r="BX44" s="18"/>
    </row>
    <row r="45" spans="2:89" ht="12" customHeight="1" x14ac:dyDescent="0.3">
      <c r="B45" s="25"/>
      <c r="C45" s="9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32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0"/>
      <c r="BX45" s="18"/>
    </row>
    <row r="46" spans="2:89" ht="12" customHeight="1" x14ac:dyDescent="0.3">
      <c r="B46" s="25"/>
      <c r="C46" s="9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32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0"/>
      <c r="BX46" s="18"/>
    </row>
    <row r="47" spans="2:89" ht="12" customHeight="1" x14ac:dyDescent="0.3">
      <c r="B47" s="25"/>
      <c r="C47" s="9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33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0"/>
      <c r="BX47" s="18"/>
    </row>
    <row r="48" spans="2:89" ht="12" customHeight="1" x14ac:dyDescent="0.3">
      <c r="B48" s="25"/>
      <c r="C48" s="9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33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0"/>
      <c r="BX48" s="18"/>
    </row>
    <row r="49" spans="2:76" ht="12" customHeight="1" x14ac:dyDescent="0.3">
      <c r="B49" s="25"/>
      <c r="C49" s="9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33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2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0"/>
      <c r="BX49" s="18"/>
    </row>
    <row r="50" spans="2:76" ht="12" customHeight="1" x14ac:dyDescent="0.3">
      <c r="B50" s="25"/>
      <c r="C50" s="9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33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0"/>
      <c r="BX50" s="18"/>
    </row>
    <row r="51" spans="2:76" ht="12" customHeight="1" x14ac:dyDescent="0.3">
      <c r="B51" s="25"/>
      <c r="C51" s="9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33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0"/>
      <c r="BX51" s="18"/>
    </row>
    <row r="52" spans="2:76" ht="12" customHeight="1" x14ac:dyDescent="0.3">
      <c r="B52" s="25"/>
      <c r="C52" s="9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33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0"/>
      <c r="BX52" s="18"/>
    </row>
    <row r="53" spans="2:76" ht="12" customHeight="1" x14ac:dyDescent="0.3">
      <c r="B53" s="25"/>
      <c r="C53" s="9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33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0"/>
      <c r="BX53" s="18"/>
    </row>
    <row r="54" spans="2:76" ht="12" customHeight="1" x14ac:dyDescent="0.3">
      <c r="B54" s="25"/>
      <c r="C54" s="9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33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0"/>
      <c r="BX54" s="18"/>
    </row>
    <row r="55" spans="2:76" ht="12" customHeight="1" x14ac:dyDescent="0.3">
      <c r="B55" s="25"/>
      <c r="C55" s="9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33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0"/>
      <c r="BX55" s="18"/>
    </row>
    <row r="56" spans="2:76" ht="12" customHeight="1" x14ac:dyDescent="0.3">
      <c r="B56" s="25"/>
      <c r="C56" s="9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33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0"/>
      <c r="BX56" s="18"/>
    </row>
    <row r="57" spans="2:76" ht="12" customHeight="1" x14ac:dyDescent="0.3">
      <c r="B57" s="25"/>
      <c r="C57" s="9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33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0"/>
      <c r="BX57" s="18"/>
    </row>
    <row r="58" spans="2:76" ht="12" customHeight="1" x14ac:dyDescent="0.3">
      <c r="B58" s="25"/>
      <c r="C58" s="9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33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0"/>
      <c r="BX58" s="18"/>
    </row>
    <row r="59" spans="2:76" ht="12" customHeight="1" x14ac:dyDescent="0.3">
      <c r="B59" s="25"/>
      <c r="C59" s="9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33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0"/>
      <c r="BX59" s="18"/>
    </row>
    <row r="60" spans="2:76" ht="12" customHeight="1" x14ac:dyDescent="0.3">
      <c r="B60" s="25"/>
      <c r="C60" s="9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33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0"/>
      <c r="BX60" s="18"/>
    </row>
    <row r="61" spans="2:76" ht="12" customHeight="1" x14ac:dyDescent="0.3">
      <c r="B61" s="25"/>
      <c r="C61" s="9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33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0"/>
      <c r="BX61" s="18"/>
    </row>
    <row r="62" spans="2:76" ht="12" customHeight="1" x14ac:dyDescent="0.3">
      <c r="B62" s="25"/>
      <c r="C62" s="9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33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0"/>
      <c r="BX62" s="18"/>
    </row>
    <row r="63" spans="2:76" ht="12" customHeight="1" x14ac:dyDescent="0.3">
      <c r="B63" s="25"/>
      <c r="C63" s="9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33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0"/>
      <c r="BX63" s="18"/>
    </row>
    <row r="64" spans="2:76" ht="12" customHeight="1" x14ac:dyDescent="0.3">
      <c r="B64" s="25"/>
      <c r="C64" s="9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33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0"/>
      <c r="BX64" s="18"/>
    </row>
    <row r="65" spans="2:76" ht="12" customHeight="1" x14ac:dyDescent="0.3">
      <c r="B65" s="25"/>
      <c r="C65" s="9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33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0"/>
      <c r="BX65" s="18"/>
    </row>
    <row r="66" spans="2:76" ht="12" customHeight="1" x14ac:dyDescent="0.3">
      <c r="B66" s="25"/>
      <c r="C66" s="9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33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0"/>
      <c r="BX66" s="18"/>
    </row>
    <row r="67" spans="2:76" ht="12" customHeight="1" x14ac:dyDescent="0.3">
      <c r="B67" s="25"/>
      <c r="C67" s="9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33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0"/>
      <c r="BX67" s="18"/>
    </row>
    <row r="68" spans="2:76" ht="12" customHeight="1" x14ac:dyDescent="0.3">
      <c r="B68" s="25"/>
      <c r="C68" s="9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46"/>
      <c r="AH68" s="46"/>
      <c r="AI68" s="46"/>
      <c r="AJ68" s="46"/>
      <c r="AK68" s="46"/>
      <c r="AL68" s="46"/>
      <c r="AM68" s="33"/>
      <c r="AN68" s="46"/>
      <c r="AO68" s="46"/>
      <c r="AP68" s="46"/>
      <c r="AQ68" s="46"/>
      <c r="AR68" s="46"/>
      <c r="AS68" s="46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0"/>
      <c r="BX68" s="18"/>
    </row>
    <row r="69" spans="2:76" ht="12" customHeight="1" x14ac:dyDescent="0.3">
      <c r="B69" s="25"/>
      <c r="C69" s="9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46"/>
      <c r="AH69" s="46"/>
      <c r="AI69" s="46"/>
      <c r="AJ69" s="46"/>
      <c r="AK69" s="46"/>
      <c r="AL69" s="46"/>
      <c r="AM69" s="33"/>
      <c r="AN69" s="46"/>
      <c r="AO69" s="46"/>
      <c r="AP69" s="46"/>
      <c r="AQ69" s="46"/>
      <c r="AR69" s="46"/>
      <c r="AS69" s="46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0"/>
      <c r="BX69" s="18"/>
    </row>
    <row r="70" spans="2:76" ht="12" customHeight="1" x14ac:dyDescent="0.3">
      <c r="B70" s="25"/>
      <c r="C70" s="9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46"/>
      <c r="AH70" s="46"/>
      <c r="AI70" s="46"/>
      <c r="AJ70" s="46"/>
      <c r="AK70" s="46"/>
      <c r="AL70" s="46"/>
      <c r="AM70" s="33"/>
      <c r="AN70" s="46"/>
      <c r="AO70" s="46"/>
      <c r="AP70" s="46"/>
      <c r="AQ70" s="46"/>
      <c r="AR70" s="46"/>
      <c r="AS70" s="46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0"/>
      <c r="BX70" s="18"/>
    </row>
    <row r="71" spans="2:76" ht="12" customHeight="1" x14ac:dyDescent="0.3">
      <c r="B71" s="25"/>
      <c r="C71" s="9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46"/>
      <c r="AH71" s="46"/>
      <c r="AI71" s="46"/>
      <c r="AJ71" s="46"/>
      <c r="AK71" s="46"/>
      <c r="AL71" s="46"/>
      <c r="AM71" s="33"/>
      <c r="AN71" s="46"/>
      <c r="AO71" s="46"/>
      <c r="AP71" s="46"/>
      <c r="AQ71" s="46"/>
      <c r="AR71" s="46"/>
      <c r="AS71" s="46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0"/>
      <c r="BX71" s="18"/>
    </row>
    <row r="72" spans="2:76" ht="12" customHeight="1" x14ac:dyDescent="0.3">
      <c r="B72" s="25"/>
      <c r="C72" s="12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47"/>
      <c r="AH72" s="47"/>
      <c r="AI72" s="47"/>
      <c r="AJ72" s="47"/>
      <c r="AK72" s="47"/>
      <c r="AL72" s="47"/>
      <c r="AM72" s="33"/>
      <c r="AN72" s="47"/>
      <c r="AO72" s="47"/>
      <c r="AP72" s="47"/>
      <c r="AQ72" s="47"/>
      <c r="AR72" s="47"/>
      <c r="AS72" s="47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4"/>
      <c r="BX72" s="18"/>
    </row>
    <row r="73" spans="2:76" ht="5.0999999999999996" customHeight="1" x14ac:dyDescent="0.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3"/>
    </row>
    <row r="74" spans="2:76" ht="12" customHeight="1" x14ac:dyDescent="0.3"/>
    <row r="75" spans="2:76" ht="12" customHeight="1" x14ac:dyDescent="0.3"/>
    <row r="76" spans="2:76" ht="12" customHeight="1" x14ac:dyDescent="0.3">
      <c r="D76" s="86" t="s">
        <v>0</v>
      </c>
      <c r="E76" s="86"/>
      <c r="F76" s="86"/>
      <c r="G76" s="86"/>
      <c r="H76" s="75" t="str">
        <f>IF(OR(ISNUMBER(AO26),ISTEXT(AO26)),AO26,"")</f>
        <v/>
      </c>
      <c r="I76" s="75"/>
      <c r="J76" s="75" t="str">
        <f>IF(OR(ISNUMBER(AQ26),ISTEXT(AQ26)),AQ26,"")</f>
        <v/>
      </c>
      <c r="K76" s="75"/>
      <c r="L76" s="75" t="str">
        <f>IF(OR(ISNUMBER(AS26),ISTEXT(AS26)),AS26,"")</f>
        <v/>
      </c>
      <c r="M76" s="75"/>
      <c r="N76" s="75" t="str">
        <f>IF(OR(ISNUMBER(AU26),ISTEXT(AU26)),AU26,"")</f>
        <v/>
      </c>
      <c r="O76" s="75"/>
      <c r="P76" s="75" t="str">
        <f>IF(OR(ISNUMBER(AW26),ISTEXT(AW26)),AW26,"")</f>
        <v/>
      </c>
      <c r="Q76" s="75"/>
      <c r="R76" s="75" t="str">
        <f>IF(OR(ISNUMBER(AY26),ISTEXT(AY26)),AY26,"")</f>
        <v/>
      </c>
      <c r="S76" s="75"/>
      <c r="T76" s="75" t="str">
        <f>IF(OR(ISNUMBER(BA26),ISTEXT(BA26)),BA26,"")</f>
        <v/>
      </c>
      <c r="U76" s="75"/>
      <c r="V76" s="75" t="str">
        <f>IF(OR(ISNUMBER(BC26),ISTEXT(BC26)),BC26,"")</f>
        <v/>
      </c>
      <c r="W76" s="75"/>
      <c r="X76" s="75" t="str">
        <f>IF(OR(ISNUMBER(BE26),ISTEXT(BE26)),BE26,"")</f>
        <v/>
      </c>
      <c r="Y76" s="75"/>
      <c r="Z76" s="75" t="str">
        <f>IF(OR(ISNUMBER(BG26),ISTEXT(BG26)),BG26,"")</f>
        <v/>
      </c>
      <c r="AA76" s="75"/>
      <c r="AB76" s="75" t="str">
        <f>IF(OR(ISNUMBER(BI26),ISTEXT(BI26)),BI26,"")</f>
        <v/>
      </c>
      <c r="AC76" s="75"/>
      <c r="AD76" s="75" t="str">
        <f>IF(OR(ISNUMBER(BK26),ISTEXT(BK26)),BK26,"")</f>
        <v/>
      </c>
      <c r="AE76" s="75"/>
      <c r="AF76" s="75" t="str">
        <f>IF(OR(ISNUMBER(BM26),ISTEXT(BM26)),BM26,"")</f>
        <v/>
      </c>
      <c r="AG76" s="75"/>
      <c r="AH76" s="75" t="str">
        <f>IF(OR(ISNUMBER(BO26),ISTEXT(BO26)),BO26,"")</f>
        <v/>
      </c>
      <c r="AI76" s="75"/>
      <c r="AJ76" s="75" t="str">
        <f>IF(OR(ISNUMBER(BQ26),ISTEXT(BQ26)),BQ26,"")</f>
        <v/>
      </c>
      <c r="AK76" s="75"/>
      <c r="AL76" s="75" t="str">
        <f>IF(OR(ISNUMBER(BS26),ISTEXT(BS26)),BS26,"")</f>
        <v/>
      </c>
      <c r="AM76" s="75"/>
      <c r="AN76" s="75" t="str">
        <f>IF(OR(ISNUMBER(BU26),ISTEXT(BU26)),BU26,"")</f>
        <v/>
      </c>
      <c r="AO76" s="75"/>
      <c r="AP76" s="75" t="str">
        <f>IF(OR(ISNUMBER(AO29),ISTEXT(AO29)),AO29,"")</f>
        <v/>
      </c>
      <c r="AQ76" s="75"/>
      <c r="AR76" s="75" t="str">
        <f>IF(OR(ISNUMBER(AQ29),ISTEXT(AQ29)),AQ29,"")</f>
        <v/>
      </c>
      <c r="AS76" s="75"/>
      <c r="AT76" s="75" t="str">
        <f>IF(OR(ISNUMBER(AS29),ISTEXT(AS29)),AS29,"")</f>
        <v/>
      </c>
      <c r="AU76" s="75"/>
      <c r="AV76" s="78" t="str">
        <f>IF(OR(ISNUMBER(AU29),ISTEXT(AU29)),AU29,"")</f>
        <v/>
      </c>
      <c r="AW76" s="79"/>
      <c r="AX76" s="78" t="str">
        <f>IF(OR(ISNUMBER(AW29),ISTEXT(AW29)),AW29,"")</f>
        <v/>
      </c>
      <c r="AY76" s="79"/>
      <c r="AZ76" s="76" t="str">
        <f>IF(OR(ISNUMBER(AY29),ISTEXT(AY29)),AY29,"")</f>
        <v/>
      </c>
      <c r="BA76" s="76"/>
      <c r="BB76" s="76" t="str">
        <f>IF(OR(ISNUMBER(BA29),ISTEXT(BA29)),BA29,"")</f>
        <v/>
      </c>
      <c r="BC76" s="76"/>
      <c r="BD76" s="97" t="str">
        <f>IF(OR(ISNUMBER(BC29),ISTEXT(BC29)),BC29,"")</f>
        <v/>
      </c>
      <c r="BE76" s="98"/>
      <c r="BF76" s="52" t="str">
        <f>IF(OR(ISNUMBER(BE29),ISTEXT(BE29)),BE29,"")</f>
        <v/>
      </c>
      <c r="BG76" s="52"/>
      <c r="BH76" s="75" t="str">
        <f>IF(OR(ISNUMBER(BG29),ISTEXT(BG29)),BG29,"")</f>
        <v/>
      </c>
      <c r="BI76" s="75"/>
      <c r="BJ76" s="75" t="str">
        <f>IF(OR(ISNUMBER(BI29),ISTEXT(BI29)),BI29,"")</f>
        <v/>
      </c>
      <c r="BK76" s="75"/>
      <c r="BL76" s="75" t="str">
        <f>IF(OR(ISNUMBER(BK29),ISTEXT(BK29)),BK29,"")</f>
        <v/>
      </c>
      <c r="BM76" s="75"/>
      <c r="BN76" s="78" t="str">
        <f>IF(OR(ISNUMBER(BM29),ISTEXT(BM29)),BM29,"")</f>
        <v/>
      </c>
      <c r="BO76" s="79"/>
      <c r="BP76" s="75" t="str">
        <f>IF(OR(ISNUMBER(BO29),ISTEXT(BO29)),BO29,"")</f>
        <v/>
      </c>
      <c r="BQ76" s="75"/>
      <c r="BR76" s="75" t="str">
        <f>IF(OR(ISNUMBER(BQ29),ISTEXT(BQ29)),BQ29,"")</f>
        <v/>
      </c>
      <c r="BS76" s="75"/>
      <c r="BT76" s="75" t="str">
        <f>IF(OR(ISNUMBER(BS29),ISTEXT(BS29)),BS29,"")</f>
        <v/>
      </c>
      <c r="BU76" s="75"/>
      <c r="BV76" s="75" t="str">
        <f>IF(OR(ISNUMBER(BU29),ISTEXT(BU29)),BU29,"")</f>
        <v/>
      </c>
      <c r="BW76" s="75"/>
    </row>
    <row r="77" spans="2:76" ht="12" customHeight="1" x14ac:dyDescent="0.3">
      <c r="D77" s="86"/>
      <c r="E77" s="86"/>
      <c r="F77" s="86"/>
      <c r="G77" s="86"/>
      <c r="H77" s="80"/>
      <c r="I77" s="81"/>
      <c r="J77" s="80"/>
      <c r="K77" s="81"/>
      <c r="L77" s="80"/>
      <c r="M77" s="81"/>
      <c r="N77" s="80"/>
      <c r="O77" s="81"/>
      <c r="P77" s="80"/>
      <c r="Q77" s="81"/>
      <c r="R77" s="80"/>
      <c r="S77" s="81"/>
      <c r="T77" s="80"/>
      <c r="U77" s="81"/>
      <c r="V77" s="80"/>
      <c r="W77" s="81"/>
      <c r="X77" s="80"/>
      <c r="Y77" s="81"/>
      <c r="Z77" s="80"/>
      <c r="AA77" s="81"/>
      <c r="AB77" s="80"/>
      <c r="AC77" s="81"/>
      <c r="AD77" s="80"/>
      <c r="AE77" s="81"/>
      <c r="AF77" s="80"/>
      <c r="AG77" s="81"/>
      <c r="AH77" s="80"/>
      <c r="AI77" s="81"/>
      <c r="AJ77" s="80"/>
      <c r="AK77" s="81"/>
      <c r="AL77" s="80"/>
      <c r="AM77" s="81"/>
      <c r="AN77" s="80"/>
      <c r="AO77" s="81"/>
      <c r="AP77" s="80"/>
      <c r="AQ77" s="81"/>
      <c r="AR77" s="80"/>
      <c r="AS77" s="81"/>
      <c r="AT77" s="80"/>
      <c r="AU77" s="81"/>
      <c r="AV77" s="80"/>
      <c r="AW77" s="81"/>
      <c r="AX77" s="80"/>
      <c r="AY77" s="81"/>
      <c r="AZ77" s="96"/>
      <c r="BA77" s="96"/>
      <c r="BB77" s="96"/>
      <c r="BC77" s="96"/>
      <c r="BD77" s="99"/>
      <c r="BE77" s="100"/>
      <c r="BF77" s="50"/>
      <c r="BG77" s="51"/>
      <c r="BH77" s="80"/>
      <c r="BI77" s="81"/>
      <c r="BJ77" s="80"/>
      <c r="BK77" s="81"/>
      <c r="BL77" s="80"/>
      <c r="BM77" s="81"/>
      <c r="BN77" s="80"/>
      <c r="BO77" s="81"/>
      <c r="BP77" s="80"/>
      <c r="BQ77" s="81"/>
      <c r="BR77" s="80"/>
      <c r="BS77" s="81"/>
      <c r="BT77" s="80"/>
      <c r="BU77" s="81"/>
      <c r="BV77" s="80"/>
      <c r="BW77" s="81"/>
    </row>
    <row r="78" spans="2:76" ht="12" customHeight="1" x14ac:dyDescent="0.3"/>
    <row r="79" spans="2:76" ht="12" customHeight="1" x14ac:dyDescent="0.3">
      <c r="D79" s="17"/>
    </row>
    <row r="80" spans="2:76" ht="12" customHeight="1" x14ac:dyDescent="0.3">
      <c r="C80" s="16">
        <v>1</v>
      </c>
    </row>
    <row r="81" spans="3:6" ht="12" customHeight="1" x14ac:dyDescent="0.3">
      <c r="C81" s="16">
        <v>2</v>
      </c>
    </row>
    <row r="82" spans="3:6" ht="12" customHeight="1" x14ac:dyDescent="0.3">
      <c r="C82" s="16">
        <v>3</v>
      </c>
    </row>
    <row r="83" spans="3:6" ht="12" customHeight="1" x14ac:dyDescent="0.3">
      <c r="C83" s="16">
        <v>4</v>
      </c>
      <c r="E83" s="44"/>
    </row>
    <row r="84" spans="3:6" ht="12" customHeight="1" x14ac:dyDescent="0.3">
      <c r="C84" s="16">
        <v>5</v>
      </c>
      <c r="E84" s="44"/>
    </row>
    <row r="85" spans="3:6" ht="12" customHeight="1" x14ac:dyDescent="0.3">
      <c r="C85" s="16">
        <v>6</v>
      </c>
      <c r="E85" s="44"/>
    </row>
    <row r="86" spans="3:6" ht="12" customHeight="1" x14ac:dyDescent="0.3">
      <c r="C86" s="16">
        <v>7</v>
      </c>
      <c r="E86" s="44"/>
    </row>
    <row r="87" spans="3:6" ht="12" customHeight="1" x14ac:dyDescent="0.3">
      <c r="C87" s="16">
        <v>8</v>
      </c>
      <c r="E87" s="44"/>
    </row>
    <row r="88" spans="3:6" ht="12" customHeight="1" x14ac:dyDescent="0.3">
      <c r="C88" s="16">
        <v>9</v>
      </c>
      <c r="E88" s="44"/>
    </row>
    <row r="89" spans="3:6" ht="12" customHeight="1" x14ac:dyDescent="0.3">
      <c r="C89" s="16">
        <v>10</v>
      </c>
      <c r="E89" s="44"/>
    </row>
    <row r="90" spans="3:6" ht="12" customHeight="1" x14ac:dyDescent="0.3">
      <c r="C90" s="16">
        <v>11</v>
      </c>
      <c r="E90" s="44"/>
    </row>
    <row r="91" spans="3:6" ht="12" customHeight="1" x14ac:dyDescent="0.3">
      <c r="C91" s="16">
        <v>12</v>
      </c>
      <c r="E91" s="44"/>
    </row>
    <row r="92" spans="3:6" ht="12" customHeight="1" x14ac:dyDescent="0.3">
      <c r="C92" s="16">
        <v>13</v>
      </c>
      <c r="E92" s="44"/>
    </row>
    <row r="93" spans="3:6" ht="12" customHeight="1" x14ac:dyDescent="0.3">
      <c r="C93" s="16">
        <v>14</v>
      </c>
      <c r="D93" s="55"/>
      <c r="E93" s="55"/>
      <c r="F93" s="55"/>
    </row>
    <row r="94" spans="3:6" ht="12" customHeight="1" x14ac:dyDescent="0.3">
      <c r="C94" s="16">
        <v>15</v>
      </c>
      <c r="D94" s="55"/>
      <c r="E94" s="55"/>
      <c r="F94" s="55"/>
    </row>
    <row r="95" spans="3:6" ht="12" customHeight="1" x14ac:dyDescent="0.3">
      <c r="C95" s="16">
        <v>16</v>
      </c>
      <c r="D95" s="55"/>
      <c r="E95" s="55"/>
      <c r="F95" s="55"/>
    </row>
    <row r="96" spans="3:6" ht="12" customHeight="1" x14ac:dyDescent="0.3">
      <c r="C96" s="16">
        <v>17</v>
      </c>
    </row>
    <row r="97" spans="3:3" ht="12" customHeight="1" x14ac:dyDescent="0.3">
      <c r="C97" s="16">
        <v>18</v>
      </c>
    </row>
    <row r="98" spans="3:3" ht="12" customHeight="1" x14ac:dyDescent="0.3">
      <c r="C98" s="16">
        <v>19</v>
      </c>
    </row>
    <row r="99" spans="3:3" ht="12" customHeight="1" x14ac:dyDescent="0.3">
      <c r="C99" s="16">
        <v>20</v>
      </c>
    </row>
    <row r="100" spans="3:3" ht="12" customHeight="1" x14ac:dyDescent="0.3">
      <c r="C100" s="16">
        <v>21</v>
      </c>
    </row>
    <row r="101" spans="3:3" ht="12" customHeight="1" x14ac:dyDescent="0.3">
      <c r="C101" s="16">
        <v>22</v>
      </c>
    </row>
    <row r="102" spans="3:3" ht="12" customHeight="1" x14ac:dyDescent="0.3">
      <c r="C102" s="16">
        <v>23</v>
      </c>
    </row>
    <row r="103" spans="3:3" ht="12" customHeight="1" x14ac:dyDescent="0.3">
      <c r="C103" s="16">
        <v>24</v>
      </c>
    </row>
    <row r="104" spans="3:3" ht="12" customHeight="1" x14ac:dyDescent="0.3">
      <c r="C104" s="16">
        <v>25</v>
      </c>
    </row>
    <row r="105" spans="3:3" ht="12" customHeight="1" x14ac:dyDescent="0.3">
      <c r="C105" s="16">
        <v>26</v>
      </c>
    </row>
    <row r="106" spans="3:3" ht="12" customHeight="1" x14ac:dyDescent="0.3">
      <c r="C106" s="16">
        <v>27</v>
      </c>
    </row>
    <row r="107" spans="3:3" ht="12" customHeight="1" x14ac:dyDescent="0.3">
      <c r="C107" s="16">
        <v>28</v>
      </c>
    </row>
    <row r="108" spans="3:3" ht="12" customHeight="1" x14ac:dyDescent="0.3">
      <c r="C108" s="16">
        <v>29</v>
      </c>
    </row>
    <row r="109" spans="3:3" ht="12" customHeight="1" x14ac:dyDescent="0.3">
      <c r="C109" s="16">
        <v>30</v>
      </c>
    </row>
    <row r="110" spans="3:3" ht="12" customHeight="1" x14ac:dyDescent="0.3">
      <c r="C110" s="16">
        <v>31</v>
      </c>
    </row>
    <row r="111" spans="3:3" ht="12" customHeight="1" x14ac:dyDescent="0.3">
      <c r="C111" s="16">
        <v>32</v>
      </c>
    </row>
    <row r="112" spans="3:3" ht="12" customHeight="1" x14ac:dyDescent="0.3">
      <c r="C112" s="16">
        <v>33</v>
      </c>
    </row>
    <row r="113" spans="3:3" ht="12" customHeight="1" x14ac:dyDescent="0.3">
      <c r="C113" s="16">
        <v>34</v>
      </c>
    </row>
    <row r="114" spans="3:3" ht="12" customHeight="1" x14ac:dyDescent="0.3"/>
    <row r="115" spans="3:3" ht="12" customHeight="1" x14ac:dyDescent="0.3"/>
  </sheetData>
  <mergeCells count="144">
    <mergeCell ref="BM26:BN26"/>
    <mergeCell ref="BO26:BP26"/>
    <mergeCell ref="BQ26:BR26"/>
    <mergeCell ref="BS26:BT26"/>
    <mergeCell ref="BU26:BV26"/>
    <mergeCell ref="AO27:AP27"/>
    <mergeCell ref="AQ27:AR27"/>
    <mergeCell ref="AS27:AT27"/>
    <mergeCell ref="AU27:AV27"/>
    <mergeCell ref="AW27:AX27"/>
    <mergeCell ref="BA26:BB26"/>
    <mergeCell ref="BC26:BD26"/>
    <mergeCell ref="BE26:BF26"/>
    <mergeCell ref="BG26:BH26"/>
    <mergeCell ref="BI26:BJ26"/>
    <mergeCell ref="BK26:BL26"/>
    <mergeCell ref="AO26:AP26"/>
    <mergeCell ref="AQ26:AR26"/>
    <mergeCell ref="AS26:AT26"/>
    <mergeCell ref="AU26:AV26"/>
    <mergeCell ref="AW26:AX26"/>
    <mergeCell ref="AY26:AZ26"/>
    <mergeCell ref="CC27:CK29"/>
    <mergeCell ref="CM27:CQ29"/>
    <mergeCell ref="AO29:AP29"/>
    <mergeCell ref="AQ29:AR29"/>
    <mergeCell ref="AS29:AT29"/>
    <mergeCell ref="AU29:AV29"/>
    <mergeCell ref="AW29:AX29"/>
    <mergeCell ref="AY29:AZ29"/>
    <mergeCell ref="BA29:BB29"/>
    <mergeCell ref="BC29:BD29"/>
    <mergeCell ref="BK27:BL27"/>
    <mergeCell ref="BM27:BN27"/>
    <mergeCell ref="BO27:BP27"/>
    <mergeCell ref="BQ27:BR27"/>
    <mergeCell ref="BS27:BT27"/>
    <mergeCell ref="BU27:BV27"/>
    <mergeCell ref="AY27:AZ27"/>
    <mergeCell ref="BA27:BB27"/>
    <mergeCell ref="BC27:BD27"/>
    <mergeCell ref="BE27:BF27"/>
    <mergeCell ref="BG27:BH27"/>
    <mergeCell ref="BI27:BJ27"/>
    <mergeCell ref="BQ29:BR29"/>
    <mergeCell ref="BS29:BT29"/>
    <mergeCell ref="BU29:BV29"/>
    <mergeCell ref="AO30:AP30"/>
    <mergeCell ref="AQ30:AR30"/>
    <mergeCell ref="AS30:AT30"/>
    <mergeCell ref="AU30:AV30"/>
    <mergeCell ref="AW30:AX30"/>
    <mergeCell ref="AY30:AZ30"/>
    <mergeCell ref="BA30:BB30"/>
    <mergeCell ref="BE29:BF29"/>
    <mergeCell ref="BG29:BH29"/>
    <mergeCell ref="BI29:BJ29"/>
    <mergeCell ref="BK29:BL29"/>
    <mergeCell ref="BM29:BN29"/>
    <mergeCell ref="BO29:BP29"/>
    <mergeCell ref="BO30:BP30"/>
    <mergeCell ref="BQ30:BR30"/>
    <mergeCell ref="BS30:BT30"/>
    <mergeCell ref="BU30:BV30"/>
    <mergeCell ref="AO32:BV32"/>
    <mergeCell ref="CC32:CK34"/>
    <mergeCell ref="BC30:BD30"/>
    <mergeCell ref="BE30:BF30"/>
    <mergeCell ref="BG30:BH30"/>
    <mergeCell ref="BI30:BJ30"/>
    <mergeCell ref="BK30:BL30"/>
    <mergeCell ref="BM30:BN30"/>
    <mergeCell ref="K33:O35"/>
    <mergeCell ref="Y33:AC35"/>
    <mergeCell ref="BD33:BE33"/>
    <mergeCell ref="BD35:BE35"/>
    <mergeCell ref="D76:G77"/>
    <mergeCell ref="H76:I76"/>
    <mergeCell ref="J76:K76"/>
    <mergeCell ref="L76:M76"/>
    <mergeCell ref="N76:O76"/>
    <mergeCell ref="AB76:AC76"/>
    <mergeCell ref="AD76:AE76"/>
    <mergeCell ref="AF76:AG76"/>
    <mergeCell ref="AH76:AI76"/>
    <mergeCell ref="T77:U77"/>
    <mergeCell ref="V77:W77"/>
    <mergeCell ref="X77:Y77"/>
    <mergeCell ref="Z77:AA77"/>
    <mergeCell ref="AB77:AC77"/>
    <mergeCell ref="AD77:AE77"/>
    <mergeCell ref="H77:I77"/>
    <mergeCell ref="J77:K77"/>
    <mergeCell ref="L77:M77"/>
    <mergeCell ref="N77:O77"/>
    <mergeCell ref="P77:Q77"/>
    <mergeCell ref="R77:S77"/>
    <mergeCell ref="AJ76:AK76"/>
    <mergeCell ref="AL76:AM76"/>
    <mergeCell ref="P76:Q76"/>
    <mergeCell ref="R76:S76"/>
    <mergeCell ref="T76:U76"/>
    <mergeCell ref="V76:W76"/>
    <mergeCell ref="X76:Y76"/>
    <mergeCell ref="Z76:AA76"/>
    <mergeCell ref="AZ76:BA76"/>
    <mergeCell ref="BB76:BC76"/>
    <mergeCell ref="BD76:BE76"/>
    <mergeCell ref="BH76:BI76"/>
    <mergeCell ref="BJ76:BK76"/>
    <mergeCell ref="AN76:AO76"/>
    <mergeCell ref="AP76:AQ76"/>
    <mergeCell ref="AR76:AS76"/>
    <mergeCell ref="AT76:AU76"/>
    <mergeCell ref="AV76:AW76"/>
    <mergeCell ref="AX76:AY76"/>
    <mergeCell ref="AR77:AS77"/>
    <mergeCell ref="AT77:AU77"/>
    <mergeCell ref="AV77:AW77"/>
    <mergeCell ref="AX77:AY77"/>
    <mergeCell ref="AZ77:BA77"/>
    <mergeCell ref="BB77:BC77"/>
    <mergeCell ref="AF77:AG77"/>
    <mergeCell ref="AH77:AI77"/>
    <mergeCell ref="AJ77:AK77"/>
    <mergeCell ref="AL77:AM77"/>
    <mergeCell ref="AN77:AO77"/>
    <mergeCell ref="AP77:AQ77"/>
    <mergeCell ref="BP77:BQ77"/>
    <mergeCell ref="BR77:BS77"/>
    <mergeCell ref="BT77:BU77"/>
    <mergeCell ref="BV77:BW77"/>
    <mergeCell ref="BD34:BE34"/>
    <mergeCell ref="BD77:BE77"/>
    <mergeCell ref="BH77:BI77"/>
    <mergeCell ref="BJ77:BK77"/>
    <mergeCell ref="BL77:BM77"/>
    <mergeCell ref="BN77:BO77"/>
    <mergeCell ref="BL76:BM76"/>
    <mergeCell ref="BN76:BO76"/>
    <mergeCell ref="BP76:BQ76"/>
    <mergeCell ref="BR76:BS76"/>
    <mergeCell ref="BT76:BU76"/>
    <mergeCell ref="BV76:BW76"/>
  </mergeCells>
  <conditionalFormatting sqref="CC27:CK29">
    <cfRule type="cellIs" dxfId="0" priority="1" operator="equal">
      <formula>"100w"</formula>
    </cfRule>
  </conditionalFormatting>
  <printOptions horizontalCentered="1" verticalCentered="1"/>
  <pageMargins left="0.25" right="0.25" top="0.5" bottom="0.5" header="0.3" footer="0.3"/>
  <pageSetup scale="6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X115"/>
  <sheetViews>
    <sheetView topLeftCell="A58" zoomScale="70" zoomScaleNormal="70" workbookViewId="0">
      <selection activeCell="BU29" sqref="BU29:BV29"/>
    </sheetView>
  </sheetViews>
  <sheetFormatPr defaultRowHeight="14.4" x14ac:dyDescent="0.3"/>
  <cols>
    <col min="1" max="1" width="2.33203125" customWidth="1"/>
    <col min="2" max="2" width="0.6640625" customWidth="1"/>
    <col min="3" max="38" width="2.6640625" customWidth="1"/>
    <col min="39" max="39" width="0.6640625" customWidth="1"/>
    <col min="40" max="75" width="2.6640625" customWidth="1"/>
    <col min="76" max="76" width="0.6640625" customWidth="1"/>
    <col min="77" max="77" width="2.6640625" customWidth="1"/>
    <col min="78" max="126" width="2.33203125" customWidth="1"/>
  </cols>
  <sheetData>
    <row r="2" spans="2:76" ht="5.0999999999999996" customHeight="1" x14ac:dyDescent="0.3">
      <c r="B2" s="24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7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19"/>
    </row>
    <row r="3" spans="2:76" ht="12" customHeight="1" x14ac:dyDescent="0.3">
      <c r="B3" s="25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32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8"/>
      <c r="BX3" s="18"/>
    </row>
    <row r="4" spans="2:76" ht="12" customHeight="1" x14ac:dyDescent="0.3">
      <c r="B4" s="25"/>
      <c r="C4" s="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32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0"/>
      <c r="BX4" s="18"/>
    </row>
    <row r="5" spans="2:76" ht="12" customHeight="1" x14ac:dyDescent="0.3">
      <c r="B5" s="25"/>
      <c r="C5" s="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32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0"/>
      <c r="BX5" s="18"/>
    </row>
    <row r="6" spans="2:76" ht="12" customHeight="1" x14ac:dyDescent="0.3">
      <c r="B6" s="25"/>
      <c r="C6" s="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32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0"/>
      <c r="BX6" s="18"/>
    </row>
    <row r="7" spans="2:76" ht="12" customHeight="1" x14ac:dyDescent="0.3">
      <c r="B7" s="25"/>
      <c r="C7" s="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32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0"/>
      <c r="BX7" s="18"/>
    </row>
    <row r="8" spans="2:76" ht="12" customHeight="1" x14ac:dyDescent="0.3">
      <c r="B8" s="25"/>
      <c r="C8" s="9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32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0"/>
      <c r="BX8" s="18"/>
    </row>
    <row r="9" spans="2:76" ht="12" customHeight="1" x14ac:dyDescent="0.3">
      <c r="B9" s="25"/>
      <c r="C9" s="9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32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0"/>
      <c r="BX9" s="18"/>
    </row>
    <row r="10" spans="2:76" ht="12" customHeight="1" x14ac:dyDescent="0.3">
      <c r="B10" s="25"/>
      <c r="C10" s="9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32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0"/>
      <c r="BX10" s="18"/>
    </row>
    <row r="11" spans="2:76" ht="12" customHeight="1" x14ac:dyDescent="0.3">
      <c r="B11" s="25"/>
      <c r="C11" s="9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32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0"/>
      <c r="BX11" s="18"/>
    </row>
    <row r="12" spans="2:76" ht="12" customHeight="1" x14ac:dyDescent="0.3">
      <c r="B12" s="25"/>
      <c r="C12" s="9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32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0"/>
      <c r="BX12" s="18"/>
    </row>
    <row r="13" spans="2:76" ht="12" customHeight="1" x14ac:dyDescent="0.3">
      <c r="B13" s="25"/>
      <c r="C13" s="9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32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0"/>
      <c r="BX13" s="18"/>
    </row>
    <row r="14" spans="2:76" ht="12" customHeight="1" x14ac:dyDescent="0.3">
      <c r="B14" s="25"/>
      <c r="C14" s="9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32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0"/>
      <c r="BX14" s="18"/>
    </row>
    <row r="15" spans="2:76" ht="12" customHeight="1" x14ac:dyDescent="0.3">
      <c r="B15" s="25"/>
      <c r="C15" s="9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32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0"/>
      <c r="BX15" s="18"/>
    </row>
    <row r="16" spans="2:76" ht="12" customHeight="1" x14ac:dyDescent="0.3">
      <c r="B16" s="25"/>
      <c r="C16" s="9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32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0"/>
      <c r="BX16" s="18"/>
    </row>
    <row r="17" spans="2:76" ht="12" customHeight="1" x14ac:dyDescent="0.3">
      <c r="B17" s="25"/>
      <c r="C17" s="9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32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0"/>
      <c r="BX17" s="18"/>
    </row>
    <row r="18" spans="2:76" ht="12" customHeight="1" x14ac:dyDescent="0.3">
      <c r="B18" s="25"/>
      <c r="C18" s="9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32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0"/>
      <c r="BX18" s="18"/>
    </row>
    <row r="19" spans="2:76" ht="12" customHeight="1" x14ac:dyDescent="0.3">
      <c r="B19" s="25"/>
      <c r="C19" s="9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32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0"/>
      <c r="BX19" s="18"/>
    </row>
    <row r="20" spans="2:76" ht="12" customHeight="1" x14ac:dyDescent="0.3">
      <c r="B20" s="25"/>
      <c r="C20" s="9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32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0"/>
      <c r="BX20" s="18"/>
    </row>
    <row r="21" spans="2:76" ht="12" customHeight="1" x14ac:dyDescent="0.3">
      <c r="B21" s="25"/>
      <c r="C21" s="9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32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0"/>
      <c r="BX21" s="18"/>
    </row>
    <row r="22" spans="2:76" ht="12" customHeight="1" x14ac:dyDescent="0.3">
      <c r="B22" s="25"/>
      <c r="C22" s="9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32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11"/>
      <c r="BX22" s="18"/>
    </row>
    <row r="23" spans="2:76" ht="12" customHeight="1" x14ac:dyDescent="0.3">
      <c r="B23" s="25"/>
      <c r="C23" s="9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32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11"/>
      <c r="BX23" s="18"/>
    </row>
    <row r="24" spans="2:76" ht="12" customHeight="1" x14ac:dyDescent="0.3">
      <c r="B24" s="25"/>
      <c r="C24" s="9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32"/>
      <c r="AN24" s="1"/>
      <c r="AO24" s="3" t="s">
        <v>6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0"/>
      <c r="BX24" s="18"/>
    </row>
    <row r="25" spans="2:76" ht="12" customHeight="1" x14ac:dyDescent="0.3">
      <c r="B25" s="25"/>
      <c r="C25" s="9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32"/>
      <c r="AN25" s="1"/>
      <c r="AO25" s="61" t="str">
        <f>IF(OR(ISNUMBER(E80),ISTEXT(E80)),E80,"")</f>
        <v/>
      </c>
      <c r="AP25" s="62"/>
      <c r="AQ25" s="61" t="str">
        <f>IF(OR(ISNUMBER(E81),ISTEXT(E81)),E81,"")</f>
        <v/>
      </c>
      <c r="AR25" s="62"/>
      <c r="AS25" s="61" t="str">
        <f>IF(OR(ISNUMBER(E82),ISTEXT(E82)),E82,"")</f>
        <v/>
      </c>
      <c r="AT25" s="62"/>
      <c r="AU25" s="61" t="str">
        <f>IF(OR(ISNUMBER(E83),ISTEXT(E83)),E83,"")</f>
        <v/>
      </c>
      <c r="AV25" s="62"/>
      <c r="AW25" s="61" t="str">
        <f>IF(OR(ISNUMBER(E84),ISTEXT(E84)),E84,"")</f>
        <v/>
      </c>
      <c r="AX25" s="62"/>
      <c r="AY25" s="61" t="str">
        <f>IF(OR(ISNUMBER(E85),ISTEXT(E85)),E85,"")</f>
        <v/>
      </c>
      <c r="AZ25" s="62"/>
      <c r="BA25" s="61" t="str">
        <f>IF(OR(ISNUMBER(E86),ISTEXT(E86)),E86,"")</f>
        <v/>
      </c>
      <c r="BB25" s="62"/>
      <c r="BC25" s="61" t="str">
        <f>IF(OR(ISNUMBER(E87),ISTEXT(E87)),E87,"")</f>
        <v/>
      </c>
      <c r="BD25" s="62"/>
      <c r="BE25" s="61" t="str">
        <f>IF(OR(ISNUMBER(E88),ISTEXT(E88)),E88,"")</f>
        <v/>
      </c>
      <c r="BF25" s="62"/>
      <c r="BG25" s="61" t="str">
        <f>IF(OR(ISNUMBER(E89),ISTEXT(E89)),E89,"")</f>
        <v/>
      </c>
      <c r="BH25" s="62"/>
      <c r="BI25" s="61" t="str">
        <f>IF(OR(ISNUMBER(E90),ISTEXT(E90)),E90,"")</f>
        <v/>
      </c>
      <c r="BJ25" s="62"/>
      <c r="BK25" s="61" t="str">
        <f>IF(OR(ISNUMBER(E91),ISTEXT(E91)),E91,"")</f>
        <v/>
      </c>
      <c r="BL25" s="62"/>
      <c r="BM25" s="61" t="str">
        <f>IF(OR(ISNUMBER(E92),ISTEXT(E92)),E92,"")</f>
        <v/>
      </c>
      <c r="BN25" s="62"/>
      <c r="BO25" s="61" t="str">
        <f>IF(OR(ISNUMBER(E93),ISTEXT(E93)),E93,"")</f>
        <v/>
      </c>
      <c r="BP25" s="62"/>
      <c r="BQ25" s="61" t="str">
        <f>IF(OR(ISNUMBER(E94),ISTEXT(E94)),E94,"")</f>
        <v/>
      </c>
      <c r="BR25" s="62"/>
      <c r="BS25" s="61" t="str">
        <f>IF(OR(ISNUMBER(E95),ISTEXT(E95)),E95,"")</f>
        <v/>
      </c>
      <c r="BT25" s="62"/>
      <c r="BU25" s="61" t="str">
        <f>IF(OR(ISNUMBER(E96),ISTEXT(E96)),E96,"")</f>
        <v/>
      </c>
      <c r="BV25" s="62"/>
      <c r="BW25" s="10"/>
      <c r="BX25" s="18"/>
    </row>
    <row r="26" spans="2:76" ht="12" customHeight="1" x14ac:dyDescent="0.3">
      <c r="B26" s="25"/>
      <c r="C26" s="9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32"/>
      <c r="AN26" s="1"/>
      <c r="AO26" s="63" t="str">
        <f>IF(ISNUMBER(F80),F80,"")</f>
        <v/>
      </c>
      <c r="AP26" s="64"/>
      <c r="AQ26" s="63" t="str">
        <f>IF(ISNUMBER(F81),F81,"")</f>
        <v/>
      </c>
      <c r="AR26" s="64"/>
      <c r="AS26" s="63" t="str">
        <f>IF(ISNUMBER(F82),F82,"")</f>
        <v/>
      </c>
      <c r="AT26" s="64"/>
      <c r="AU26" s="63" t="str">
        <f>IF(ISNUMBER(F83),F83,"")</f>
        <v/>
      </c>
      <c r="AV26" s="64"/>
      <c r="AW26" s="63" t="str">
        <f>IF(ISNUMBER(F84),F84,"")</f>
        <v/>
      </c>
      <c r="AX26" s="64"/>
      <c r="AY26" s="63" t="str">
        <f>IF(ISNUMBER(F85),F85,"")</f>
        <v/>
      </c>
      <c r="AZ26" s="64"/>
      <c r="BA26" s="63" t="str">
        <f>IF(ISNUMBER(F86),F86,"")</f>
        <v/>
      </c>
      <c r="BB26" s="64"/>
      <c r="BC26" s="63" t="str">
        <f>IF(ISNUMBER(F87),F87,"")</f>
        <v/>
      </c>
      <c r="BD26" s="64"/>
      <c r="BE26" s="63" t="str">
        <f>IF(ISNUMBER(F88),F88,"")</f>
        <v/>
      </c>
      <c r="BF26" s="64"/>
      <c r="BG26" s="63" t="str">
        <f>IF(ISNUMBER(F89),F89,"")</f>
        <v/>
      </c>
      <c r="BH26" s="64"/>
      <c r="BI26" s="63" t="str">
        <f>IF(ISNUMBER(F90),F90,"")</f>
        <v/>
      </c>
      <c r="BJ26" s="64"/>
      <c r="BK26" s="63" t="str">
        <f>IF(ISNUMBER(F91),F91,"")</f>
        <v/>
      </c>
      <c r="BL26" s="64"/>
      <c r="BM26" s="63" t="str">
        <f>IF(ISNUMBER(F92),F92,"")</f>
        <v/>
      </c>
      <c r="BN26" s="64"/>
      <c r="BO26" s="63" t="str">
        <f>IF(ISNUMBER(F93),F93,"")</f>
        <v/>
      </c>
      <c r="BP26" s="64"/>
      <c r="BQ26" s="65" t="str">
        <f>IF(ISNUMBER(F94),F94,"")</f>
        <v/>
      </c>
      <c r="BR26" s="66"/>
      <c r="BS26" s="65" t="str">
        <f>IF(ISNUMBER(F95),F95,"")</f>
        <v/>
      </c>
      <c r="BT26" s="66"/>
      <c r="BU26" s="65" t="str">
        <f>IF(ISNUMBER(F96),F96,"")</f>
        <v/>
      </c>
      <c r="BV26" s="66"/>
      <c r="BW26" s="10"/>
      <c r="BX26" s="18"/>
    </row>
    <row r="27" spans="2:76" ht="12" customHeight="1" x14ac:dyDescent="0.3">
      <c r="B27" s="25"/>
      <c r="C27" s="9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32"/>
      <c r="AN27" s="1"/>
      <c r="AO27" s="38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  <c r="BR27" s="36"/>
      <c r="BS27" s="36"/>
      <c r="BT27" s="36"/>
      <c r="BU27" s="36"/>
      <c r="BV27" s="37"/>
      <c r="BW27" s="10"/>
      <c r="BX27" s="18"/>
    </row>
    <row r="28" spans="2:76" ht="12" customHeight="1" x14ac:dyDescent="0.3">
      <c r="B28" s="25"/>
      <c r="C28" s="9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32"/>
      <c r="AN28" s="1"/>
      <c r="AO28" s="67" t="str">
        <f>IF(OR(ISNUMBER(E97),ISTEXT(E97)),E97,"")</f>
        <v/>
      </c>
      <c r="AP28" s="68"/>
      <c r="AQ28" s="67" t="str">
        <f>IF(OR(ISNUMBER(E98),ISTEXT(E98)),E98,"")</f>
        <v/>
      </c>
      <c r="AR28" s="68"/>
      <c r="AS28" s="67" t="str">
        <f>IF(OR(ISNUMBER(E99),ISTEXT(E99)),E99,"")</f>
        <v/>
      </c>
      <c r="AT28" s="68"/>
      <c r="AU28" s="67" t="str">
        <f>IF(OR(ISNUMBER(E100),ISTEXT(E100)),E100,"")</f>
        <v/>
      </c>
      <c r="AV28" s="68"/>
      <c r="AW28" s="67" t="str">
        <f>IF(OR(ISNUMBER(E101),ISTEXT(E101)),E101,"")</f>
        <v/>
      </c>
      <c r="AX28" s="68"/>
      <c r="AY28" s="67" t="str">
        <f>IF(OR(ISNUMBER(E102),ISTEXT(E102)),E102,"")</f>
        <v/>
      </c>
      <c r="AZ28" s="68"/>
      <c r="BA28" s="67" t="str">
        <f>IF(OR(ISNUMBER(E103),ISTEXT(E103)),E103,"")</f>
        <v/>
      </c>
      <c r="BB28" s="68"/>
      <c r="BC28" s="67" t="str">
        <f>IF(OR(ISNUMBER(E104),ISTEXT(E104)),E104,"")</f>
        <v/>
      </c>
      <c r="BD28" s="68"/>
      <c r="BE28" s="67" t="str">
        <f>IF(OR(ISNUMBER(E105),ISTEXT(E105)),E105,"")</f>
        <v/>
      </c>
      <c r="BF28" s="68"/>
      <c r="BG28" s="67" t="str">
        <f>IF(OR(ISNUMBER(E106),ISTEXT(E106)),E106,"")</f>
        <v/>
      </c>
      <c r="BH28" s="68"/>
      <c r="BI28" s="67" t="str">
        <f>IF(OR(ISNUMBER(E107),ISTEXT(E107)),E107,"")</f>
        <v/>
      </c>
      <c r="BJ28" s="68"/>
      <c r="BK28" s="67" t="str">
        <f>IF(OR(ISNUMBER(E108),ISTEXT(E108)),E108,"")</f>
        <v/>
      </c>
      <c r="BL28" s="68"/>
      <c r="BM28" s="67" t="str">
        <f>IF(OR(ISNUMBER(E109),ISTEXT(E109)),E109,"")</f>
        <v/>
      </c>
      <c r="BN28" s="68"/>
      <c r="BO28" s="67" t="str">
        <f>IF(OR(ISNUMBER(E110),ISTEXT(E110)),E110,"")</f>
        <v/>
      </c>
      <c r="BP28" s="68"/>
      <c r="BQ28" s="67" t="str">
        <f>IF(OR(ISNUMBER(E111),ISTEXT(E111)),E111,"")</f>
        <v/>
      </c>
      <c r="BR28" s="68"/>
      <c r="BS28" s="67" t="str">
        <f>IF(OR(ISNUMBER(E112),ISTEXT(E112)),E112,"")</f>
        <v/>
      </c>
      <c r="BT28" s="68"/>
      <c r="BU28" s="67" t="str">
        <f>IF(OR(ISNUMBER(E113),ISTEXT(E113)),E113,"")</f>
        <v/>
      </c>
      <c r="BV28" s="68"/>
      <c r="BW28" s="10"/>
      <c r="BX28" s="18"/>
    </row>
    <row r="29" spans="2:76" ht="12" customHeight="1" x14ac:dyDescent="0.3">
      <c r="B29" s="25"/>
      <c r="C29" s="9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39" t="s">
        <v>7</v>
      </c>
      <c r="U29" s="1"/>
      <c r="V29" s="1"/>
      <c r="W29" s="40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32"/>
      <c r="AN29" s="1"/>
      <c r="AO29" s="65" t="str">
        <f>IF(ISNUMBER(F97),F97,"")</f>
        <v/>
      </c>
      <c r="AP29" s="66"/>
      <c r="AQ29" s="65" t="str">
        <f>IF(ISNUMBER(F98),F98,"")</f>
        <v/>
      </c>
      <c r="AR29" s="66"/>
      <c r="AS29" s="65" t="str">
        <f>IF(ISNUMBER(F99),F99,"")</f>
        <v/>
      </c>
      <c r="AT29" s="66"/>
      <c r="AU29" s="65" t="str">
        <f>IF(ISNUMBER(F100),F100,"")</f>
        <v/>
      </c>
      <c r="AV29" s="66"/>
      <c r="AW29" s="65" t="str">
        <f>IF(ISNUMBER(F101),F101,"")</f>
        <v/>
      </c>
      <c r="AX29" s="66"/>
      <c r="AY29" s="65" t="str">
        <f>IF(ISNUMBER(F102),F102,"")</f>
        <v/>
      </c>
      <c r="AZ29" s="66"/>
      <c r="BA29" s="65" t="str">
        <f>IF(ISNUMBER(F103),F103,"")</f>
        <v/>
      </c>
      <c r="BB29" s="66"/>
      <c r="BC29" s="65" t="str">
        <f>IF(ISNUMBER(F104),F104,"")</f>
        <v/>
      </c>
      <c r="BD29" s="66"/>
      <c r="BE29" s="65" t="str">
        <f>IF(ISNUMBER(F105),F105,"")</f>
        <v/>
      </c>
      <c r="BF29" s="66"/>
      <c r="BG29" s="65" t="str">
        <f>IF(ISNUMBER(F106),F106,"")</f>
        <v/>
      </c>
      <c r="BH29" s="66"/>
      <c r="BI29" s="65" t="str">
        <f>IF(ISNUMBER(F107),F107,"")</f>
        <v/>
      </c>
      <c r="BJ29" s="66"/>
      <c r="BK29" s="65" t="str">
        <f>IF(ISNUMBER(F108),F108,"")</f>
        <v/>
      </c>
      <c r="BL29" s="66"/>
      <c r="BM29" s="65" t="str">
        <f>IF(ISNUMBER(F109),F109,"")</f>
        <v/>
      </c>
      <c r="BN29" s="66"/>
      <c r="BO29" s="65" t="str">
        <f>IF(ISNUMBER(F110),F110,"")</f>
        <v/>
      </c>
      <c r="BP29" s="66"/>
      <c r="BQ29" s="65" t="str">
        <f>IF(ISNUMBER(F111),F111,"")</f>
        <v/>
      </c>
      <c r="BR29" s="66"/>
      <c r="BS29" s="65" t="str">
        <f>IF(ISNUMBER(F112),F112,"")</f>
        <v/>
      </c>
      <c r="BT29" s="66"/>
      <c r="BU29" s="65" t="str">
        <f>IF(ISNUMBER(F113),F113,"")</f>
        <v/>
      </c>
      <c r="BV29" s="66"/>
      <c r="BW29" s="10"/>
      <c r="BX29" s="18"/>
    </row>
    <row r="30" spans="2:76" ht="12" customHeight="1" x14ac:dyDescent="0.3">
      <c r="B30" s="25"/>
      <c r="C30" s="9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87">
        <f>W29/12</f>
        <v>0</v>
      </c>
      <c r="S30" s="88"/>
      <c r="T30" s="88"/>
      <c r="U30" s="88"/>
      <c r="V30" s="89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32"/>
      <c r="AN30" s="1"/>
      <c r="AO30" s="38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6"/>
      <c r="BR30" s="36"/>
      <c r="BS30" s="36"/>
      <c r="BT30" s="36"/>
      <c r="BU30" s="36"/>
      <c r="BV30" s="37"/>
      <c r="BW30" s="10"/>
      <c r="BX30" s="18"/>
    </row>
    <row r="31" spans="2:76" ht="12" customHeight="1" x14ac:dyDescent="0.3">
      <c r="B31" s="25"/>
      <c r="C31" s="9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90"/>
      <c r="S31" s="91"/>
      <c r="T31" s="91"/>
      <c r="U31" s="91"/>
      <c r="V31" s="92"/>
      <c r="W31" s="35"/>
      <c r="X31" s="41"/>
      <c r="Y31" s="35"/>
      <c r="Z31" s="35"/>
      <c r="AA31" s="35"/>
      <c r="AB31" s="3"/>
      <c r="AC31" s="35"/>
      <c r="AD31" s="35"/>
      <c r="AE31" s="1"/>
      <c r="AF31" s="1"/>
      <c r="AG31" s="1"/>
      <c r="AH31" s="1"/>
      <c r="AI31" s="1"/>
      <c r="AJ31" s="1"/>
      <c r="AK31" s="1"/>
      <c r="AL31" s="1"/>
      <c r="AM31" s="32"/>
      <c r="AN31" s="1"/>
      <c r="AO31" s="77" t="s">
        <v>1</v>
      </c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11"/>
      <c r="BX31" s="18"/>
    </row>
    <row r="32" spans="2:76" ht="12" customHeight="1" x14ac:dyDescent="0.3">
      <c r="B32" s="25"/>
      <c r="C32" s="9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93"/>
      <c r="S32" s="94"/>
      <c r="T32" s="94"/>
      <c r="U32" s="94"/>
      <c r="V32" s="95"/>
      <c r="W32" s="35"/>
      <c r="X32" s="35"/>
      <c r="Y32" s="35"/>
      <c r="Z32" s="35"/>
      <c r="AA32" s="35"/>
      <c r="AB32" s="35"/>
      <c r="AC32" s="35"/>
      <c r="AD32" s="35"/>
      <c r="AE32" s="1"/>
      <c r="AF32" s="1"/>
      <c r="AG32" s="1"/>
      <c r="AH32" s="1"/>
      <c r="AI32" s="1"/>
      <c r="AJ32" s="1"/>
      <c r="AK32" s="1"/>
      <c r="AL32" s="1"/>
      <c r="AM32" s="32"/>
      <c r="AN32" s="1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84">
        <f>SUM(AO26:BV26,AO29:BV29)</f>
        <v>0</v>
      </c>
      <c r="BE32" s="85"/>
      <c r="BF32" s="45" t="b">
        <f>IF(BD32&gt;0,CONCATENATE(D80," ","Modules",""))</f>
        <v>0</v>
      </c>
      <c r="BG32" s="35"/>
      <c r="BH32" s="35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 t="str">
        <f>IF(BP32&gt;0,"mods","")</f>
        <v/>
      </c>
      <c r="BT32" s="4"/>
      <c r="BU32" s="4"/>
      <c r="BV32" s="4"/>
      <c r="BX32" s="20"/>
    </row>
    <row r="33" spans="2:76" ht="12" customHeight="1" x14ac:dyDescent="0.3">
      <c r="B33" s="25"/>
      <c r="C33" s="9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32"/>
      <c r="AN33" s="1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84">
        <f>IF(AO26&gt;0,(COUNTA(AO30:BV30)+COUNTA(AO27:BV27)),"")</f>
        <v>0</v>
      </c>
      <c r="BE33" s="85"/>
      <c r="BF33" s="82" t="str">
        <f>IF(BD33=1,"Power Supply",IF(BD33&gt;1,"Power Supplies",""))</f>
        <v/>
      </c>
      <c r="BG33" s="83"/>
      <c r="BH33" s="83"/>
      <c r="BI33" s="83"/>
      <c r="BJ33" s="83"/>
      <c r="BK33" s="83"/>
      <c r="BL33" s="4"/>
      <c r="BM33" s="4"/>
      <c r="BN33" s="4"/>
      <c r="BO33" s="4"/>
      <c r="BP33" s="4"/>
      <c r="BQ33" s="4"/>
      <c r="BR33" s="4"/>
      <c r="BS33" s="4" t="str">
        <f>IF(BP33&gt;0,"mods","")</f>
        <v/>
      </c>
      <c r="BT33" s="4"/>
      <c r="BU33" s="4"/>
      <c r="BV33" s="4"/>
      <c r="BX33" s="20"/>
    </row>
    <row r="34" spans="2:76" ht="12" customHeight="1" x14ac:dyDescent="0.3">
      <c r="B34" s="25"/>
      <c r="C34" s="9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32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11"/>
      <c r="BX34" s="18"/>
    </row>
    <row r="35" spans="2:76" ht="12" customHeight="1" x14ac:dyDescent="0.3">
      <c r="B35" s="25"/>
      <c r="C35" s="9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32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11"/>
      <c r="BX35" s="18"/>
    </row>
    <row r="36" spans="2:76" ht="12" customHeight="1" x14ac:dyDescent="0.3">
      <c r="B36" s="25"/>
      <c r="C36" s="4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32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11"/>
      <c r="BX36" s="18"/>
    </row>
    <row r="37" spans="2:76" ht="5.0999999999999996" customHeight="1" x14ac:dyDescent="0.3">
      <c r="B37" s="25"/>
      <c r="C37" s="31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9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30"/>
      <c r="BX37" s="18"/>
    </row>
    <row r="38" spans="2:76" ht="12" customHeight="1" x14ac:dyDescent="0.3">
      <c r="B38" s="25"/>
      <c r="C38" s="9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32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0"/>
      <c r="BX38" s="18"/>
    </row>
    <row r="39" spans="2:76" ht="12" customHeight="1" x14ac:dyDescent="0.3">
      <c r="B39" s="25"/>
      <c r="C39" s="9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32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0"/>
      <c r="BX39" s="18"/>
    </row>
    <row r="40" spans="2:76" ht="12" customHeight="1" x14ac:dyDescent="0.3">
      <c r="B40" s="25"/>
      <c r="C40" s="9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32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0"/>
      <c r="BX40" s="18"/>
    </row>
    <row r="41" spans="2:76" ht="12" customHeight="1" x14ac:dyDescent="0.3">
      <c r="B41" s="25"/>
      <c r="C41" s="9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32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0"/>
      <c r="BX41" s="18"/>
    </row>
    <row r="42" spans="2:76" ht="12" customHeight="1" x14ac:dyDescent="0.3">
      <c r="B42" s="25"/>
      <c r="C42" s="9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32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0"/>
      <c r="BX42" s="18"/>
    </row>
    <row r="43" spans="2:76" ht="12" customHeight="1" x14ac:dyDescent="0.3">
      <c r="B43" s="25"/>
      <c r="C43" s="9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32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0"/>
      <c r="BX43" s="18"/>
    </row>
    <row r="44" spans="2:76" ht="12" customHeight="1" x14ac:dyDescent="0.3">
      <c r="B44" s="25"/>
      <c r="C44" s="9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32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0"/>
      <c r="BX44" s="18"/>
    </row>
    <row r="45" spans="2:76" ht="12" customHeight="1" x14ac:dyDescent="0.3">
      <c r="B45" s="25"/>
      <c r="C45" s="9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32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0"/>
      <c r="BX45" s="18"/>
    </row>
    <row r="46" spans="2:76" ht="12" customHeight="1" x14ac:dyDescent="0.3">
      <c r="B46" s="25"/>
      <c r="C46" s="9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32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0"/>
      <c r="BX46" s="18"/>
    </row>
    <row r="47" spans="2:76" ht="12" customHeight="1" x14ac:dyDescent="0.3">
      <c r="B47" s="25"/>
      <c r="C47" s="9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33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0"/>
      <c r="BX47" s="18"/>
    </row>
    <row r="48" spans="2:76" ht="12" customHeight="1" x14ac:dyDescent="0.3">
      <c r="B48" s="25"/>
      <c r="C48" s="9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33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0"/>
      <c r="BX48" s="18"/>
    </row>
    <row r="49" spans="2:76" ht="12" customHeight="1" x14ac:dyDescent="0.3">
      <c r="B49" s="25"/>
      <c r="C49" s="9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33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2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0"/>
      <c r="BX49" s="18"/>
    </row>
    <row r="50" spans="2:76" ht="12" customHeight="1" x14ac:dyDescent="0.3">
      <c r="B50" s="25"/>
      <c r="C50" s="9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33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0"/>
      <c r="BX50" s="18"/>
    </row>
    <row r="51" spans="2:76" ht="12" customHeight="1" x14ac:dyDescent="0.3">
      <c r="B51" s="25"/>
      <c r="C51" s="9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33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0"/>
      <c r="BX51" s="18"/>
    </row>
    <row r="52" spans="2:76" ht="12" customHeight="1" x14ac:dyDescent="0.3">
      <c r="B52" s="25"/>
      <c r="C52" s="9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33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0"/>
      <c r="BX52" s="18"/>
    </row>
    <row r="53" spans="2:76" ht="12" customHeight="1" x14ac:dyDescent="0.3">
      <c r="B53" s="25"/>
      <c r="C53" s="9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33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0"/>
      <c r="BX53" s="18"/>
    </row>
    <row r="54" spans="2:76" ht="12" customHeight="1" x14ac:dyDescent="0.3">
      <c r="B54" s="25"/>
      <c r="C54" s="9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33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0"/>
      <c r="BX54" s="18"/>
    </row>
    <row r="55" spans="2:76" ht="12" customHeight="1" x14ac:dyDescent="0.3">
      <c r="B55" s="25"/>
      <c r="C55" s="9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33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0"/>
      <c r="BX55" s="18"/>
    </row>
    <row r="56" spans="2:76" ht="12" customHeight="1" x14ac:dyDescent="0.3">
      <c r="B56" s="25"/>
      <c r="C56" s="9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33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0"/>
      <c r="BX56" s="18"/>
    </row>
    <row r="57" spans="2:76" ht="12" customHeight="1" x14ac:dyDescent="0.3">
      <c r="B57" s="25"/>
      <c r="C57" s="9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33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0"/>
      <c r="BX57" s="18"/>
    </row>
    <row r="58" spans="2:76" ht="12" customHeight="1" x14ac:dyDescent="0.3">
      <c r="B58" s="25"/>
      <c r="C58" s="9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33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0"/>
      <c r="BX58" s="18"/>
    </row>
    <row r="59" spans="2:76" ht="12" customHeight="1" x14ac:dyDescent="0.3">
      <c r="B59" s="25"/>
      <c r="C59" s="9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33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0"/>
      <c r="BX59" s="18"/>
    </row>
    <row r="60" spans="2:76" ht="12" customHeight="1" x14ac:dyDescent="0.3">
      <c r="B60" s="25"/>
      <c r="C60" s="9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33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0"/>
      <c r="BX60" s="18"/>
    </row>
    <row r="61" spans="2:76" ht="12" customHeight="1" x14ac:dyDescent="0.3">
      <c r="B61" s="25"/>
      <c r="C61" s="9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33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0"/>
      <c r="BX61" s="18"/>
    </row>
    <row r="62" spans="2:76" ht="12" customHeight="1" x14ac:dyDescent="0.3">
      <c r="B62" s="25"/>
      <c r="C62" s="9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33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0"/>
      <c r="BX62" s="18"/>
    </row>
    <row r="63" spans="2:76" ht="12" customHeight="1" x14ac:dyDescent="0.3">
      <c r="B63" s="25"/>
      <c r="C63" s="9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33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0"/>
      <c r="BX63" s="18"/>
    </row>
    <row r="64" spans="2:76" ht="12" customHeight="1" x14ac:dyDescent="0.3">
      <c r="B64" s="25"/>
      <c r="C64" s="9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33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0"/>
      <c r="BX64" s="18"/>
    </row>
    <row r="65" spans="2:76" ht="12" customHeight="1" x14ac:dyDescent="0.3">
      <c r="B65" s="25"/>
      <c r="C65" s="9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33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0"/>
      <c r="BX65" s="18"/>
    </row>
    <row r="66" spans="2:76" ht="12" customHeight="1" x14ac:dyDescent="0.3">
      <c r="B66" s="25"/>
      <c r="C66" s="9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33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0"/>
      <c r="BX66" s="18"/>
    </row>
    <row r="67" spans="2:76" ht="12" customHeight="1" x14ac:dyDescent="0.3">
      <c r="B67" s="25"/>
      <c r="C67" s="9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33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0"/>
      <c r="BX67" s="18"/>
    </row>
    <row r="68" spans="2:76" ht="12" customHeight="1" x14ac:dyDescent="0.3">
      <c r="B68" s="25"/>
      <c r="C68" s="9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33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0"/>
      <c r="BX68" s="18"/>
    </row>
    <row r="69" spans="2:76" ht="12" customHeight="1" x14ac:dyDescent="0.3">
      <c r="B69" s="25"/>
      <c r="C69" s="9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33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0"/>
      <c r="BX69" s="18"/>
    </row>
    <row r="70" spans="2:76" ht="12" customHeight="1" x14ac:dyDescent="0.3">
      <c r="B70" s="25"/>
      <c r="C70" s="9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33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0"/>
      <c r="BX70" s="18"/>
    </row>
    <row r="71" spans="2:76" ht="12" customHeight="1" x14ac:dyDescent="0.3">
      <c r="B71" s="25"/>
      <c r="C71" s="9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33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0"/>
      <c r="BX71" s="18"/>
    </row>
    <row r="72" spans="2:76" ht="12" customHeight="1" x14ac:dyDescent="0.3">
      <c r="B72" s="25"/>
      <c r="C72" s="12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34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4"/>
      <c r="BX72" s="18"/>
    </row>
    <row r="73" spans="2:76" ht="5.0999999999999996" customHeight="1" x14ac:dyDescent="0.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3"/>
    </row>
    <row r="74" spans="2:76" ht="12" customHeight="1" x14ac:dyDescent="0.3"/>
    <row r="75" spans="2:76" ht="12" customHeight="1" x14ac:dyDescent="0.3"/>
    <row r="76" spans="2:76" ht="12" customHeight="1" x14ac:dyDescent="0.3">
      <c r="D76" s="86" t="s">
        <v>0</v>
      </c>
      <c r="E76" s="86"/>
      <c r="F76" s="86"/>
      <c r="G76" s="86"/>
      <c r="H76" s="75" t="str">
        <f>IF(OR(ISNUMBER(AO25),ISTEXT(AO25)),AO25,"")</f>
        <v/>
      </c>
      <c r="I76" s="75"/>
      <c r="J76" s="75" t="str">
        <f>IF(OR(ISNUMBER(AQ25),ISTEXT(AQ25)),AQ25,"")</f>
        <v/>
      </c>
      <c r="K76" s="75"/>
      <c r="L76" s="75" t="str">
        <f>IF(OR(ISNUMBER(AS25),ISTEXT(AS25)),AS25,"")</f>
        <v/>
      </c>
      <c r="M76" s="75"/>
      <c r="N76" s="75" t="str">
        <f>IF(OR(ISNUMBER(AU25),ISTEXT(AU25)),AU25,"")</f>
        <v/>
      </c>
      <c r="O76" s="75"/>
      <c r="P76" s="75" t="str">
        <f>IF(OR(ISNUMBER(AW25),ISTEXT(AW25)),AW25,"")</f>
        <v/>
      </c>
      <c r="Q76" s="75"/>
      <c r="R76" s="75" t="str">
        <f>IF(OR(ISNUMBER(AY25),ISTEXT(AY25)),AY25,"")</f>
        <v/>
      </c>
      <c r="S76" s="75"/>
      <c r="T76" s="75" t="str">
        <f>IF(OR(ISNUMBER(BA25),ISTEXT(BA25)),BA25,"")</f>
        <v/>
      </c>
      <c r="U76" s="75"/>
      <c r="V76" s="75" t="str">
        <f>IF(OR(ISNUMBER(BC25),ISTEXT(BC25)),BC25,"")</f>
        <v/>
      </c>
      <c r="W76" s="75"/>
      <c r="X76" s="75" t="str">
        <f>IF(OR(ISNUMBER(BE25),ISTEXT(BE25)),BE25,"")</f>
        <v/>
      </c>
      <c r="Y76" s="75"/>
      <c r="Z76" s="75" t="str">
        <f>IF(OR(ISNUMBER(BG25),ISTEXT(BG25)),BG25,"")</f>
        <v/>
      </c>
      <c r="AA76" s="75"/>
      <c r="AB76" s="75" t="str">
        <f>IF(OR(ISNUMBER(BI25),ISTEXT(BI25)),BI25,"")</f>
        <v/>
      </c>
      <c r="AC76" s="75"/>
      <c r="AD76" s="75" t="str">
        <f>IF(OR(ISNUMBER(BK25),ISTEXT(BK25)),BK25,"")</f>
        <v/>
      </c>
      <c r="AE76" s="75"/>
      <c r="AF76" s="75" t="str">
        <f>IF(OR(ISNUMBER(BM25),ISTEXT(BM25)),BM25,"")</f>
        <v/>
      </c>
      <c r="AG76" s="75"/>
      <c r="AH76" s="75" t="str">
        <f>IF(OR(ISNUMBER(BO25),ISTEXT(BO25)),BO25,"")</f>
        <v/>
      </c>
      <c r="AI76" s="75"/>
      <c r="AJ76" s="75" t="str">
        <f>IF(OR(ISNUMBER(BQ25),ISTEXT(BQ25)),BQ25,"")</f>
        <v/>
      </c>
      <c r="AK76" s="75"/>
      <c r="AL76" s="75" t="str">
        <f>IF(OR(ISNUMBER(BS25),ISTEXT(BS25)),BS25,"")</f>
        <v/>
      </c>
      <c r="AM76" s="75"/>
      <c r="AN76" s="75" t="str">
        <f>IF(OR(ISNUMBER(BU25),ISTEXT(BU25)),BU25,"")</f>
        <v/>
      </c>
      <c r="AO76" s="75"/>
      <c r="AP76" s="75" t="str">
        <f>IF(OR(ISNUMBER(AO28),ISTEXT(AO28)),AO28,"")</f>
        <v/>
      </c>
      <c r="AQ76" s="75"/>
      <c r="AR76" s="75" t="str">
        <f>IF(OR(ISNUMBER(AQ28),ISTEXT(AQ28)),AQ28,"")</f>
        <v/>
      </c>
      <c r="AS76" s="75"/>
      <c r="AT76" s="75" t="str">
        <f>IF(OR(ISNUMBER(AS28),ISTEXT(AS28)),AS28,"")</f>
        <v/>
      </c>
      <c r="AU76" s="75"/>
      <c r="AV76" s="78" t="str">
        <f>IF(OR(ISNUMBER(AU28),ISTEXT(AU28)),AU28,"")</f>
        <v/>
      </c>
      <c r="AW76" s="79"/>
      <c r="AX76" s="78" t="str">
        <f>IF(OR(ISNUMBER(AW28),ISTEXT(AW28)),AW28,"")</f>
        <v/>
      </c>
      <c r="AY76" s="79"/>
      <c r="AZ76" s="76" t="str">
        <f>IF(OR(ISNUMBER(AY28),ISTEXT(AY28)),AY28,"")</f>
        <v/>
      </c>
      <c r="BA76" s="76"/>
      <c r="BB76" s="76" t="str">
        <f>IF(OR(ISNUMBER(BA28),ISTEXT(BA28)),BA28,"")</f>
        <v/>
      </c>
      <c r="BC76" s="76"/>
      <c r="BD76" s="97" t="str">
        <f>IF(OR(ISNUMBER(BC28),ISTEXT(BC28)),BC28,"")</f>
        <v/>
      </c>
      <c r="BE76" s="98"/>
      <c r="BF76" s="75" t="str">
        <f>IF(OR(ISNUMBER(BE28),ISTEXT(BE28)),BE28,"")</f>
        <v/>
      </c>
      <c r="BG76" s="75"/>
      <c r="BH76" s="75" t="str">
        <f>IF(OR(ISNUMBER(BG28),ISTEXT(BG28)),BG28,"")</f>
        <v/>
      </c>
      <c r="BI76" s="75"/>
      <c r="BJ76" s="75" t="str">
        <f>IF(OR(ISNUMBER(BI28),ISTEXT(BI28)),BI28,"")</f>
        <v/>
      </c>
      <c r="BK76" s="75"/>
      <c r="BL76" s="75" t="str">
        <f>IF(OR(ISNUMBER(BK28),ISTEXT(BK28)),BK28,"")</f>
        <v/>
      </c>
      <c r="BM76" s="75"/>
      <c r="BN76" s="78" t="str">
        <f>IF(OR(ISNUMBER(BM28),ISTEXT(BM28)),BM28,"")</f>
        <v/>
      </c>
      <c r="BO76" s="79"/>
      <c r="BP76" s="75" t="str">
        <f>IF(OR(ISNUMBER(BO28),ISTEXT(BO28)),BO28,"")</f>
        <v/>
      </c>
      <c r="BQ76" s="75"/>
      <c r="BR76" s="75" t="str">
        <f>IF(OR(ISNUMBER(BQ28),ISTEXT(BQ28)),BQ28,"")</f>
        <v/>
      </c>
      <c r="BS76" s="75"/>
      <c r="BT76" s="75" t="str">
        <f>IF(OR(ISNUMBER(BS28),ISTEXT(BS28)),BS28,"")</f>
        <v/>
      </c>
      <c r="BU76" s="75"/>
      <c r="BV76" s="75" t="str">
        <f>IF(OR(ISNUMBER(BU28),ISTEXT(BU28)),BU28,"")</f>
        <v/>
      </c>
      <c r="BW76" s="75"/>
    </row>
    <row r="77" spans="2:76" ht="12" customHeight="1" x14ac:dyDescent="0.3">
      <c r="D77" s="86"/>
      <c r="E77" s="86"/>
      <c r="F77" s="86"/>
      <c r="G77" s="86"/>
      <c r="H77" s="80"/>
      <c r="I77" s="81"/>
      <c r="J77" s="80"/>
      <c r="K77" s="81"/>
      <c r="L77" s="80"/>
      <c r="M77" s="81"/>
      <c r="N77" s="80"/>
      <c r="O77" s="81"/>
      <c r="P77" s="80"/>
      <c r="Q77" s="81"/>
      <c r="R77" s="80"/>
      <c r="S77" s="81"/>
      <c r="T77" s="80"/>
      <c r="U77" s="81"/>
      <c r="V77" s="80"/>
      <c r="W77" s="81"/>
      <c r="X77" s="80"/>
      <c r="Y77" s="81"/>
      <c r="Z77" s="80"/>
      <c r="AA77" s="81"/>
      <c r="AB77" s="80"/>
      <c r="AC77" s="81"/>
      <c r="AD77" s="80"/>
      <c r="AE77" s="81"/>
      <c r="AF77" s="80"/>
      <c r="AG77" s="81"/>
      <c r="AH77" s="80"/>
      <c r="AI77" s="81"/>
      <c r="AJ77" s="80"/>
      <c r="AK77" s="81"/>
      <c r="AL77" s="80"/>
      <c r="AM77" s="81"/>
      <c r="AN77" s="80"/>
      <c r="AO77" s="81"/>
      <c r="AP77" s="80"/>
      <c r="AQ77" s="81"/>
      <c r="AR77" s="80"/>
      <c r="AS77" s="81"/>
      <c r="AT77" s="80"/>
      <c r="AU77" s="81"/>
      <c r="AV77" s="80"/>
      <c r="AW77" s="81"/>
      <c r="AX77" s="80"/>
      <c r="AY77" s="81"/>
      <c r="AZ77" s="96"/>
      <c r="BA77" s="96"/>
      <c r="BB77" s="96"/>
      <c r="BC77" s="96"/>
      <c r="BD77" s="99"/>
      <c r="BE77" s="100"/>
      <c r="BF77" s="80"/>
      <c r="BG77" s="81"/>
      <c r="BH77" s="80"/>
      <c r="BI77" s="81"/>
      <c r="BJ77" s="80"/>
      <c r="BK77" s="81"/>
      <c r="BL77" s="80"/>
      <c r="BM77" s="81"/>
      <c r="BN77" s="80"/>
      <c r="BO77" s="81"/>
      <c r="BP77" s="80"/>
      <c r="BQ77" s="81"/>
      <c r="BR77" s="80"/>
      <c r="BS77" s="81"/>
      <c r="BT77" s="80"/>
      <c r="BU77" s="81"/>
      <c r="BV77" s="80"/>
      <c r="BW77" s="81"/>
    </row>
    <row r="78" spans="2:76" ht="12" customHeight="1" x14ac:dyDescent="0.3"/>
    <row r="79" spans="2:76" ht="12" customHeight="1" x14ac:dyDescent="0.3">
      <c r="D79" s="17"/>
    </row>
    <row r="80" spans="2:76" ht="12" customHeight="1" x14ac:dyDescent="0.3">
      <c r="C80" s="16">
        <v>1</v>
      </c>
    </row>
    <row r="81" spans="3:6" ht="12" customHeight="1" x14ac:dyDescent="0.3">
      <c r="C81" s="16">
        <v>2</v>
      </c>
      <c r="E81" s="44"/>
    </row>
    <row r="82" spans="3:6" ht="12" customHeight="1" x14ac:dyDescent="0.3">
      <c r="C82" s="16">
        <v>3</v>
      </c>
      <c r="E82" s="44"/>
    </row>
    <row r="83" spans="3:6" ht="12" customHeight="1" x14ac:dyDescent="0.3">
      <c r="C83" s="16">
        <v>4</v>
      </c>
      <c r="E83" s="44"/>
    </row>
    <row r="84" spans="3:6" ht="12" customHeight="1" x14ac:dyDescent="0.3">
      <c r="C84" s="16">
        <v>5</v>
      </c>
      <c r="E84" s="44"/>
    </row>
    <row r="85" spans="3:6" ht="12" customHeight="1" x14ac:dyDescent="0.3">
      <c r="C85" s="16">
        <v>6</v>
      </c>
      <c r="E85" s="44"/>
    </row>
    <row r="86" spans="3:6" ht="12" customHeight="1" x14ac:dyDescent="0.3">
      <c r="C86" s="16">
        <v>7</v>
      </c>
      <c r="E86" s="44"/>
    </row>
    <row r="87" spans="3:6" ht="12" customHeight="1" x14ac:dyDescent="0.3">
      <c r="C87" s="16">
        <v>8</v>
      </c>
      <c r="E87" s="44"/>
    </row>
    <row r="88" spans="3:6" ht="12" customHeight="1" x14ac:dyDescent="0.3">
      <c r="C88" s="16">
        <v>9</v>
      </c>
      <c r="E88" s="44"/>
    </row>
    <row r="89" spans="3:6" ht="12" customHeight="1" x14ac:dyDescent="0.3">
      <c r="C89" s="16">
        <v>10</v>
      </c>
      <c r="E89" s="44"/>
    </row>
    <row r="90" spans="3:6" ht="12" customHeight="1" x14ac:dyDescent="0.3">
      <c r="C90" s="16">
        <v>11</v>
      </c>
      <c r="E90" s="44"/>
    </row>
    <row r="91" spans="3:6" ht="12" customHeight="1" x14ac:dyDescent="0.3">
      <c r="C91" s="16">
        <v>12</v>
      </c>
      <c r="E91" s="44"/>
    </row>
    <row r="92" spans="3:6" ht="12" customHeight="1" x14ac:dyDescent="0.3">
      <c r="C92" s="16">
        <v>13</v>
      </c>
      <c r="E92" s="44"/>
    </row>
    <row r="93" spans="3:6" ht="12" customHeight="1" x14ac:dyDescent="0.3">
      <c r="C93" s="16">
        <v>14</v>
      </c>
      <c r="D93" s="15"/>
      <c r="E93" s="15"/>
      <c r="F93" s="15"/>
    </row>
    <row r="94" spans="3:6" ht="12" customHeight="1" x14ac:dyDescent="0.3">
      <c r="C94" s="16">
        <v>15</v>
      </c>
      <c r="D94" s="15"/>
      <c r="E94" s="15"/>
      <c r="F94" s="15"/>
    </row>
    <row r="95" spans="3:6" ht="12" customHeight="1" x14ac:dyDescent="0.3">
      <c r="C95" s="16">
        <v>16</v>
      </c>
      <c r="D95" s="15"/>
      <c r="E95" s="15"/>
      <c r="F95" s="15"/>
    </row>
    <row r="96" spans="3:6" ht="12" customHeight="1" x14ac:dyDescent="0.3">
      <c r="C96" s="16">
        <v>17</v>
      </c>
    </row>
    <row r="97" spans="3:3" ht="12" customHeight="1" x14ac:dyDescent="0.3">
      <c r="C97" s="16">
        <v>18</v>
      </c>
    </row>
    <row r="98" spans="3:3" ht="12" customHeight="1" x14ac:dyDescent="0.3">
      <c r="C98" s="16">
        <v>19</v>
      </c>
    </row>
    <row r="99" spans="3:3" ht="12" customHeight="1" x14ac:dyDescent="0.3">
      <c r="C99" s="16">
        <v>20</v>
      </c>
    </row>
    <row r="100" spans="3:3" ht="12" customHeight="1" x14ac:dyDescent="0.3">
      <c r="C100" s="16">
        <v>21</v>
      </c>
    </row>
    <row r="101" spans="3:3" ht="12" customHeight="1" x14ac:dyDescent="0.3">
      <c r="C101" s="16">
        <v>22</v>
      </c>
    </row>
    <row r="102" spans="3:3" ht="12" customHeight="1" x14ac:dyDescent="0.3">
      <c r="C102" s="16">
        <v>23</v>
      </c>
    </row>
    <row r="103" spans="3:3" ht="12" customHeight="1" x14ac:dyDescent="0.3">
      <c r="C103" s="16">
        <v>24</v>
      </c>
    </row>
    <row r="104" spans="3:3" ht="12" customHeight="1" x14ac:dyDescent="0.3">
      <c r="C104" s="16">
        <v>25</v>
      </c>
    </row>
    <row r="105" spans="3:3" ht="12" customHeight="1" x14ac:dyDescent="0.3">
      <c r="C105" s="16">
        <v>26</v>
      </c>
    </row>
    <row r="106" spans="3:3" ht="12" customHeight="1" x14ac:dyDescent="0.3">
      <c r="C106" s="16">
        <v>27</v>
      </c>
    </row>
    <row r="107" spans="3:3" ht="12" customHeight="1" x14ac:dyDescent="0.3">
      <c r="C107" s="16">
        <v>28</v>
      </c>
    </row>
    <row r="108" spans="3:3" ht="12" customHeight="1" x14ac:dyDescent="0.3">
      <c r="C108" s="16">
        <v>29</v>
      </c>
    </row>
    <row r="109" spans="3:3" ht="12" customHeight="1" x14ac:dyDescent="0.3">
      <c r="C109" s="16">
        <v>30</v>
      </c>
    </row>
    <row r="110" spans="3:3" ht="12" customHeight="1" x14ac:dyDescent="0.3">
      <c r="C110" s="16">
        <v>31</v>
      </c>
    </row>
    <row r="111" spans="3:3" ht="12" customHeight="1" x14ac:dyDescent="0.3">
      <c r="C111" s="16">
        <v>32</v>
      </c>
    </row>
    <row r="112" spans="3:3" ht="12" customHeight="1" x14ac:dyDescent="0.3">
      <c r="C112" s="16">
        <v>33</v>
      </c>
    </row>
    <row r="113" spans="3:3" ht="12" customHeight="1" x14ac:dyDescent="0.3">
      <c r="C113" s="16">
        <v>34</v>
      </c>
    </row>
    <row r="114" spans="3:3" ht="12" customHeight="1" x14ac:dyDescent="0.3"/>
    <row r="115" spans="3:3" ht="12" customHeight="1" x14ac:dyDescent="0.3"/>
  </sheetData>
  <mergeCells count="142">
    <mergeCell ref="BM25:BN25"/>
    <mergeCell ref="BO25:BP25"/>
    <mergeCell ref="BQ25:BR25"/>
    <mergeCell ref="BS25:BT25"/>
    <mergeCell ref="BU25:BV25"/>
    <mergeCell ref="AO26:AP26"/>
    <mergeCell ref="AQ26:AR26"/>
    <mergeCell ref="AS26:AT26"/>
    <mergeCell ref="AU26:AV26"/>
    <mergeCell ref="AW26:AX26"/>
    <mergeCell ref="BA25:BB25"/>
    <mergeCell ref="BC25:BD25"/>
    <mergeCell ref="BE25:BF25"/>
    <mergeCell ref="BG25:BH25"/>
    <mergeCell ref="BI25:BJ25"/>
    <mergeCell ref="BK25:BL25"/>
    <mergeCell ref="AO25:AP25"/>
    <mergeCell ref="AQ25:AR25"/>
    <mergeCell ref="AS25:AT25"/>
    <mergeCell ref="AU25:AV25"/>
    <mergeCell ref="AW25:AX25"/>
    <mergeCell ref="AY25:AZ25"/>
    <mergeCell ref="BQ26:BR26"/>
    <mergeCell ref="BS26:BT26"/>
    <mergeCell ref="BU26:BV26"/>
    <mergeCell ref="AY26:AZ26"/>
    <mergeCell ref="BA26:BB26"/>
    <mergeCell ref="BC26:BD26"/>
    <mergeCell ref="BE26:BF26"/>
    <mergeCell ref="BG26:BH26"/>
    <mergeCell ref="BI26:BJ26"/>
    <mergeCell ref="AO28:AP28"/>
    <mergeCell ref="AQ28:AR28"/>
    <mergeCell ref="AS28:AT28"/>
    <mergeCell ref="AU28:AV28"/>
    <mergeCell ref="AW28:AX28"/>
    <mergeCell ref="AY28:AZ28"/>
    <mergeCell ref="BK26:BL26"/>
    <mergeCell ref="BM26:BN26"/>
    <mergeCell ref="BO26:BP26"/>
    <mergeCell ref="BS29:BT29"/>
    <mergeCell ref="BU29:BV29"/>
    <mergeCell ref="AY29:AZ29"/>
    <mergeCell ref="BA29:BB29"/>
    <mergeCell ref="BC29:BD29"/>
    <mergeCell ref="BE29:BF29"/>
    <mergeCell ref="BG29:BH29"/>
    <mergeCell ref="BI29:BJ29"/>
    <mergeCell ref="BM28:BN28"/>
    <mergeCell ref="BO28:BP28"/>
    <mergeCell ref="BQ28:BR28"/>
    <mergeCell ref="BS28:BT28"/>
    <mergeCell ref="BU28:BV28"/>
    <mergeCell ref="BA28:BB28"/>
    <mergeCell ref="BC28:BD28"/>
    <mergeCell ref="BE28:BF28"/>
    <mergeCell ref="BG28:BH28"/>
    <mergeCell ref="BI28:BJ28"/>
    <mergeCell ref="BK28:BL28"/>
    <mergeCell ref="D76:G77"/>
    <mergeCell ref="H76:I76"/>
    <mergeCell ref="J76:K76"/>
    <mergeCell ref="L76:M76"/>
    <mergeCell ref="N76:O76"/>
    <mergeCell ref="BK29:BL29"/>
    <mergeCell ref="BM29:BN29"/>
    <mergeCell ref="BO29:BP29"/>
    <mergeCell ref="BQ29:BR29"/>
    <mergeCell ref="AO29:AP29"/>
    <mergeCell ref="AQ29:AR29"/>
    <mergeCell ref="AS29:AT29"/>
    <mergeCell ref="AU29:AV29"/>
    <mergeCell ref="AW29:AX29"/>
    <mergeCell ref="P76:Q76"/>
    <mergeCell ref="R76:S76"/>
    <mergeCell ref="T76:U76"/>
    <mergeCell ref="V76:W76"/>
    <mergeCell ref="X76:Y76"/>
    <mergeCell ref="Z76:AA76"/>
    <mergeCell ref="R30:V32"/>
    <mergeCell ref="AO31:BV31"/>
    <mergeCell ref="BD32:BE32"/>
    <mergeCell ref="BD33:BE33"/>
    <mergeCell ref="BF33:BK33"/>
    <mergeCell ref="AN76:AO76"/>
    <mergeCell ref="AP76:AQ76"/>
    <mergeCell ref="AR76:AS76"/>
    <mergeCell ref="AT76:AU76"/>
    <mergeCell ref="AV76:AW76"/>
    <mergeCell ref="AX76:AY76"/>
    <mergeCell ref="AB76:AC76"/>
    <mergeCell ref="AD76:AE76"/>
    <mergeCell ref="AF76:AG76"/>
    <mergeCell ref="AH76:AI76"/>
    <mergeCell ref="AJ76:AK76"/>
    <mergeCell ref="AL76:AM76"/>
    <mergeCell ref="BL76:BM76"/>
    <mergeCell ref="BN76:BO76"/>
    <mergeCell ref="BP76:BQ76"/>
    <mergeCell ref="BR76:BS76"/>
    <mergeCell ref="BT76:BU76"/>
    <mergeCell ref="BV76:BW76"/>
    <mergeCell ref="AZ76:BA76"/>
    <mergeCell ref="BB76:BC76"/>
    <mergeCell ref="BD76:BE76"/>
    <mergeCell ref="BF76:BG76"/>
    <mergeCell ref="BH76:BI76"/>
    <mergeCell ref="BJ76:BK76"/>
    <mergeCell ref="T77:U77"/>
    <mergeCell ref="V77:W77"/>
    <mergeCell ref="X77:Y77"/>
    <mergeCell ref="Z77:AA77"/>
    <mergeCell ref="AB77:AC77"/>
    <mergeCell ref="AD77:AE77"/>
    <mergeCell ref="H77:I77"/>
    <mergeCell ref="J77:K77"/>
    <mergeCell ref="L77:M77"/>
    <mergeCell ref="N77:O77"/>
    <mergeCell ref="P77:Q77"/>
    <mergeCell ref="R77:S77"/>
    <mergeCell ref="AR77:AS77"/>
    <mergeCell ref="AT77:AU77"/>
    <mergeCell ref="AV77:AW77"/>
    <mergeCell ref="AX77:AY77"/>
    <mergeCell ref="AZ77:BA77"/>
    <mergeCell ref="BB77:BC77"/>
    <mergeCell ref="AF77:AG77"/>
    <mergeCell ref="AH77:AI77"/>
    <mergeCell ref="AJ77:AK77"/>
    <mergeCell ref="AL77:AM77"/>
    <mergeCell ref="AN77:AO77"/>
    <mergeCell ref="AP77:AQ77"/>
    <mergeCell ref="BP77:BQ77"/>
    <mergeCell ref="BR77:BS77"/>
    <mergeCell ref="BT77:BU77"/>
    <mergeCell ref="BV77:BW77"/>
    <mergeCell ref="BD77:BE77"/>
    <mergeCell ref="BF77:BG77"/>
    <mergeCell ref="BH77:BI77"/>
    <mergeCell ref="BJ77:BK77"/>
    <mergeCell ref="BL77:BM77"/>
    <mergeCell ref="BN77:BO77"/>
  </mergeCells>
  <printOptions horizontalCentered="1" verticalCentered="1"/>
  <pageMargins left="0.25" right="0.25" top="0.5" bottom="0.5" header="0.3" footer="0.3"/>
  <pageSetup scale="63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C7"/>
  <sheetViews>
    <sheetView workbookViewId="0">
      <selection activeCell="C5" sqref="C5:C7"/>
    </sheetView>
  </sheetViews>
  <sheetFormatPr defaultRowHeight="14.4" x14ac:dyDescent="0.3"/>
  <sheetData>
    <row r="4" spans="3:3" x14ac:dyDescent="0.3">
      <c r="C4" s="5" t="s">
        <v>2</v>
      </c>
    </row>
    <row r="5" spans="3:3" x14ac:dyDescent="0.3">
      <c r="C5" t="s">
        <v>3</v>
      </c>
    </row>
    <row r="6" spans="3:3" x14ac:dyDescent="0.3">
      <c r="C6" t="s">
        <v>4</v>
      </c>
    </row>
    <row r="7" spans="3:3" x14ac:dyDescent="0.3">
      <c r="C7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bgf</vt:lpstr>
      <vt:lpstr>bgf (2 LED)</vt:lpstr>
      <vt:lpstr>bgf (2 returns)</vt:lpstr>
      <vt:lpstr>bgf (2 returns 2 led)</vt:lpstr>
      <vt:lpstr>REFERENCE</vt:lpstr>
      <vt:lpstr>Validations</vt:lpstr>
      <vt:lpstr>LEDMOD</vt:lpstr>
      <vt:lpstr>bgf!Print_Area</vt:lpstr>
      <vt:lpstr>'bgf (2 LED)'!Print_Area</vt:lpstr>
      <vt:lpstr>'bgf (2 returns 2 led)'!Print_Area</vt:lpstr>
      <vt:lpstr>'bgf (2 returns)'!Print_Area</vt:lpstr>
      <vt:lpstr>REFERENCE!Print_Area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Bald Guy Files</dc:creator>
  <cp:lastModifiedBy>Owner</cp:lastModifiedBy>
  <cp:lastPrinted>2022-07-20T14:55:29Z</cp:lastPrinted>
  <dcterms:created xsi:type="dcterms:W3CDTF">2016-02-26T22:08:31Z</dcterms:created>
  <dcterms:modified xsi:type="dcterms:W3CDTF">2022-07-20T14:55:38Z</dcterms:modified>
</cp:coreProperties>
</file>