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book or podcast\"/>
    </mc:Choice>
  </mc:AlternateContent>
  <xr:revisionPtr revIDLastSave="0" documentId="13_ncr:1_{E28880AB-4CAF-44B6-9652-BB555F44C885}" xr6:coauthVersionLast="44" xr6:coauthVersionMax="44" xr10:uidLastSave="{00000000-0000-0000-0000-000000000000}"/>
  <bookViews>
    <workbookView xWindow="-120" yWindow="-120" windowWidth="51840" windowHeight="21240" xr2:uid="{00000000-000D-0000-FFFF-FFFF00000000}"/>
  </bookViews>
  <sheets>
    <sheet name="Calculator v1.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8" i="3" l="1"/>
  <c r="K10" i="3" l="1"/>
  <c r="K57" i="3" l="1"/>
  <c r="K20" i="3"/>
  <c r="K16" i="3" l="1"/>
  <c r="K53" i="3" l="1"/>
  <c r="K41" i="3"/>
  <c r="K42" i="3"/>
  <c r="K43" i="3"/>
  <c r="K44" i="3"/>
  <c r="K45" i="3"/>
  <c r="K46" i="3"/>
  <c r="K47" i="3"/>
  <c r="K48" i="3"/>
  <c r="K49" i="3"/>
  <c r="K15" i="3"/>
  <c r="J28" i="3"/>
  <c r="K28" i="3" s="1"/>
  <c r="J25" i="3"/>
  <c r="K25" i="3" s="1"/>
  <c r="J34" i="3" l="1"/>
  <c r="K34" i="3" s="1"/>
  <c r="K61" i="3" l="1"/>
</calcChain>
</file>

<file path=xl/sharedStrings.xml><?xml version="1.0" encoding="utf-8"?>
<sst xmlns="http://schemas.openxmlformats.org/spreadsheetml/2006/main" count="45" uniqueCount="45">
  <si>
    <t>Reputation Impacts</t>
  </si>
  <si>
    <t>Revenue Calculator</t>
  </si>
  <si>
    <t>Average Annual Cost of Employee, Including Benefits</t>
  </si>
  <si>
    <t>Hourly Employee Cost - Lost Productivity</t>
  </si>
  <si>
    <t>Downtime Tolerance</t>
  </si>
  <si>
    <t>1 Month</t>
  </si>
  <si>
    <t>2 Weeks</t>
  </si>
  <si>
    <t>1 Week</t>
  </si>
  <si>
    <t>2 Days</t>
  </si>
  <si>
    <t>1 Day</t>
  </si>
  <si>
    <t>4 Hours</t>
  </si>
  <si>
    <t>2 Hours</t>
  </si>
  <si>
    <t>1 Hour</t>
  </si>
  <si>
    <t>4 Days</t>
  </si>
  <si>
    <t>Select the 'X' for just the one value</t>
  </si>
  <si>
    <t>Legal/Regulatory</t>
  </si>
  <si>
    <t>Points Tally</t>
  </si>
  <si>
    <t>Employees Lost Productivity Calculator</t>
  </si>
  <si>
    <t>Additional Expenses</t>
  </si>
  <si>
    <t>TOTAL POINTS</t>
  </si>
  <si>
    <t>Delays to Your Annual Strategic Goals</t>
  </si>
  <si>
    <t>Business Continuity/Disaster Recovery Business Priority Process Determination Calculator</t>
  </si>
  <si>
    <t>Daily DIRECT Revenue Loss</t>
  </si>
  <si>
    <t>Daily INDIRECT Revenue Loss</t>
  </si>
  <si>
    <t>Additional expenses incurred due to fines, lawsuits, need for additional resources, overtime, etc.</t>
  </si>
  <si>
    <t>Is there a risk of brand damage?</t>
  </si>
  <si>
    <t>This spreadsheet is released under the Creative Commons Attribution-NoDerivatives 4.0 International License.  NO derivative works are allowed, and attribution IS required when published or shared.</t>
  </si>
  <si>
    <t>NOTE: This calculator WILL require adjusting to most fields depending upon the size and scale of your business as well as criticality of such factors as brand damage and legal/regulatory requirements.</t>
  </si>
  <si>
    <t>The latest version of this spreadsheet is always available at https://allanalford.com/resources</t>
  </si>
  <si>
    <t>Name of Business Process or Asset</t>
  </si>
  <si>
    <t>Information Technology Supporting Business Process or Asset</t>
  </si>
  <si>
    <t>The MOST amount of time you can tolerate the absence of this business process or temporary loss of asset</t>
  </si>
  <si>
    <t>NOTE: This calculator also assumes that data assets will not be totally destroyed, as backups are presumed to exist.</t>
  </si>
  <si>
    <t>Material Assets</t>
  </si>
  <si>
    <t>If the asset is not data, what is the asset's material cost?</t>
  </si>
  <si>
    <t>(Example: illegal wire transfer or product shipment)</t>
  </si>
  <si>
    <t>Does this business process or data asset fulfill legal or regulatory obligations?</t>
  </si>
  <si>
    <t>Is the business process or data asset customer-facing or partner-facing?</t>
  </si>
  <si>
    <t>Annual Revenue Stream DIRECTLY Derived From This Business Process or Asset</t>
  </si>
  <si>
    <t>Annual Revenue Stream INDIRECTLY Derived From This Business Process or Asset</t>
  </si>
  <si>
    <t>Number of Employees Depending Upon This Business Process or Asset</t>
  </si>
  <si>
    <t>Does the loss of this business process or asset impact meeting strategic initiative schedules?</t>
  </si>
  <si>
    <t>NOTE: Some questions may not be relevant to your organization.  "impact to strategic intiatives" might be a redundant question or might require a second specific valuation</t>
  </si>
  <si>
    <t>Cost of delay to strategic initiative(s) affected</t>
  </si>
  <si>
    <t>Current version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</si>
</sst>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0" xfId="0" applyFont="1"/>
    <xf numFmtId="0" fontId="0" fillId="0" borderId="0" xfId="0" applyBorder="1"/>
    <xf numFmtId="0" fontId="0" fillId="0" borderId="0" xfId="0" applyFill="1"/>
    <xf numFmtId="0" fontId="1" fillId="3" borderId="5" xfId="0" applyFont="1" applyFill="1" applyBorder="1" applyAlignment="1">
      <alignment horizontal="left" vertical="center"/>
    </xf>
    <xf numFmtId="0" fontId="0" fillId="3" borderId="4" xfId="0" applyFill="1" applyBorder="1"/>
    <xf numFmtId="164" fontId="0" fillId="2" borderId="2" xfId="0" applyNumberFormat="1" applyFill="1" applyBorder="1"/>
    <xf numFmtId="0" fontId="0" fillId="3" borderId="6" xfId="0" applyFill="1" applyBorder="1"/>
    <xf numFmtId="0" fontId="1" fillId="3" borderId="6" xfId="0" applyFont="1" applyFill="1" applyBorder="1"/>
    <xf numFmtId="3" fontId="0" fillId="3" borderId="6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4" borderId="2" xfId="0" applyFill="1" applyBorder="1"/>
    <xf numFmtId="0" fontId="0" fillId="4" borderId="3" xfId="0" applyFill="1" applyBorder="1"/>
    <xf numFmtId="0" fontId="1" fillId="3" borderId="8" xfId="0" applyFont="1" applyFill="1" applyBorder="1"/>
    <xf numFmtId="0" fontId="0" fillId="4" borderId="7" xfId="0" applyFill="1" applyBorder="1"/>
    <xf numFmtId="0" fontId="2" fillId="3" borderId="6" xfId="0" applyFont="1" applyFill="1" applyBorder="1"/>
    <xf numFmtId="0" fontId="0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5292</xdr:colOff>
      <xdr:row>5</xdr:row>
      <xdr:rowOff>23283</xdr:rowOff>
    </xdr:to>
    <xdr:pic>
      <xdr:nvPicPr>
        <xdr:cNvPr id="2" name="Picture 1" descr="Creative Commons License">
          <a:extLst>
            <a:ext uri="{FF2B5EF4-FFF2-40B4-BE49-F238E27FC236}">
              <a16:creationId xmlns:a16="http://schemas.microsoft.com/office/drawing/2014/main" id="{034422E7-163E-4323-9AFD-BDF8F073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028700"/>
          <a:ext cx="5292" cy="23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5067300</xdr:colOff>
      <xdr:row>8</xdr:row>
      <xdr:rowOff>171450</xdr:rowOff>
    </xdr:from>
    <xdr:to>
      <xdr:col>11</xdr:col>
      <xdr:colOff>5777442</xdr:colOff>
      <xdr:row>9</xdr:row>
      <xdr:rowOff>204258</xdr:rowOff>
    </xdr:to>
    <xdr:pic>
      <xdr:nvPicPr>
        <xdr:cNvPr id="3" name="Picture 2" descr="Creative Commons License">
          <a:extLst>
            <a:ext uri="{FF2B5EF4-FFF2-40B4-BE49-F238E27FC236}">
              <a16:creationId xmlns:a16="http://schemas.microsoft.com/office/drawing/2014/main" id="{718FF99F-F29D-46E1-99C9-F8E68F67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5925" y="1609725"/>
          <a:ext cx="710142" cy="23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tabSelected="1" zoomScaleNormal="100" workbookViewId="0">
      <selection activeCell="L1" sqref="L1"/>
    </sheetView>
  </sheetViews>
  <sheetFormatPr defaultRowHeight="15" x14ac:dyDescent="0.25"/>
  <cols>
    <col min="7" max="7" width="11.7109375" bestFit="1" customWidth="1"/>
    <col min="8" max="8" width="11.85546875" bestFit="1" customWidth="1"/>
    <col min="9" max="9" width="11.85546875" customWidth="1"/>
    <col min="10" max="10" width="13.85546875" style="8" bestFit="1" customWidth="1"/>
    <col min="11" max="11" width="16.5703125" style="7" customWidth="1"/>
    <col min="12" max="12" width="178.28515625" customWidth="1"/>
  </cols>
  <sheetData>
    <row r="1" spans="1:12" ht="16.5" thickTop="1" thickBot="1" x14ac:dyDescent="0.3">
      <c r="A1" s="9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5" t="s">
        <v>16</v>
      </c>
      <c r="L1" t="s">
        <v>44</v>
      </c>
    </row>
    <row r="2" spans="1:12" ht="15.75" thickTop="1" x14ac:dyDescent="0.25">
      <c r="K2" s="12"/>
      <c r="L2" t="s">
        <v>27</v>
      </c>
    </row>
    <row r="3" spans="1:12" ht="15.75" thickBot="1" x14ac:dyDescent="0.3">
      <c r="A3" s="1" t="s">
        <v>29</v>
      </c>
      <c r="K3" s="13"/>
      <c r="L3" t="s">
        <v>32</v>
      </c>
    </row>
    <row r="4" spans="1:12" ht="16.5" thickTop="1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2"/>
      <c r="K4" s="21"/>
      <c r="L4" t="s">
        <v>42</v>
      </c>
    </row>
    <row r="5" spans="1:12" ht="16.5" thickTop="1" thickBot="1" x14ac:dyDescent="0.3">
      <c r="A5" s="1" t="s">
        <v>30</v>
      </c>
      <c r="B5" s="1"/>
      <c r="C5" s="1"/>
      <c r="D5" s="1"/>
      <c r="E5" s="1"/>
      <c r="F5" s="1"/>
      <c r="G5" s="1"/>
      <c r="H5" s="1"/>
      <c r="I5" s="1"/>
      <c r="J5" s="1"/>
      <c r="K5" s="21"/>
    </row>
    <row r="6" spans="1:12" ht="16.5" thickTop="1" thickBot="1" x14ac:dyDescent="0.3">
      <c r="A6" s="20"/>
      <c r="B6" s="20"/>
      <c r="C6" s="20"/>
      <c r="D6" s="20"/>
      <c r="E6" s="20"/>
      <c r="F6" s="20"/>
      <c r="G6" s="20"/>
      <c r="H6" s="20"/>
      <c r="I6" s="20"/>
      <c r="J6" s="22"/>
      <c r="K6" s="21"/>
      <c r="L6" t="s">
        <v>28</v>
      </c>
    </row>
    <row r="7" spans="1:12" ht="15.75" thickTop="1" x14ac:dyDescent="0.25">
      <c r="K7" s="13"/>
    </row>
    <row r="8" spans="1:12" x14ac:dyDescent="0.25">
      <c r="A8" s="1" t="s">
        <v>33</v>
      </c>
      <c r="K8" s="13"/>
      <c r="L8" t="s">
        <v>26</v>
      </c>
    </row>
    <row r="9" spans="1:12" ht="15.75" thickBot="1" x14ac:dyDescent="0.3">
      <c r="A9" s="1"/>
      <c r="K9" s="13"/>
    </row>
    <row r="10" spans="1:12" ht="16.5" thickTop="1" thickBot="1" x14ac:dyDescent="0.3">
      <c r="A10" t="s">
        <v>34</v>
      </c>
      <c r="J10" s="5"/>
      <c r="K10" s="14">
        <f>J10/10</f>
        <v>0</v>
      </c>
    </row>
    <row r="11" spans="1:12" ht="15.75" thickTop="1" x14ac:dyDescent="0.25">
      <c r="A11" t="s">
        <v>35</v>
      </c>
      <c r="J11"/>
      <c r="K11" s="14"/>
    </row>
    <row r="12" spans="1:12" x14ac:dyDescent="0.25">
      <c r="K12" s="13"/>
    </row>
    <row r="13" spans="1:12" x14ac:dyDescent="0.25">
      <c r="A13" s="1" t="s">
        <v>0</v>
      </c>
      <c r="K13" s="12"/>
    </row>
    <row r="14" spans="1:12" ht="15.75" thickBot="1" x14ac:dyDescent="0.3">
      <c r="K14" s="12"/>
    </row>
    <row r="15" spans="1:12" ht="16.5" thickTop="1" thickBot="1" x14ac:dyDescent="0.3">
      <c r="A15" t="s">
        <v>37</v>
      </c>
      <c r="J15" s="4"/>
      <c r="K15" s="12" t="str">
        <f>IF(J15="Yes",1500,IF(J15="No",0,""))</f>
        <v/>
      </c>
    </row>
    <row r="16" spans="1:12" ht="16.5" thickTop="1" thickBot="1" x14ac:dyDescent="0.3">
      <c r="A16" t="s">
        <v>25</v>
      </c>
      <c r="J16" s="4"/>
      <c r="K16" s="12" t="str">
        <f>IF(J16="Yes",1500,IF(J16="No",0,""))</f>
        <v/>
      </c>
    </row>
    <row r="17" spans="1:11" ht="15.75" thickTop="1" x14ac:dyDescent="0.25">
      <c r="K17" s="12"/>
    </row>
    <row r="18" spans="1:11" x14ac:dyDescent="0.25">
      <c r="A18" s="1" t="s">
        <v>15</v>
      </c>
      <c r="K18" s="12"/>
    </row>
    <row r="19" spans="1:11" ht="15.75" thickBot="1" x14ac:dyDescent="0.3">
      <c r="K19" s="23"/>
    </row>
    <row r="20" spans="1:11" ht="16.5" thickTop="1" thickBot="1" x14ac:dyDescent="0.3">
      <c r="A20" t="s">
        <v>36</v>
      </c>
      <c r="J20" s="4"/>
      <c r="K20" s="24" t="str">
        <f>IF(J20="Yes",10000,IF(J20="No",0,""))</f>
        <v/>
      </c>
    </row>
    <row r="21" spans="1:11" ht="15.75" thickTop="1" x14ac:dyDescent="0.25">
      <c r="K21" s="12"/>
    </row>
    <row r="22" spans="1:11" x14ac:dyDescent="0.25">
      <c r="A22" s="1" t="s">
        <v>1</v>
      </c>
      <c r="K22" s="12"/>
    </row>
    <row r="23" spans="1:11" ht="15.75" thickBot="1" x14ac:dyDescent="0.3">
      <c r="K23" s="12"/>
    </row>
    <row r="24" spans="1:11" ht="16.5" thickTop="1" thickBot="1" x14ac:dyDescent="0.3">
      <c r="A24" t="s">
        <v>38</v>
      </c>
      <c r="J24" s="5"/>
      <c r="K24" s="12"/>
    </row>
    <row r="25" spans="1:11" ht="15.75" thickTop="1" x14ac:dyDescent="0.25">
      <c r="A25" t="s">
        <v>22</v>
      </c>
      <c r="J25" s="2">
        <f>J24/50/5</f>
        <v>0</v>
      </c>
      <c r="K25" s="14">
        <f>J25/10</f>
        <v>0</v>
      </c>
    </row>
    <row r="26" spans="1:11" ht="15.75" thickBot="1" x14ac:dyDescent="0.3">
      <c r="J26" s="2"/>
      <c r="K26" s="14"/>
    </row>
    <row r="27" spans="1:11" ht="16.5" thickTop="1" thickBot="1" x14ac:dyDescent="0.3">
      <c r="A27" t="s">
        <v>39</v>
      </c>
      <c r="J27" s="5"/>
      <c r="K27" s="12"/>
    </row>
    <row r="28" spans="1:11" ht="15.75" thickTop="1" x14ac:dyDescent="0.25">
      <c r="A28" t="s">
        <v>23</v>
      </c>
      <c r="J28" s="2">
        <f>J27/50/5</f>
        <v>0</v>
      </c>
      <c r="K28" s="14">
        <f>J28/100</f>
        <v>0</v>
      </c>
    </row>
    <row r="29" spans="1:11" x14ac:dyDescent="0.25">
      <c r="K29" s="12"/>
    </row>
    <row r="30" spans="1:11" x14ac:dyDescent="0.25">
      <c r="A30" s="1" t="s">
        <v>17</v>
      </c>
      <c r="K30" s="12"/>
    </row>
    <row r="31" spans="1:11" ht="15.75" thickBot="1" x14ac:dyDescent="0.3">
      <c r="K31" s="12"/>
    </row>
    <row r="32" spans="1:11" ht="16.5" thickTop="1" thickBot="1" x14ac:dyDescent="0.3">
      <c r="A32" t="s">
        <v>40</v>
      </c>
      <c r="J32" s="4"/>
      <c r="K32" s="12"/>
    </row>
    <row r="33" spans="1:11" ht="16.5" thickTop="1" thickBot="1" x14ac:dyDescent="0.3">
      <c r="A33" t="s">
        <v>2</v>
      </c>
      <c r="J33" s="5"/>
      <c r="K33" s="12"/>
    </row>
    <row r="34" spans="1:11" ht="15.75" thickTop="1" x14ac:dyDescent="0.25">
      <c r="A34" t="s">
        <v>3</v>
      </c>
      <c r="J34" s="2">
        <f>J32*J33/250/8</f>
        <v>0</v>
      </c>
      <c r="K34" s="14">
        <f>J34/10</f>
        <v>0</v>
      </c>
    </row>
    <row r="35" spans="1:11" x14ac:dyDescent="0.25">
      <c r="K35" s="12"/>
    </row>
    <row r="36" spans="1:11" x14ac:dyDescent="0.25">
      <c r="A36" s="1" t="s">
        <v>4</v>
      </c>
      <c r="K36" s="12"/>
    </row>
    <row r="37" spans="1:11" x14ac:dyDescent="0.25">
      <c r="A37" s="1"/>
      <c r="K37" s="12"/>
    </row>
    <row r="38" spans="1:11" x14ac:dyDescent="0.25">
      <c r="A38" t="s">
        <v>31</v>
      </c>
      <c r="K38" s="12"/>
    </row>
    <row r="39" spans="1:11" x14ac:dyDescent="0.25">
      <c r="A39" s="6" t="s">
        <v>14</v>
      </c>
      <c r="K39" s="12"/>
    </row>
    <row r="40" spans="1:11" ht="15.75" thickBot="1" x14ac:dyDescent="0.3">
      <c r="K40" s="12"/>
    </row>
    <row r="41" spans="1:11" ht="16.5" thickTop="1" thickBot="1" x14ac:dyDescent="0.3">
      <c r="I41" t="s">
        <v>5</v>
      </c>
      <c r="J41" s="4"/>
      <c r="K41" s="12" t="str">
        <f>IF(J41="X",100,"")</f>
        <v/>
      </c>
    </row>
    <row r="42" spans="1:11" ht="16.5" thickTop="1" thickBot="1" x14ac:dyDescent="0.3">
      <c r="I42" t="s">
        <v>6</v>
      </c>
      <c r="J42" s="4"/>
      <c r="K42" s="12" t="str">
        <f>IF(J42="X",250,"")</f>
        <v/>
      </c>
    </row>
    <row r="43" spans="1:11" ht="16.5" thickTop="1" thickBot="1" x14ac:dyDescent="0.3">
      <c r="I43" t="s">
        <v>7</v>
      </c>
      <c r="J43" s="4"/>
      <c r="K43" s="12" t="str">
        <f>IF(J43="X",500,"")</f>
        <v/>
      </c>
    </row>
    <row r="44" spans="1:11" ht="16.5" thickTop="1" thickBot="1" x14ac:dyDescent="0.3">
      <c r="I44" t="s">
        <v>13</v>
      </c>
      <c r="J44" s="4"/>
      <c r="K44" s="12" t="str">
        <f>IF(J44="X",750,"")</f>
        <v/>
      </c>
    </row>
    <row r="45" spans="1:11" ht="16.5" thickTop="1" thickBot="1" x14ac:dyDescent="0.3">
      <c r="I45" t="s">
        <v>8</v>
      </c>
      <c r="J45" s="4"/>
      <c r="K45" s="12" t="str">
        <f>IF(J45="X",1000,"")</f>
        <v/>
      </c>
    </row>
    <row r="46" spans="1:11" ht="16.5" thickTop="1" thickBot="1" x14ac:dyDescent="0.3">
      <c r="I46" t="s">
        <v>9</v>
      </c>
      <c r="J46" s="4"/>
      <c r="K46" s="12" t="str">
        <f>IF(J46="X",1500,"")</f>
        <v/>
      </c>
    </row>
    <row r="47" spans="1:11" ht="16.5" thickTop="1" thickBot="1" x14ac:dyDescent="0.3">
      <c r="I47" t="s">
        <v>10</v>
      </c>
      <c r="J47" s="4"/>
      <c r="K47" s="12" t="str">
        <f>IF(J47="X",2000,"")</f>
        <v/>
      </c>
    </row>
    <row r="48" spans="1:11" ht="16.5" thickTop="1" thickBot="1" x14ac:dyDescent="0.3">
      <c r="I48" t="s">
        <v>11</v>
      </c>
      <c r="J48" s="4"/>
      <c r="K48" s="12" t="str">
        <f>IF(J48="X",2500,"")</f>
        <v/>
      </c>
    </row>
    <row r="49" spans="1:11" ht="16.5" thickTop="1" thickBot="1" x14ac:dyDescent="0.3">
      <c r="I49" t="s">
        <v>12</v>
      </c>
      <c r="J49" s="4"/>
      <c r="K49" s="12" t="str">
        <f>IF(J49="X",3000,"")</f>
        <v/>
      </c>
    </row>
    <row r="50" spans="1:11" ht="15.75" thickTop="1" x14ac:dyDescent="0.25">
      <c r="K50" s="12"/>
    </row>
    <row r="51" spans="1:11" x14ac:dyDescent="0.25">
      <c r="A51" s="1" t="s">
        <v>18</v>
      </c>
      <c r="K51" s="12"/>
    </row>
    <row r="52" spans="1:11" ht="15.75" thickBot="1" x14ac:dyDescent="0.3">
      <c r="K52" s="12"/>
    </row>
    <row r="53" spans="1:11" ht="16.5" thickTop="1" thickBot="1" x14ac:dyDescent="0.3">
      <c r="A53" t="s">
        <v>24</v>
      </c>
      <c r="J53" s="11"/>
      <c r="K53" s="14">
        <f>J53/1000</f>
        <v>0</v>
      </c>
    </row>
    <row r="54" spans="1:11" ht="15.75" thickTop="1" x14ac:dyDescent="0.25">
      <c r="K54" s="12"/>
    </row>
    <row r="55" spans="1:11" x14ac:dyDescent="0.25">
      <c r="A55" s="1" t="s">
        <v>20</v>
      </c>
      <c r="K55" s="12"/>
    </row>
    <row r="56" spans="1:11" ht="15.75" thickBot="1" x14ac:dyDescent="0.3">
      <c r="K56" s="12"/>
    </row>
    <row r="57" spans="1:11" ht="16.5" thickTop="1" thickBot="1" x14ac:dyDescent="0.3">
      <c r="A57" t="s">
        <v>41</v>
      </c>
      <c r="J57" s="3"/>
      <c r="K57" s="12" t="str">
        <f>IF(J57="Yes",2500,IF(J57="No",0,""))</f>
        <v/>
      </c>
    </row>
    <row r="58" spans="1:11" ht="16.5" thickTop="1" thickBot="1" x14ac:dyDescent="0.3">
      <c r="A58" t="s">
        <v>43</v>
      </c>
      <c r="J58" s="11"/>
      <c r="K58" s="14">
        <f>J58/100</f>
        <v>0</v>
      </c>
    </row>
    <row r="59" spans="1:11" ht="15.75" thickTop="1" x14ac:dyDescent="0.25">
      <c r="K59" s="12"/>
    </row>
    <row r="60" spans="1:11" ht="15.75" thickBot="1" x14ac:dyDescent="0.3">
      <c r="K60" s="12"/>
    </row>
    <row r="61" spans="1:11" ht="16.5" thickTop="1" thickBot="1" x14ac:dyDescent="0.3">
      <c r="I61" s="17" t="s">
        <v>19</v>
      </c>
      <c r="J61" s="18"/>
      <c r="K61" s="16">
        <f>SUM(K2:K57)</f>
        <v>0</v>
      </c>
    </row>
    <row r="62" spans="1:11" ht="15.75" thickTop="1" x14ac:dyDescent="0.25"/>
  </sheetData>
  <dataValidations count="2">
    <dataValidation type="list" allowBlank="1" showInputMessage="1" showErrorMessage="1" sqref="J41:J49" xr:uid="{00000000-0002-0000-0100-000000000000}">
      <formula1>"X"</formula1>
    </dataValidation>
    <dataValidation type="list" allowBlank="1" showInputMessage="1" showErrorMessage="1" sqref="J57 J20 J15:J16" xr:uid="{00000000-0002-0000-0100-000001000000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v1.0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Alford, Allan</dc:creator>
  <cp:lastModifiedBy>Windows User</cp:lastModifiedBy>
  <dcterms:created xsi:type="dcterms:W3CDTF">2017-10-17T12:50:02Z</dcterms:created>
  <dcterms:modified xsi:type="dcterms:W3CDTF">2020-01-31T10:54:18Z</dcterms:modified>
</cp:coreProperties>
</file>