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as2s\Desktop\"/>
    </mc:Choice>
  </mc:AlternateContent>
  <xr:revisionPtr revIDLastSave="0" documentId="13_ncr:1_{66D5A280-260C-454D-9660-C6EA9BC15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MULADOR" sheetId="1" r:id="rId1"/>
    <sheet name="RESULT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 l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G5" i="2"/>
  <c r="H10" i="1"/>
  <c r="J10" i="1" s="1"/>
  <c r="K10" i="1" s="1"/>
  <c r="H11" i="1"/>
  <c r="H11" i="2" s="1"/>
  <c r="H12" i="1"/>
  <c r="J12" i="1" s="1"/>
  <c r="K12" i="1" s="1"/>
  <c r="H13" i="1"/>
  <c r="H13" i="2" s="1"/>
  <c r="H14" i="1"/>
  <c r="J14" i="1" s="1"/>
  <c r="K14" i="1" s="1"/>
  <c r="H15" i="1"/>
  <c r="H15" i="2" s="1"/>
  <c r="H16" i="1"/>
  <c r="H16" i="2" s="1"/>
  <c r="H17" i="1"/>
  <c r="H17" i="2" s="1"/>
  <c r="H18" i="1"/>
  <c r="H18" i="2" s="1"/>
  <c r="H19" i="1"/>
  <c r="H19" i="2" s="1"/>
  <c r="H6" i="1"/>
  <c r="H6" i="2" s="1"/>
  <c r="J6" i="2" s="1"/>
  <c r="H7" i="1"/>
  <c r="H7" i="2" s="1"/>
  <c r="H8" i="1"/>
  <c r="H8" i="2" s="1"/>
  <c r="H9" i="1"/>
  <c r="H9" i="2" s="1"/>
  <c r="H5" i="1"/>
  <c r="H5" i="2" s="1"/>
  <c r="J16" i="2" l="1"/>
  <c r="J19" i="2"/>
  <c r="K19" i="2" s="1"/>
  <c r="J18" i="2"/>
  <c r="K18" i="2" s="1"/>
  <c r="H12" i="2"/>
  <c r="J18" i="1"/>
  <c r="K18" i="1" s="1"/>
  <c r="H10" i="2"/>
  <c r="J10" i="2" s="1"/>
  <c r="K10" i="2" s="1"/>
  <c r="J6" i="1"/>
  <c r="K6" i="1" s="1"/>
  <c r="K16" i="2"/>
  <c r="J8" i="2"/>
  <c r="K8" i="2" s="1"/>
  <c r="H14" i="2"/>
  <c r="J14" i="2" s="1"/>
  <c r="K14" i="2" s="1"/>
  <c r="J8" i="1"/>
  <c r="K8" i="1" s="1"/>
  <c r="J16" i="1"/>
  <c r="K16" i="1" s="1"/>
  <c r="J12" i="2"/>
  <c r="K12" i="2" s="1"/>
  <c r="K6" i="2"/>
</calcChain>
</file>

<file path=xl/sharedStrings.xml><?xml version="1.0" encoding="utf-8"?>
<sst xmlns="http://schemas.openxmlformats.org/spreadsheetml/2006/main" count="18" uniqueCount="13">
  <si>
    <t>INPC ano</t>
  </si>
  <si>
    <t>var.Benef</t>
  </si>
  <si>
    <t>DIFERENÇA</t>
  </si>
  <si>
    <t>Vr.Emprest.Consignado</t>
  </si>
  <si>
    <t>Vr. LIQ. (real)</t>
  </si>
  <si>
    <t>MÊS/PERIODO</t>
  </si>
  <si>
    <t>Var.Benef.</t>
  </si>
  <si>
    <t>Verficação se houve débito de taxas indevidas no seu Benefício INSS</t>
  </si>
  <si>
    <r>
      <t>SIMULADOR DO BENEFÍCIO INSS - (</t>
    </r>
    <r>
      <rPr>
        <b/>
        <i/>
        <sz val="11"/>
        <color rgb="FFFF0000"/>
        <rFont val="Aptos Narrow"/>
        <family val="2"/>
        <scheme val="minor"/>
      </rPr>
      <t>dica informal</t>
    </r>
    <r>
      <rPr>
        <b/>
        <i/>
        <sz val="11"/>
        <rFont val="Aptos Narrow"/>
        <family val="2"/>
        <scheme val="minor"/>
      </rPr>
      <t xml:space="preserve">) </t>
    </r>
  </si>
  <si>
    <r>
      <t>SIMULADOR_BENEFÍCIO INSS - (</t>
    </r>
    <r>
      <rPr>
        <b/>
        <sz val="14"/>
        <color rgb="FFFF0000"/>
        <rFont val="Aptos Narrow"/>
        <family val="2"/>
        <scheme val="minor"/>
      </rPr>
      <t>dica informa</t>
    </r>
    <r>
      <rPr>
        <b/>
        <sz val="14"/>
        <color theme="1"/>
        <rFont val="Aptos Narrow"/>
        <family val="2"/>
        <scheme val="minor"/>
      </rPr>
      <t xml:space="preserve">l) </t>
    </r>
  </si>
  <si>
    <t>Vr.Benef.Liq.INSS</t>
  </si>
  <si>
    <t>MÊS/PERÍODO</t>
  </si>
  <si>
    <t>INPC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</si>
</sst>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0" fontId="0" fillId="0" borderId="0" xfId="0" applyNumberFormat="1"/>
    <xf numFmtId="4" fontId="0" fillId="0" borderId="0" xfId="0" applyNumberFormat="1"/>
    <xf numFmtId="14" fontId="0" fillId="0" borderId="0" xfId="0" applyNumberFormat="1"/>
    <xf numFmtId="4" fontId="0" fillId="0" borderId="1" xfId="0" applyNumberFormat="1" applyBorder="1"/>
    <xf numFmtId="4" fontId="1" fillId="3" borderId="1" xfId="0" applyNumberFormat="1" applyFont="1" applyFill="1" applyBorder="1"/>
    <xf numFmtId="4" fontId="1" fillId="3" borderId="2" xfId="0" applyNumberFormat="1" applyFont="1" applyFill="1" applyBorder="1"/>
    <xf numFmtId="4" fontId="0" fillId="5" borderId="0" xfId="0" applyNumberFormat="1" applyFill="1"/>
    <xf numFmtId="14" fontId="0" fillId="5" borderId="0" xfId="0" applyNumberFormat="1" applyFill="1"/>
    <xf numFmtId="10" fontId="0" fillId="5" borderId="0" xfId="0" applyNumberFormat="1" applyFill="1"/>
    <xf numFmtId="4" fontId="0" fillId="5" borderId="4" xfId="0" applyNumberFormat="1" applyFill="1" applyBorder="1"/>
    <xf numFmtId="4" fontId="0" fillId="5" borderId="5" xfId="0" applyNumberFormat="1" applyFill="1" applyBorder="1"/>
    <xf numFmtId="4" fontId="0" fillId="5" borderId="6" xfId="0" applyNumberFormat="1" applyFill="1" applyBorder="1"/>
    <xf numFmtId="4" fontId="0" fillId="5" borderId="7" xfId="0" applyNumberFormat="1" applyFill="1" applyBorder="1"/>
    <xf numFmtId="4" fontId="0" fillId="5" borderId="8" xfId="0" applyNumberFormat="1" applyFill="1" applyBorder="1"/>
    <xf numFmtId="4" fontId="0" fillId="5" borderId="9" xfId="0" applyNumberFormat="1" applyFill="1" applyBorder="1"/>
    <xf numFmtId="4" fontId="0" fillId="5" borderId="10" xfId="0" applyNumberFormat="1" applyFill="1" applyBorder="1"/>
    <xf numFmtId="4" fontId="0" fillId="0" borderId="2" xfId="0" applyNumberFormat="1" applyBorder="1"/>
    <xf numFmtId="14" fontId="0" fillId="0" borderId="0" xfId="0" applyNumberFormat="1" applyAlignment="1">
      <alignment horizontal="center"/>
    </xf>
    <xf numFmtId="4" fontId="1" fillId="0" borderId="1" xfId="0" applyNumberFormat="1" applyFont="1" applyBorder="1"/>
    <xf numFmtId="14" fontId="1" fillId="0" borderId="12" xfId="0" applyNumberFormat="1" applyFont="1" applyBorder="1" applyAlignment="1">
      <alignment horizontal="center"/>
    </xf>
    <xf numFmtId="4" fontId="0" fillId="0" borderId="13" xfId="0" applyNumberFormat="1" applyBorder="1"/>
    <xf numFmtId="14" fontId="1" fillId="0" borderId="14" xfId="0" applyNumberFormat="1" applyFont="1" applyBorder="1" applyAlignment="1">
      <alignment horizontal="center"/>
    </xf>
    <xf numFmtId="4" fontId="1" fillId="3" borderId="15" xfId="0" applyNumberFormat="1" applyFont="1" applyFill="1" applyBorder="1"/>
    <xf numFmtId="4" fontId="1" fillId="0" borderId="15" xfId="0" applyNumberFormat="1" applyFont="1" applyBorder="1"/>
    <xf numFmtId="10" fontId="1" fillId="2" borderId="16" xfId="0" applyNumberFormat="1" applyFont="1" applyFill="1" applyBorder="1"/>
    <xf numFmtId="10" fontId="1" fillId="0" borderId="16" xfId="0" applyNumberFormat="1" applyFont="1" applyBorder="1"/>
    <xf numFmtId="4" fontId="0" fillId="0" borderId="16" xfId="0" applyNumberFormat="1" applyBorder="1"/>
    <xf numFmtId="4" fontId="0" fillId="0" borderId="17" xfId="0" applyNumberFormat="1" applyBorder="1"/>
    <xf numFmtId="14" fontId="1" fillId="0" borderId="21" xfId="0" applyNumberFormat="1" applyFont="1" applyBorder="1" applyAlignment="1">
      <alignment horizontal="center"/>
    </xf>
    <xf numFmtId="4" fontId="1" fillId="0" borderId="2" xfId="0" applyNumberFormat="1" applyFont="1" applyBorder="1"/>
    <xf numFmtId="10" fontId="1" fillId="4" borderId="3" xfId="0" applyNumberFormat="1" applyFont="1" applyFill="1" applyBorder="1"/>
    <xf numFmtId="10" fontId="4" fillId="0" borderId="22" xfId="0" applyNumberFormat="1" applyFont="1" applyBorder="1"/>
    <xf numFmtId="10" fontId="4" fillId="0" borderId="23" xfId="0" applyNumberFormat="1" applyFont="1" applyBorder="1"/>
    <xf numFmtId="10" fontId="4" fillId="0" borderId="24" xfId="0" applyNumberFormat="1" applyFont="1" applyBorder="1"/>
    <xf numFmtId="4" fontId="0" fillId="0" borderId="25" xfId="0" applyNumberFormat="1" applyBorder="1"/>
    <xf numFmtId="14" fontId="2" fillId="6" borderId="25" xfId="0" applyNumberFormat="1" applyFont="1" applyFill="1" applyBorder="1" applyAlignment="1">
      <alignment horizontal="center"/>
    </xf>
    <xf numFmtId="4" fontId="2" fillId="6" borderId="25" xfId="0" applyNumberFormat="1" applyFont="1" applyFill="1" applyBorder="1" applyAlignment="1">
      <alignment horizontal="center"/>
    </xf>
    <xf numFmtId="10" fontId="4" fillId="6" borderId="26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4" fontId="0" fillId="0" borderId="15" xfId="0" applyNumberFormat="1" applyBorder="1"/>
    <xf numFmtId="10" fontId="3" fillId="2" borderId="1" xfId="0" applyNumberFormat="1" applyFont="1" applyFill="1" applyBorder="1"/>
    <xf numFmtId="10" fontId="3" fillId="2" borderId="15" xfId="0" applyNumberFormat="1" applyFont="1" applyFill="1" applyBorder="1"/>
    <xf numFmtId="10" fontId="3" fillId="0" borderId="0" xfId="0" applyNumberFormat="1" applyFont="1"/>
    <xf numFmtId="10" fontId="3" fillId="4" borderId="4" xfId="0" applyNumberFormat="1" applyFont="1" applyFill="1" applyBorder="1"/>
    <xf numFmtId="10" fontId="7" fillId="4" borderId="28" xfId="0" applyNumberFormat="1" applyFont="1" applyFill="1" applyBorder="1"/>
    <xf numFmtId="14" fontId="0" fillId="0" borderId="21" xfId="0" applyNumberFormat="1" applyBorder="1" applyAlignment="1">
      <alignment horizontal="center"/>
    </xf>
    <xf numFmtId="10" fontId="3" fillId="2" borderId="2" xfId="0" applyNumberFormat="1" applyFont="1" applyFill="1" applyBorder="1"/>
    <xf numFmtId="14" fontId="0" fillId="0" borderId="18" xfId="0" applyNumberFormat="1" applyBorder="1"/>
    <xf numFmtId="4" fontId="0" fillId="0" borderId="19" xfId="0" applyNumberFormat="1" applyBorder="1"/>
    <xf numFmtId="10" fontId="0" fillId="0" borderId="19" xfId="0" applyNumberFormat="1" applyBorder="1"/>
    <xf numFmtId="10" fontId="0" fillId="0" borderId="30" xfId="0" applyNumberFormat="1" applyBorder="1"/>
    <xf numFmtId="10" fontId="6" fillId="0" borderId="11" xfId="0" applyNumberFormat="1" applyFont="1" applyBorder="1"/>
    <xf numFmtId="4" fontId="5" fillId="0" borderId="31" xfId="0" applyNumberFormat="1" applyFont="1" applyBorder="1"/>
    <xf numFmtId="10" fontId="0" fillId="0" borderId="13" xfId="0" applyNumberFormat="1" applyBorder="1"/>
    <xf numFmtId="4" fontId="10" fillId="0" borderId="27" xfId="0" applyNumberFormat="1" applyFont="1" applyBorder="1" applyAlignment="1">
      <alignment horizontal="left"/>
    </xf>
    <xf numFmtId="4" fontId="11" fillId="0" borderId="16" xfId="0" applyNumberFormat="1" applyFont="1" applyBorder="1"/>
    <xf numFmtId="10" fontId="11" fillId="0" borderId="16" xfId="0" applyNumberFormat="1" applyFont="1" applyBorder="1"/>
    <xf numFmtId="4" fontId="11" fillId="0" borderId="17" xfId="0" applyNumberFormat="1" applyFont="1" applyBorder="1"/>
    <xf numFmtId="4" fontId="11" fillId="0" borderId="0" xfId="0" applyNumberFormat="1" applyFont="1"/>
    <xf numFmtId="10" fontId="1" fillId="6" borderId="0" xfId="0" applyNumberFormat="1" applyFont="1" applyFill="1" applyAlignment="1">
      <alignment horizontal="center"/>
    </xf>
    <xf numFmtId="10" fontId="1" fillId="2" borderId="0" xfId="0" applyNumberFormat="1" applyFont="1" applyFill="1"/>
    <xf numFmtId="10" fontId="1" fillId="0" borderId="0" xfId="0" applyNumberFormat="1" applyFont="1"/>
    <xf numFmtId="10" fontId="6" fillId="5" borderId="29" xfId="0" applyNumberFormat="1" applyFont="1" applyFill="1" applyBorder="1"/>
    <xf numFmtId="10" fontId="6" fillId="5" borderId="23" xfId="0" applyNumberFormat="1" applyFont="1" applyFill="1" applyBorder="1"/>
    <xf numFmtId="10" fontId="6" fillId="7" borderId="24" xfId="0" applyNumberFormat="1" applyFont="1" applyFill="1" applyBorder="1"/>
    <xf numFmtId="14" fontId="3" fillId="6" borderId="18" xfId="0" applyNumberFormat="1" applyFont="1" applyFill="1" applyBorder="1" applyAlignment="1">
      <alignment horizontal="center"/>
    </xf>
    <xf numFmtId="14" fontId="3" fillId="6" borderId="19" xfId="0" applyNumberFormat="1" applyFont="1" applyFill="1" applyBorder="1" applyAlignment="1">
      <alignment horizontal="center"/>
    </xf>
    <xf numFmtId="14" fontId="3" fillId="6" borderId="20" xfId="0" applyNumberFormat="1" applyFont="1" applyFill="1" applyBorder="1" applyAlignment="1">
      <alignment horizontal="center"/>
    </xf>
    <xf numFmtId="14" fontId="9" fillId="6" borderId="3" xfId="0" applyNumberFormat="1" applyFont="1" applyFill="1" applyBorder="1" applyAlignment="1">
      <alignment horizontal="center"/>
    </xf>
    <xf numFmtId="14" fontId="9" fillId="6" borderId="4" xfId="0" applyNumberFormat="1" applyFont="1" applyFill="1" applyBorder="1" applyAlignment="1">
      <alignment horizontal="center"/>
    </xf>
    <xf numFmtId="14" fontId="9" fillId="6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29309</xdr:colOff>
      <xdr:row>0</xdr:row>
      <xdr:rowOff>36635</xdr:rowOff>
    </xdr:from>
    <xdr:to>
      <xdr:col>3</xdr:col>
      <xdr:colOff>571501</xdr:colOff>
      <xdr:row>19</xdr:row>
      <xdr:rowOff>119062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ED14F7-48F0-DDD4-95DD-227B2D6FE018}"/>
            </a:ext>
          </a:extLst>
        </xdr:cNvPr>
        <xdr:cNvSpPr txBox="1"/>
      </xdr:nvSpPr>
      <xdr:spPr>
        <a:xfrm>
          <a:off x="29309" y="36635"/>
          <a:ext cx="2363848" cy="2886349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550" b="1">
              <a:latin typeface="Arial" panose="020B0604020202020204" pitchFamily="34" charset="0"/>
              <a:cs typeface="Arial" panose="020B0604020202020204" pitchFamily="34" charset="0"/>
            </a:rPr>
            <a:t>Caro Colega Assistido da FUNCEF!</a:t>
          </a:r>
          <a:br>
            <a:rPr lang="pt-BR" sz="550" b="1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550">
              <a:latin typeface="Arial" panose="020B0604020202020204" pitchFamily="34" charset="0"/>
              <a:cs typeface="Arial" panose="020B0604020202020204" pitchFamily="34" charset="0"/>
            </a:rPr>
            <a:t>Este é um SIMULADOR que pretende ser uma dica para uma rápida verificação se o seu benefício INSS foi objeto das fraudes nos benefícios INSS de aposentados Brasil afora.</a:t>
          </a: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550">
              <a:latin typeface="Arial" panose="020B0604020202020204" pitchFamily="34" charset="0"/>
              <a:cs typeface="Arial" panose="020B0604020202020204" pitchFamily="34" charset="0"/>
            </a:rPr>
            <a:t>Trata se de uma conta rápida com base na informação dos seus benefícios INSS dos meses de dezembro a janeiro de cada ano, a parte do mês de dezembro de 2018.</a:t>
          </a: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550">
              <a:latin typeface="Arial" panose="020B0604020202020204" pitchFamily="34" charset="0"/>
              <a:cs typeface="Arial" panose="020B0604020202020204" pitchFamily="34" charset="0"/>
            </a:rPr>
            <a:t>Basta informar (nas células em AMARELO) o valor líquido do benefício INSS (que consta no seu contracheque FUNCEF) recebido nos referidos meses bem como o valor de eventuais PARCELAS de empréstimos consignados junto ao INSS.</a:t>
          </a:r>
        </a:p>
        <a:p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550">
              <a:latin typeface="Arial" panose="020B0604020202020204" pitchFamily="34" charset="0"/>
              <a:cs typeface="Arial" panose="020B0604020202020204" pitchFamily="34" charset="0"/>
            </a:rPr>
            <a:t>Uma fonte de consulta alternativa, pode ser o valor líquido do benefício INSS constante do seu extrato bancário, quando você recebe o benefício INSS separado do Benefício FUNCEF.  </a:t>
          </a: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550">
              <a:latin typeface="Arial" panose="020B0604020202020204" pitchFamily="34" charset="0"/>
              <a:cs typeface="Arial" panose="020B0604020202020204" pitchFamily="34" charset="0"/>
            </a:rPr>
            <a:t>A partir daí, o SIMULADOR vai calcular o índice de reajuste do seu benefício em janeiro de cada ano e comparar com o INPC efetivo que reajustou seu benefício.</a:t>
          </a: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550">
              <a:latin typeface="Arial" panose="020B0604020202020204" pitchFamily="34" charset="0"/>
              <a:cs typeface="Arial" panose="020B0604020202020204" pitchFamily="34" charset="0"/>
            </a:rPr>
            <a:t>Após a inserção dos valores referentes ao seu benefício INSS, o SIMULADOR vai apurar eventuais diferenças entre os índices de reajustes efetivos e calculados. </a:t>
          </a:r>
          <a:r>
            <a:rPr lang="pt-BR" sz="55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(após</a:t>
          </a:r>
          <a:r>
            <a:rPr lang="pt-BR" sz="55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inserção dos seus  dados, SALVE o arquivo com seu nome</a:t>
          </a:r>
          <a:r>
            <a:rPr lang="pt-BR" sz="55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) </a:t>
          </a:r>
          <a:r>
            <a:rPr lang="pt-BR" sz="550">
              <a:latin typeface="Arial" panose="020B0604020202020204" pitchFamily="34" charset="0"/>
              <a:cs typeface="Arial" panose="020B0604020202020204" pitchFamily="34" charset="0"/>
            </a:rPr>
            <a:t>se o RESULTADO na última coluna (</a:t>
          </a:r>
          <a:r>
            <a:rPr lang="pt-BR" sz="550" b="1">
              <a:latin typeface="Arial" panose="020B0604020202020204" pitchFamily="34" charset="0"/>
              <a:cs typeface="Arial" panose="020B0604020202020204" pitchFamily="34" charset="0"/>
            </a:rPr>
            <a:t>DIFERENÇA</a:t>
          </a:r>
          <a:r>
            <a:rPr lang="pt-BR" sz="550">
              <a:latin typeface="Arial" panose="020B0604020202020204" pitchFamily="34" charset="0"/>
              <a:cs typeface="Arial" panose="020B0604020202020204" pitchFamily="34" charset="0"/>
            </a:rPr>
            <a:t>) for </a:t>
          </a:r>
          <a:r>
            <a:rPr lang="pt-BR" sz="55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MENOR</a:t>
          </a:r>
          <a:r>
            <a:rPr lang="pt-BR" sz="550">
              <a:latin typeface="Arial" panose="020B0604020202020204" pitchFamily="34" charset="0"/>
              <a:cs typeface="Arial" panose="020B0604020202020204" pitchFamily="34" charset="0"/>
            </a:rPr>
            <a:t> do que </a:t>
          </a:r>
          <a:r>
            <a:rPr lang="pt-BR" sz="55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0,00%, </a:t>
          </a:r>
          <a:r>
            <a:rPr lang="pt-BR" sz="550">
              <a:latin typeface="Arial" panose="020B0604020202020204" pitchFamily="34" charset="0"/>
              <a:cs typeface="Arial" panose="020B0604020202020204" pitchFamily="34" charset="0"/>
            </a:rPr>
            <a:t>é bem provávell que no seu benefício ocorreram débitos indevidos de taxas de mensalidades das entidades envolvidas nas fraudes do INSS,</a:t>
          </a:r>
          <a:r>
            <a:rPr lang="pt-BR" sz="55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principalmente se permaneceram de um ano para outro .</a:t>
          </a: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pt-BR" sz="55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55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obs.:Trata-se apenas de uma DICA INFORMAL.</a:t>
          </a:r>
        </a:p>
        <a:p>
          <a:r>
            <a:rPr lang="pt-BR" sz="55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Att., </a:t>
          </a:r>
          <a:r>
            <a:rPr lang="pt-BR" sz="550" b="0">
              <a:latin typeface="Arial" panose="020B0604020202020204" pitchFamily="34" charset="0"/>
              <a:cs typeface="Arial" panose="020B0604020202020204" pitchFamily="34" charset="0"/>
            </a:rPr>
            <a:t>Geraldo Antonio da Silva / Assistido Funcef/BA</a:t>
          </a:r>
        </a:p>
        <a:p>
          <a:br>
            <a:rPr lang="pt-BR" sz="550" b="1">
              <a:latin typeface="Arial" panose="020B0604020202020204" pitchFamily="34" charset="0"/>
              <a:cs typeface="Arial" panose="020B0604020202020204" pitchFamily="34" charset="0"/>
            </a:rPr>
          </a:br>
          <a:endParaRPr lang="pt-BR" sz="5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N20"/>
  <sheetViews>
    <sheetView tabSelected="1" zoomScale="150" zoomScaleNormal="150" workbookViewId="0">
      <selection activeCell="F11" sqref="F11"/>
    </sheetView>
  </sheetViews>
  <sheetFormatPr defaultColWidth="9.140625" defaultRowHeight="15" x14ac:dyDescent="0.25"/>
  <cols>
    <col min="1" max="4" width="9.140625" style="2"/>
    <col min="5" max="5" width="11.5703125" style="18" customWidth="1"/>
    <col min="6" max="6" width="12.42578125" style="2" bestFit="1" customWidth="1"/>
    <col min="7" max="7" width="16" style="2" customWidth="1"/>
    <col min="8" max="8" width="9" style="2" customWidth="1"/>
    <col min="9" max="11" width="9.140625" style="1" hidden="1" customWidth="1"/>
    <col min="12" max="12" width="0.140625" style="2" customWidth="1"/>
    <col min="13" max="13" width="0.28515625" style="2" customWidth="1"/>
    <col min="14" max="16384" width="9.140625" style="2"/>
  </cols>
  <sheetData>
    <row r="1" spans="5:14" ht="9" customHeight="1" thickBot="1" x14ac:dyDescent="0.3"/>
    <row r="2" spans="5:14" ht="15.75" thickBot="1" x14ac:dyDescent="0.3">
      <c r="E2" s="67" t="s">
        <v>8</v>
      </c>
      <c r="F2" s="68"/>
      <c r="G2" s="68"/>
      <c r="H2" s="68"/>
      <c r="I2" s="68"/>
      <c r="J2" s="68"/>
      <c r="K2" s="68"/>
      <c r="L2" s="68"/>
      <c r="M2" s="69"/>
    </row>
    <row r="3" spans="5:14" ht="15.75" thickBot="1" x14ac:dyDescent="0.3">
      <c r="E3" s="56" t="s">
        <v>7</v>
      </c>
      <c r="F3" s="57"/>
      <c r="G3" s="57"/>
      <c r="H3" s="57"/>
      <c r="I3" s="58"/>
      <c r="J3" s="58"/>
      <c r="K3" s="58"/>
      <c r="L3" s="57"/>
      <c r="M3" s="59"/>
      <c r="N3" s="60"/>
    </row>
    <row r="4" spans="5:14" ht="11.25" customHeight="1" thickBot="1" x14ac:dyDescent="0.3">
      <c r="E4" s="36" t="s">
        <v>11</v>
      </c>
      <c r="F4" s="37" t="s">
        <v>10</v>
      </c>
      <c r="G4" s="37" t="s">
        <v>3</v>
      </c>
      <c r="H4" s="37" t="s">
        <v>4</v>
      </c>
      <c r="I4" s="61" t="s">
        <v>0</v>
      </c>
      <c r="J4" s="61" t="s">
        <v>1</v>
      </c>
      <c r="K4" s="38" t="s">
        <v>2</v>
      </c>
      <c r="L4" s="35"/>
      <c r="M4" s="35"/>
    </row>
    <row r="5" spans="5:14" ht="11.25" customHeight="1" x14ac:dyDescent="0.25">
      <c r="E5" s="29">
        <v>43465</v>
      </c>
      <c r="F5" s="6">
        <v>0</v>
      </c>
      <c r="G5" s="6">
        <v>0</v>
      </c>
      <c r="H5" s="30">
        <f>F5+G5</f>
        <v>0</v>
      </c>
      <c r="I5" s="62">
        <v>3.4299999999999997E-2</v>
      </c>
      <c r="J5" s="63"/>
      <c r="K5" s="32"/>
      <c r="M5" s="21"/>
    </row>
    <row r="6" spans="5:14" ht="11.25" customHeight="1" x14ac:dyDescent="0.25">
      <c r="E6" s="20">
        <v>43496</v>
      </c>
      <c r="F6" s="5">
        <v>0</v>
      </c>
      <c r="G6" s="5">
        <v>0</v>
      </c>
      <c r="H6" s="19">
        <f t="shared" ref="H6:H19" si="0">F6+G6</f>
        <v>0</v>
      </c>
      <c r="I6" s="62"/>
      <c r="J6" s="31" t="e">
        <f>(H6-F5)/F5</f>
        <v>#DIV/0!</v>
      </c>
      <c r="K6" s="33" t="e">
        <f>J6-I5</f>
        <v>#DIV/0!</v>
      </c>
      <c r="M6" s="21"/>
    </row>
    <row r="7" spans="5:14" ht="11.25" customHeight="1" x14ac:dyDescent="0.25">
      <c r="E7" s="20">
        <v>43830</v>
      </c>
      <c r="F7" s="5">
        <v>0</v>
      </c>
      <c r="G7" s="5">
        <v>0</v>
      </c>
      <c r="H7" s="19">
        <f t="shared" si="0"/>
        <v>0</v>
      </c>
      <c r="I7" s="62">
        <v>4.48E-2</v>
      </c>
      <c r="J7" s="63"/>
      <c r="K7" s="33"/>
      <c r="M7" s="21"/>
    </row>
    <row r="8" spans="5:14" ht="11.25" customHeight="1" x14ac:dyDescent="0.25">
      <c r="E8" s="20">
        <v>43861</v>
      </c>
      <c r="F8" s="5">
        <v>0</v>
      </c>
      <c r="G8" s="5">
        <v>0</v>
      </c>
      <c r="H8" s="19">
        <f t="shared" si="0"/>
        <v>0</v>
      </c>
      <c r="I8" s="62"/>
      <c r="J8" s="31" t="e">
        <f>(H8-F7)/F7</f>
        <v>#DIV/0!</v>
      </c>
      <c r="K8" s="33" t="e">
        <f>J8-I7</f>
        <v>#DIV/0!</v>
      </c>
      <c r="M8" s="21"/>
    </row>
    <row r="9" spans="5:14" ht="11.25" customHeight="1" x14ac:dyDescent="0.25">
      <c r="E9" s="20">
        <v>44196</v>
      </c>
      <c r="F9" s="5">
        <v>0</v>
      </c>
      <c r="G9" s="5">
        <v>0</v>
      </c>
      <c r="H9" s="19">
        <f t="shared" si="0"/>
        <v>0</v>
      </c>
      <c r="I9" s="62">
        <v>5.45E-2</v>
      </c>
      <c r="J9" s="63"/>
      <c r="K9" s="33"/>
      <c r="M9" s="21"/>
    </row>
    <row r="10" spans="5:14" ht="11.25" customHeight="1" x14ac:dyDescent="0.25">
      <c r="E10" s="20">
        <v>44227</v>
      </c>
      <c r="F10" s="5">
        <v>0</v>
      </c>
      <c r="G10" s="5">
        <v>0</v>
      </c>
      <c r="H10" s="19">
        <f t="shared" si="0"/>
        <v>0</v>
      </c>
      <c r="I10" s="62"/>
      <c r="J10" s="31" t="e">
        <f>(H10-F9)/F9</f>
        <v>#DIV/0!</v>
      </c>
      <c r="K10" s="33" t="e">
        <f>J10-I9</f>
        <v>#DIV/0!</v>
      </c>
      <c r="M10" s="21"/>
    </row>
    <row r="11" spans="5:14" ht="11.25" customHeight="1" x14ac:dyDescent="0.25">
      <c r="E11" s="20">
        <v>44561</v>
      </c>
      <c r="F11" s="5">
        <v>0</v>
      </c>
      <c r="G11" s="5">
        <v>0</v>
      </c>
      <c r="H11" s="19">
        <f t="shared" si="0"/>
        <v>0</v>
      </c>
      <c r="I11" s="62">
        <v>0.1016</v>
      </c>
      <c r="J11" s="63"/>
      <c r="K11" s="33"/>
      <c r="M11" s="21"/>
    </row>
    <row r="12" spans="5:14" ht="11.25" customHeight="1" x14ac:dyDescent="0.25">
      <c r="E12" s="20">
        <v>44592</v>
      </c>
      <c r="F12" s="5">
        <v>0</v>
      </c>
      <c r="G12" s="5">
        <v>0</v>
      </c>
      <c r="H12" s="19">
        <f t="shared" si="0"/>
        <v>0</v>
      </c>
      <c r="I12" s="62"/>
      <c r="J12" s="31" t="e">
        <f>(H12-F11)/F11</f>
        <v>#DIV/0!</v>
      </c>
      <c r="K12" s="33" t="e">
        <f>J12-I11</f>
        <v>#DIV/0!</v>
      </c>
      <c r="M12" s="21"/>
    </row>
    <row r="13" spans="5:14" ht="11.25" customHeight="1" x14ac:dyDescent="0.25">
      <c r="E13" s="20">
        <v>44926</v>
      </c>
      <c r="F13" s="5">
        <v>0</v>
      </c>
      <c r="G13" s="5">
        <v>0</v>
      </c>
      <c r="H13" s="19">
        <f t="shared" si="0"/>
        <v>0</v>
      </c>
      <c r="I13" s="62">
        <v>5.9299999999999999E-2</v>
      </c>
      <c r="J13" s="63"/>
      <c r="K13" s="33"/>
      <c r="M13" s="21"/>
    </row>
    <row r="14" spans="5:14" ht="11.25" customHeight="1" x14ac:dyDescent="0.25">
      <c r="E14" s="20">
        <v>44957</v>
      </c>
      <c r="F14" s="5">
        <v>0</v>
      </c>
      <c r="G14" s="5">
        <v>0</v>
      </c>
      <c r="H14" s="19">
        <f t="shared" si="0"/>
        <v>0</v>
      </c>
      <c r="I14" s="62"/>
      <c r="J14" s="31" t="e">
        <f>(H14-F13)/F13</f>
        <v>#DIV/0!</v>
      </c>
      <c r="K14" s="33" t="e">
        <f>J14-I13</f>
        <v>#DIV/0!</v>
      </c>
      <c r="M14" s="21"/>
    </row>
    <row r="15" spans="5:14" ht="11.25" customHeight="1" x14ac:dyDescent="0.25">
      <c r="E15" s="20">
        <v>45291</v>
      </c>
      <c r="F15" s="5">
        <v>0</v>
      </c>
      <c r="G15" s="5">
        <v>0</v>
      </c>
      <c r="H15" s="19">
        <f t="shared" si="0"/>
        <v>0</v>
      </c>
      <c r="I15" s="62">
        <v>3.7100000000000001E-2</v>
      </c>
      <c r="J15" s="63"/>
      <c r="K15" s="33"/>
      <c r="M15" s="21"/>
    </row>
    <row r="16" spans="5:14" ht="11.25" customHeight="1" x14ac:dyDescent="0.25">
      <c r="E16" s="20">
        <v>45322</v>
      </c>
      <c r="F16" s="5">
        <v>0</v>
      </c>
      <c r="G16" s="5">
        <v>0</v>
      </c>
      <c r="H16" s="19">
        <f t="shared" si="0"/>
        <v>0</v>
      </c>
      <c r="I16" s="62"/>
      <c r="J16" s="31" t="e">
        <f>(H16-F15)/F15</f>
        <v>#DIV/0!</v>
      </c>
      <c r="K16" s="33" t="e">
        <f>J16-I15</f>
        <v>#DIV/0!</v>
      </c>
      <c r="M16" s="21"/>
    </row>
    <row r="17" spans="5:13" ht="11.25" customHeight="1" x14ac:dyDescent="0.25">
      <c r="E17" s="20">
        <v>45657</v>
      </c>
      <c r="F17" s="5">
        <v>0</v>
      </c>
      <c r="G17" s="5">
        <v>0</v>
      </c>
      <c r="H17" s="19">
        <f t="shared" si="0"/>
        <v>0</v>
      </c>
      <c r="I17" s="62">
        <v>4.7699999999999999E-2</v>
      </c>
      <c r="J17" s="63"/>
      <c r="K17" s="33"/>
      <c r="M17" s="21"/>
    </row>
    <row r="18" spans="5:13" ht="11.25" customHeight="1" x14ac:dyDescent="0.25">
      <c r="E18" s="20">
        <v>45688</v>
      </c>
      <c r="F18" s="5">
        <v>0</v>
      </c>
      <c r="G18" s="5">
        <v>0</v>
      </c>
      <c r="H18" s="19">
        <f t="shared" si="0"/>
        <v>0</v>
      </c>
      <c r="I18" s="62"/>
      <c r="J18" s="31" t="e">
        <f>(H18-F17)/F17</f>
        <v>#DIV/0!</v>
      </c>
      <c r="K18" s="33" t="e">
        <f>J18-I17</f>
        <v>#DIV/0!</v>
      </c>
      <c r="M18" s="21"/>
    </row>
    <row r="19" spans="5:13" ht="11.25" customHeight="1" thickBot="1" x14ac:dyDescent="0.3">
      <c r="E19" s="22">
        <v>45747</v>
      </c>
      <c r="F19" s="23">
        <v>0</v>
      </c>
      <c r="G19" s="23">
        <v>0</v>
      </c>
      <c r="H19" s="24">
        <f t="shared" si="0"/>
        <v>0</v>
      </c>
      <c r="I19" s="25"/>
      <c r="J19" s="26"/>
      <c r="K19" s="34"/>
      <c r="L19" s="27"/>
      <c r="M19" s="28"/>
    </row>
    <row r="20" spans="5:13" ht="11.25" customHeight="1" x14ac:dyDescent="0.25"/>
  </sheetData>
  <mergeCells count="1">
    <mergeCell ref="E2:M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topLeftCell="B1" workbookViewId="0">
      <selection activeCell="E2" sqref="E2:K2"/>
    </sheetView>
  </sheetViews>
  <sheetFormatPr defaultColWidth="9.140625" defaultRowHeight="15" x14ac:dyDescent="0.25"/>
  <cols>
    <col min="1" max="4" width="9.140625" style="7"/>
    <col min="5" max="5" width="13.42578125" style="3" customWidth="1"/>
    <col min="6" max="6" width="16.140625" style="2" bestFit="1" customWidth="1"/>
    <col min="7" max="7" width="22.140625" style="2" bestFit="1" customWidth="1"/>
    <col min="8" max="8" width="12.5703125" style="2" bestFit="1" customWidth="1"/>
    <col min="9" max="9" width="11.5703125" style="1" bestFit="1" customWidth="1"/>
    <col min="10" max="10" width="10" style="1" bestFit="1" customWidth="1"/>
    <col min="11" max="11" width="11.7109375" style="1" customWidth="1"/>
    <col min="12" max="12" width="0.42578125" style="7" customWidth="1"/>
    <col min="13" max="13" width="0.42578125" style="7" hidden="1" customWidth="1"/>
    <col min="14" max="19" width="9.140625" style="7"/>
    <col min="20" max="16384" width="9.140625" style="2"/>
  </cols>
  <sheetData>
    <row r="1" spans="1:20" ht="9" customHeight="1" x14ac:dyDescent="0.25"/>
    <row r="2" spans="1:20" ht="21" customHeight="1" x14ac:dyDescent="0.3">
      <c r="A2" s="8"/>
      <c r="E2" s="70" t="s">
        <v>9</v>
      </c>
      <c r="F2" s="71"/>
      <c r="G2" s="71"/>
      <c r="H2" s="71"/>
      <c r="I2" s="71"/>
      <c r="J2" s="71"/>
      <c r="K2" s="72"/>
      <c r="N2" s="8"/>
      <c r="R2" s="9"/>
      <c r="S2" s="9"/>
      <c r="T2" s="1"/>
    </row>
    <row r="3" spans="1:20" ht="19.5" thickBot="1" x14ac:dyDescent="0.35">
      <c r="A3" s="8"/>
      <c r="E3" s="54" t="s">
        <v>7</v>
      </c>
      <c r="K3" s="55"/>
      <c r="L3" s="10"/>
      <c r="M3" s="11"/>
      <c r="N3" s="8"/>
      <c r="R3" s="9"/>
      <c r="S3" s="9"/>
      <c r="T3" s="1"/>
    </row>
    <row r="4" spans="1:20" ht="15.75" thickBot="1" x14ac:dyDescent="0.3">
      <c r="A4" s="8"/>
      <c r="E4" s="49" t="s">
        <v>5</v>
      </c>
      <c r="F4" s="50" t="s">
        <v>10</v>
      </c>
      <c r="G4" s="50" t="s">
        <v>3</v>
      </c>
      <c r="H4" s="50" t="s">
        <v>4</v>
      </c>
      <c r="I4" s="51" t="s">
        <v>12</v>
      </c>
      <c r="J4" s="52" t="s">
        <v>6</v>
      </c>
      <c r="K4" s="53" t="s">
        <v>2</v>
      </c>
      <c r="L4" s="12"/>
      <c r="M4" s="13"/>
    </row>
    <row r="5" spans="1:20" x14ac:dyDescent="0.25">
      <c r="A5" s="8"/>
      <c r="E5" s="47">
        <v>43465</v>
      </c>
      <c r="F5" s="17">
        <f>SIMULADOR!F5</f>
        <v>0</v>
      </c>
      <c r="G5" s="17">
        <f>SIMULADOR!G5</f>
        <v>0</v>
      </c>
      <c r="H5" s="17">
        <f>SIMULADOR!H5</f>
        <v>0</v>
      </c>
      <c r="I5" s="48">
        <v>3.4299999999999997E-2</v>
      </c>
      <c r="J5" s="44"/>
      <c r="K5" s="64"/>
      <c r="M5" s="14"/>
    </row>
    <row r="6" spans="1:20" x14ac:dyDescent="0.25">
      <c r="A6" s="8"/>
      <c r="E6" s="39">
        <v>43496</v>
      </c>
      <c r="F6" s="4">
        <f>SIMULADOR!F6</f>
        <v>0</v>
      </c>
      <c r="G6" s="4">
        <f>SIMULADOR!G6</f>
        <v>0</v>
      </c>
      <c r="H6" s="4">
        <f>SIMULADOR!H6</f>
        <v>0</v>
      </c>
      <c r="I6" s="42"/>
      <c r="J6" s="45" t="e">
        <f>(H6-F5)/F5</f>
        <v>#DIV/0!</v>
      </c>
      <c r="K6" s="65" t="e">
        <f>J6-I5</f>
        <v>#DIV/0!</v>
      </c>
      <c r="M6" s="14"/>
    </row>
    <row r="7" spans="1:20" x14ac:dyDescent="0.25">
      <c r="E7" s="39">
        <v>43830</v>
      </c>
      <c r="F7" s="4">
        <f>SIMULADOR!F7</f>
        <v>0</v>
      </c>
      <c r="G7" s="4">
        <f>SIMULADOR!G7</f>
        <v>0</v>
      </c>
      <c r="H7" s="4">
        <f>SIMULADOR!H7</f>
        <v>0</v>
      </c>
      <c r="I7" s="42">
        <v>4.48E-2</v>
      </c>
      <c r="J7" s="44"/>
      <c r="K7" s="65"/>
      <c r="M7" s="14"/>
    </row>
    <row r="8" spans="1:20" x14ac:dyDescent="0.25">
      <c r="E8" s="39">
        <v>43861</v>
      </c>
      <c r="F8" s="4">
        <f>SIMULADOR!F8</f>
        <v>0</v>
      </c>
      <c r="G8" s="4">
        <f>SIMULADOR!G8</f>
        <v>0</v>
      </c>
      <c r="H8" s="4">
        <f>SIMULADOR!H8</f>
        <v>0</v>
      </c>
      <c r="I8" s="42"/>
      <c r="J8" s="45" t="e">
        <f>(H8-F7)/F7</f>
        <v>#DIV/0!</v>
      </c>
      <c r="K8" s="65" t="e">
        <f>J8-I7</f>
        <v>#DIV/0!</v>
      </c>
      <c r="M8" s="14"/>
    </row>
    <row r="9" spans="1:20" x14ac:dyDescent="0.25">
      <c r="E9" s="39">
        <v>44196</v>
      </c>
      <c r="F9" s="4">
        <f>SIMULADOR!F9</f>
        <v>0</v>
      </c>
      <c r="G9" s="4">
        <f>SIMULADOR!G9</f>
        <v>0</v>
      </c>
      <c r="H9" s="4">
        <f>SIMULADOR!H9</f>
        <v>0</v>
      </c>
      <c r="I9" s="42">
        <v>5.45E-2</v>
      </c>
      <c r="J9" s="44"/>
      <c r="K9" s="65"/>
      <c r="M9" s="14"/>
    </row>
    <row r="10" spans="1:20" x14ac:dyDescent="0.25">
      <c r="E10" s="39">
        <v>44227</v>
      </c>
      <c r="F10" s="4">
        <f>SIMULADOR!F10</f>
        <v>0</v>
      </c>
      <c r="G10" s="4">
        <f>SIMULADOR!G10</f>
        <v>0</v>
      </c>
      <c r="H10" s="4">
        <f>SIMULADOR!H10</f>
        <v>0</v>
      </c>
      <c r="I10" s="42"/>
      <c r="J10" s="45" t="e">
        <f>(H10-F9)/F9</f>
        <v>#DIV/0!</v>
      </c>
      <c r="K10" s="65" t="e">
        <f>J10-I9</f>
        <v>#DIV/0!</v>
      </c>
      <c r="M10" s="14"/>
    </row>
    <row r="11" spans="1:20" x14ac:dyDescent="0.25">
      <c r="E11" s="39">
        <v>44561</v>
      </c>
      <c r="F11" s="4">
        <f>SIMULADOR!F11</f>
        <v>0</v>
      </c>
      <c r="G11" s="4">
        <f>SIMULADOR!G11</f>
        <v>0</v>
      </c>
      <c r="H11" s="4">
        <f>SIMULADOR!H11</f>
        <v>0</v>
      </c>
      <c r="I11" s="42">
        <v>0.1016</v>
      </c>
      <c r="J11" s="44"/>
      <c r="K11" s="65"/>
      <c r="M11" s="14"/>
    </row>
    <row r="12" spans="1:20" x14ac:dyDescent="0.25">
      <c r="E12" s="39">
        <v>44592</v>
      </c>
      <c r="F12" s="4">
        <f>SIMULADOR!F12</f>
        <v>0</v>
      </c>
      <c r="G12" s="4">
        <f>SIMULADOR!G12</f>
        <v>0</v>
      </c>
      <c r="H12" s="4">
        <f>SIMULADOR!H12</f>
        <v>0</v>
      </c>
      <c r="I12" s="42"/>
      <c r="J12" s="45" t="e">
        <f>(H12-F11)/F11</f>
        <v>#DIV/0!</v>
      </c>
      <c r="K12" s="65" t="e">
        <f>J12-I11</f>
        <v>#DIV/0!</v>
      </c>
      <c r="M12" s="14"/>
    </row>
    <row r="13" spans="1:20" x14ac:dyDescent="0.25">
      <c r="E13" s="39">
        <v>44926</v>
      </c>
      <c r="F13" s="4">
        <f>SIMULADOR!F13</f>
        <v>0</v>
      </c>
      <c r="G13" s="4">
        <f>SIMULADOR!G13</f>
        <v>0</v>
      </c>
      <c r="H13" s="4">
        <f>SIMULADOR!H13</f>
        <v>0</v>
      </c>
      <c r="I13" s="42">
        <v>5.9299999999999999E-2</v>
      </c>
      <c r="J13" s="44"/>
      <c r="K13" s="65"/>
      <c r="M13" s="14"/>
    </row>
    <row r="14" spans="1:20" x14ac:dyDescent="0.25">
      <c r="E14" s="39">
        <v>44957</v>
      </c>
      <c r="F14" s="4">
        <f>SIMULADOR!F14</f>
        <v>0</v>
      </c>
      <c r="G14" s="4">
        <f>SIMULADOR!G14</f>
        <v>0</v>
      </c>
      <c r="H14" s="4">
        <f>SIMULADOR!H14</f>
        <v>0</v>
      </c>
      <c r="I14" s="42"/>
      <c r="J14" s="45" t="e">
        <f>(H14-F13)/F13</f>
        <v>#DIV/0!</v>
      </c>
      <c r="K14" s="65" t="e">
        <f>J14-I13</f>
        <v>#DIV/0!</v>
      </c>
      <c r="M14" s="14"/>
    </row>
    <row r="15" spans="1:20" x14ac:dyDescent="0.25">
      <c r="E15" s="39">
        <v>45291</v>
      </c>
      <c r="F15" s="4">
        <f>SIMULADOR!F15</f>
        <v>0</v>
      </c>
      <c r="G15" s="4">
        <f>SIMULADOR!G15</f>
        <v>0</v>
      </c>
      <c r="H15" s="4">
        <f>SIMULADOR!H15</f>
        <v>0</v>
      </c>
      <c r="I15" s="42">
        <v>3.7100000000000001E-2</v>
      </c>
      <c r="J15" s="44"/>
      <c r="K15" s="65"/>
      <c r="M15" s="14"/>
    </row>
    <row r="16" spans="1:20" x14ac:dyDescent="0.25">
      <c r="E16" s="39">
        <v>45322</v>
      </c>
      <c r="F16" s="4">
        <f>SIMULADOR!F16</f>
        <v>0</v>
      </c>
      <c r="G16" s="4">
        <f>SIMULADOR!G16</f>
        <v>0</v>
      </c>
      <c r="H16" s="4">
        <f>SIMULADOR!H16</f>
        <v>0</v>
      </c>
      <c r="I16" s="42"/>
      <c r="J16" s="45" t="e">
        <f>(H16-F15)/F15</f>
        <v>#DIV/0!</v>
      </c>
      <c r="K16" s="65" t="e">
        <f>J16-I15</f>
        <v>#DIV/0!</v>
      </c>
      <c r="M16" s="14"/>
    </row>
    <row r="17" spans="5:13" x14ac:dyDescent="0.25">
      <c r="E17" s="39">
        <v>45657</v>
      </c>
      <c r="F17" s="4">
        <f>SIMULADOR!F17</f>
        <v>0</v>
      </c>
      <c r="G17" s="4">
        <f>SIMULADOR!G17</f>
        <v>0</v>
      </c>
      <c r="H17" s="4">
        <f>SIMULADOR!H17</f>
        <v>0</v>
      </c>
      <c r="I17" s="42">
        <v>4.7699999999999999E-2</v>
      </c>
      <c r="J17" s="44"/>
      <c r="K17" s="65"/>
      <c r="M17" s="14"/>
    </row>
    <row r="18" spans="5:13" x14ac:dyDescent="0.25">
      <c r="E18" s="39">
        <v>45688</v>
      </c>
      <c r="F18" s="4">
        <f>SIMULADOR!F18</f>
        <v>0</v>
      </c>
      <c r="G18" s="4">
        <f>SIMULADOR!G18</f>
        <v>0</v>
      </c>
      <c r="H18" s="4">
        <f>SIMULADOR!H18</f>
        <v>0</v>
      </c>
      <c r="I18" s="42"/>
      <c r="J18" s="45" t="e">
        <f>(H18-F17)/F17</f>
        <v>#DIV/0!</v>
      </c>
      <c r="K18" s="65" t="e">
        <f>J18-I17</f>
        <v>#DIV/0!</v>
      </c>
      <c r="M18" s="14"/>
    </row>
    <row r="19" spans="5:13" ht="15.75" thickBot="1" x14ac:dyDescent="0.3">
      <c r="E19" s="40">
        <v>45777</v>
      </c>
      <c r="F19" s="41">
        <f>SIMULADOR!F19</f>
        <v>0</v>
      </c>
      <c r="G19" s="41">
        <f>SIMULADOR!G19</f>
        <v>0</v>
      </c>
      <c r="H19" s="41">
        <f>SIMULADOR!H19</f>
        <v>0</v>
      </c>
      <c r="I19" s="43">
        <v>4.7699999999999999E-2</v>
      </c>
      <c r="J19" s="46" t="e">
        <f>(H19-F18)/F18</f>
        <v>#DIV/0!</v>
      </c>
      <c r="K19" s="66" t="e">
        <f>J19-I18</f>
        <v>#DIV/0!</v>
      </c>
      <c r="M19" s="14"/>
    </row>
    <row r="20" spans="5:13" x14ac:dyDescent="0.25">
      <c r="L20" s="15"/>
      <c r="M20" s="16"/>
    </row>
  </sheetData>
  <sheetProtection algorithmName="SHA-512" hashValue="FBsxcpNytr0jLXeB7U2WMMaHIx+3xfzu81v6w+qwgHVTV5yfgD3R0fiovCFkmIvfasbFzL81Q43/B52bb/dxZg==" saltValue="9p/q/t8vyrRS52DLP30Kgw==" spinCount="100000" sheet="1" objects="1" scenarios="1"/>
  <mergeCells count="1">
    <mergeCell ref="E2:K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SIMULADOR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Silva</dc:creator>
  <cp:lastModifiedBy>Geraldo Silva</cp:lastModifiedBy>
  <cp:lastPrinted>2025-05-04T17:10:43Z</cp:lastPrinted>
  <dcterms:created xsi:type="dcterms:W3CDTF">2025-05-01T14:46:20Z</dcterms:created>
  <dcterms:modified xsi:type="dcterms:W3CDTF">2025-05-04T17:42:53Z</dcterms:modified>
</cp:coreProperties>
</file>