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4955" windowHeight="7425" firstSheet="4" activeTab="4"/>
  </bookViews>
  <sheets>
    <sheet name="Zoom Time Graph " sheetId="8" r:id="rId1"/>
    <sheet name="Complete Time Graph w RPM" sheetId="7" r:id="rId2"/>
    <sheet name="Time adjusted Graph -25 to 0" sheetId="14" r:id="rId3"/>
    <sheet name="Initial Graph 0 to 25 " sheetId="6" r:id="rId4"/>
    <sheet name="Start here - data table" sheetId="1" r:id="rId5"/>
    <sheet name="Adjusted Graph w labels" sheetId="9" r:id="rId6"/>
    <sheet name="Distance Graph" sheetId="11" r:id="rId7"/>
    <sheet name="Zoom Distance grph)" sheetId="12" r:id="rId8"/>
    <sheet name="Max brake rate" sheetId="13" r:id="rId9"/>
  </sheets>
  <definedNames>
    <definedName name="_xlnm.Print_Titles" localSheetId="4">'Start here - data table'!$1:$15</definedName>
  </definedNames>
  <calcPr calcId="125725" fullCalcOnLoad="1"/>
</workbook>
</file>

<file path=xl/calcChain.xml><?xml version="1.0" encoding="utf-8"?>
<calcChain xmlns="http://schemas.openxmlformats.org/spreadsheetml/2006/main">
  <c r="Y17" i="1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16"/>
  <c r="B10" i="13"/>
  <c r="B9"/>
  <c r="B8"/>
  <c r="B7"/>
  <c r="B6"/>
  <c r="A4"/>
  <c r="A8"/>
  <c r="A9"/>
  <c r="A10"/>
  <c r="A7"/>
  <c r="T17" i="1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S143"/>
  <c r="U143"/>
  <c r="V143"/>
  <c r="Z143"/>
  <c r="S144"/>
  <c r="U144"/>
  <c r="V144"/>
  <c r="W144"/>
  <c r="Z144"/>
  <c r="S145"/>
  <c r="U145"/>
  <c r="V145"/>
  <c r="W145"/>
  <c r="Z145"/>
  <c r="S146"/>
  <c r="U146"/>
  <c r="V146"/>
  <c r="W146"/>
  <c r="Z146"/>
  <c r="S147"/>
  <c r="U147"/>
  <c r="V147"/>
  <c r="W147"/>
  <c r="Z147"/>
  <c r="S148"/>
  <c r="U148"/>
  <c r="V148"/>
  <c r="W148"/>
  <c r="Z148"/>
  <c r="S149"/>
  <c r="U149"/>
  <c r="V149"/>
  <c r="W149"/>
  <c r="Z149"/>
  <c r="S150"/>
  <c r="U150"/>
  <c r="V150"/>
  <c r="W150"/>
  <c r="Z150"/>
  <c r="S151"/>
  <c r="U151"/>
  <c r="V151"/>
  <c r="W151"/>
  <c r="Z151"/>
  <c r="S152"/>
  <c r="U152"/>
  <c r="V152"/>
  <c r="W152"/>
  <c r="Z152"/>
  <c r="S153"/>
  <c r="U153"/>
  <c r="V153"/>
  <c r="W153"/>
  <c r="Z153"/>
  <c r="S154"/>
  <c r="U154"/>
  <c r="V154"/>
  <c r="W154"/>
  <c r="Z154"/>
  <c r="S155"/>
  <c r="U155"/>
  <c r="V155"/>
  <c r="W155"/>
  <c r="Z155"/>
  <c r="S156"/>
  <c r="U156"/>
  <c r="V156"/>
  <c r="W156"/>
  <c r="Z156"/>
  <c r="S157"/>
  <c r="U157"/>
  <c r="V157"/>
  <c r="W157"/>
  <c r="Z157"/>
  <c r="S158"/>
  <c r="U158"/>
  <c r="V158"/>
  <c r="W158"/>
  <c r="Z158"/>
  <c r="S159"/>
  <c r="U159"/>
  <c r="V159"/>
  <c r="W159"/>
  <c r="Z159"/>
  <c r="S160"/>
  <c r="U160"/>
  <c r="V160"/>
  <c r="W160"/>
  <c r="Z160"/>
  <c r="S161"/>
  <c r="U161"/>
  <c r="V161"/>
  <c r="W161"/>
  <c r="Z161"/>
  <c r="S162"/>
  <c r="U162"/>
  <c r="V162"/>
  <c r="W162"/>
  <c r="Z162"/>
  <c r="S163"/>
  <c r="U163"/>
  <c r="V163"/>
  <c r="W163"/>
  <c r="Z163"/>
  <c r="S164"/>
  <c r="U164"/>
  <c r="V164"/>
  <c r="W164"/>
  <c r="Z164"/>
  <c r="S165"/>
  <c r="U165"/>
  <c r="V165"/>
  <c r="Z165"/>
  <c r="S166"/>
  <c r="U166"/>
  <c r="V166"/>
  <c r="W166"/>
  <c r="Z166"/>
  <c r="S167"/>
  <c r="U167"/>
  <c r="V167"/>
  <c r="Z167"/>
  <c r="S168"/>
  <c r="U168"/>
  <c r="V168"/>
  <c r="W168"/>
  <c r="Z168"/>
  <c r="S169"/>
  <c r="U169"/>
  <c r="V169"/>
  <c r="Z169"/>
  <c r="S170"/>
  <c r="U170"/>
  <c r="V170"/>
  <c r="W170"/>
  <c r="Z170"/>
  <c r="S171"/>
  <c r="U171"/>
  <c r="V171"/>
  <c r="Z171"/>
  <c r="S172"/>
  <c r="U172"/>
  <c r="V172"/>
  <c r="W172"/>
  <c r="Z172"/>
  <c r="S173"/>
  <c r="U173"/>
  <c r="V173"/>
  <c r="Z173"/>
  <c r="S174"/>
  <c r="U174"/>
  <c r="V174"/>
  <c r="W174"/>
  <c r="Z174"/>
  <c r="S175"/>
  <c r="U175"/>
  <c r="V175"/>
  <c r="Z175"/>
  <c r="S176"/>
  <c r="U176"/>
  <c r="V176"/>
  <c r="W176"/>
  <c r="Z176"/>
  <c r="S177"/>
  <c r="U177"/>
  <c r="V177"/>
  <c r="Z177"/>
  <c r="S178"/>
  <c r="U178"/>
  <c r="V178"/>
  <c r="W178"/>
  <c r="Z178"/>
  <c r="S179"/>
  <c r="U179"/>
  <c r="V179"/>
  <c r="Z179"/>
  <c r="S180"/>
  <c r="U180"/>
  <c r="V180"/>
  <c r="W180"/>
  <c r="Z180"/>
  <c r="S181"/>
  <c r="U181"/>
  <c r="V181"/>
  <c r="Z181"/>
  <c r="S182"/>
  <c r="U182"/>
  <c r="V182"/>
  <c r="W182"/>
  <c r="Z182"/>
  <c r="S183"/>
  <c r="U183"/>
  <c r="V183"/>
  <c r="Z183"/>
  <c r="S184"/>
  <c r="U184"/>
  <c r="V184"/>
  <c r="W184"/>
  <c r="Z184"/>
  <c r="S185"/>
  <c r="U185"/>
  <c r="V185"/>
  <c r="Z185"/>
  <c r="S186"/>
  <c r="U186"/>
  <c r="V186"/>
  <c r="W186"/>
  <c r="Z186"/>
  <c r="S187"/>
  <c r="U187"/>
  <c r="V187"/>
  <c r="Z187"/>
  <c r="S188"/>
  <c r="U188"/>
  <c r="V188"/>
  <c r="W188"/>
  <c r="Z188"/>
  <c r="S189"/>
  <c r="U189"/>
  <c r="V189"/>
  <c r="Z189"/>
  <c r="S190"/>
  <c r="U190"/>
  <c r="V190"/>
  <c r="W190"/>
  <c r="Z190"/>
  <c r="S191"/>
  <c r="U191"/>
  <c r="V191"/>
  <c r="Z191"/>
  <c r="S192"/>
  <c r="U192"/>
  <c r="V192"/>
  <c r="W192"/>
  <c r="Z192"/>
  <c r="S193"/>
  <c r="U193"/>
  <c r="V193"/>
  <c r="Z193"/>
  <c r="S194"/>
  <c r="U194"/>
  <c r="V194"/>
  <c r="W194"/>
  <c r="Z194"/>
  <c r="S195"/>
  <c r="U195"/>
  <c r="V195"/>
  <c r="Z195"/>
  <c r="S196"/>
  <c r="U196"/>
  <c r="V196"/>
  <c r="W196"/>
  <c r="Z196"/>
  <c r="S197"/>
  <c r="U197"/>
  <c r="V197"/>
  <c r="Z197"/>
  <c r="S198"/>
  <c r="U198"/>
  <c r="V198"/>
  <c r="W198"/>
  <c r="Z198"/>
  <c r="S199"/>
  <c r="U199"/>
  <c r="V199"/>
  <c r="Z199"/>
  <c r="S200"/>
  <c r="U200"/>
  <c r="V200"/>
  <c r="W200"/>
  <c r="Z200"/>
  <c r="S201"/>
  <c r="U201"/>
  <c r="V201"/>
  <c r="Z201"/>
  <c r="S202"/>
  <c r="U202"/>
  <c r="V202"/>
  <c r="W202"/>
  <c r="Z202"/>
  <c r="S203"/>
  <c r="U203"/>
  <c r="V203"/>
  <c r="Z203"/>
  <c r="S204"/>
  <c r="U204"/>
  <c r="V204"/>
  <c r="W204"/>
  <c r="Z204"/>
  <c r="S205"/>
  <c r="U205"/>
  <c r="V205"/>
  <c r="Z205"/>
  <c r="S206"/>
  <c r="U206"/>
  <c r="V206"/>
  <c r="W206"/>
  <c r="Z206"/>
  <c r="S207"/>
  <c r="U207"/>
  <c r="V207"/>
  <c r="Z207"/>
  <c r="S208"/>
  <c r="U208"/>
  <c r="V208"/>
  <c r="W208"/>
  <c r="Z208"/>
  <c r="S209"/>
  <c r="U209"/>
  <c r="V209"/>
  <c r="Z209"/>
  <c r="S210"/>
  <c r="U210"/>
  <c r="V210"/>
  <c r="W210"/>
  <c r="Z210"/>
  <c r="S211"/>
  <c r="U211"/>
  <c r="V211"/>
  <c r="Z211"/>
  <c r="S212"/>
  <c r="U212"/>
  <c r="V212"/>
  <c r="W212"/>
  <c r="Z212"/>
  <c r="S213"/>
  <c r="U213"/>
  <c r="V213"/>
  <c r="Z213"/>
  <c r="S214"/>
  <c r="U214"/>
  <c r="V214"/>
  <c r="W214"/>
  <c r="Z214"/>
  <c r="S215"/>
  <c r="U215"/>
  <c r="V215"/>
  <c r="Z215"/>
  <c r="S216"/>
  <c r="U216"/>
  <c r="V216"/>
  <c r="W216"/>
  <c r="Z216"/>
  <c r="S217"/>
  <c r="U217"/>
  <c r="V217"/>
  <c r="Z217"/>
  <c r="S218"/>
  <c r="U218"/>
  <c r="V218"/>
  <c r="W218"/>
  <c r="Z218"/>
  <c r="S219"/>
  <c r="U219"/>
  <c r="V219"/>
  <c r="Z219"/>
  <c r="S220"/>
  <c r="U220"/>
  <c r="V220"/>
  <c r="W220"/>
  <c r="Z220"/>
  <c r="S221"/>
  <c r="U221"/>
  <c r="V221"/>
  <c r="Z221"/>
  <c r="S222"/>
  <c r="U222"/>
  <c r="V222"/>
  <c r="W222"/>
  <c r="Z222"/>
  <c r="S223"/>
  <c r="U223"/>
  <c r="V223"/>
  <c r="Z223"/>
  <c r="S224"/>
  <c r="U224"/>
  <c r="V224"/>
  <c r="W224"/>
  <c r="Z224"/>
  <c r="S225"/>
  <c r="U225"/>
  <c r="V225"/>
  <c r="Z225"/>
  <c r="S226"/>
  <c r="U226"/>
  <c r="V226"/>
  <c r="W226"/>
  <c r="Z226"/>
  <c r="S227"/>
  <c r="U227"/>
  <c r="V227"/>
  <c r="Z227"/>
  <c r="S228"/>
  <c r="U228"/>
  <c r="V228"/>
  <c r="W228"/>
  <c r="Z228"/>
  <c r="S229"/>
  <c r="U229"/>
  <c r="V229"/>
  <c r="Z229"/>
  <c r="S230"/>
  <c r="U230"/>
  <c r="V230"/>
  <c r="W230"/>
  <c r="Z230"/>
  <c r="S231"/>
  <c r="U231"/>
  <c r="V231"/>
  <c r="Z231"/>
  <c r="S232"/>
  <c r="U232"/>
  <c r="V232"/>
  <c r="W232"/>
  <c r="Z232"/>
  <c r="S233"/>
  <c r="U233"/>
  <c r="V233"/>
  <c r="Z233"/>
  <c r="S234"/>
  <c r="U234"/>
  <c r="V234"/>
  <c r="W234"/>
  <c r="Z234"/>
  <c r="S235"/>
  <c r="U235"/>
  <c r="V235"/>
  <c r="Z235"/>
  <c r="S236"/>
  <c r="U236"/>
  <c r="V236"/>
  <c r="W236"/>
  <c r="Z236"/>
  <c r="S237"/>
  <c r="U237"/>
  <c r="V237"/>
  <c r="Z237"/>
  <c r="S238"/>
  <c r="U238"/>
  <c r="V238"/>
  <c r="W238"/>
  <c r="Z238"/>
  <c r="S239"/>
  <c r="U239"/>
  <c r="V239"/>
  <c r="W239"/>
  <c r="Z239"/>
  <c r="S240"/>
  <c r="U240"/>
  <c r="V240"/>
  <c r="W240"/>
  <c r="Z240"/>
  <c r="S241"/>
  <c r="U241"/>
  <c r="V241"/>
  <c r="W241"/>
  <c r="Z241"/>
  <c r="S242"/>
  <c r="U242"/>
  <c r="V242"/>
  <c r="W242"/>
  <c r="Z242"/>
  <c r="S243"/>
  <c r="U243"/>
  <c r="V243"/>
  <c r="W243"/>
  <c r="Z243"/>
  <c r="S244"/>
  <c r="U244"/>
  <c r="V244"/>
  <c r="W244"/>
  <c r="Z244"/>
  <c r="S245"/>
  <c r="U245"/>
  <c r="V245"/>
  <c r="W245"/>
  <c r="Z245"/>
  <c r="S246"/>
  <c r="U246"/>
  <c r="V246"/>
  <c r="W246"/>
  <c r="Z246"/>
  <c r="S247"/>
  <c r="U247"/>
  <c r="V247"/>
  <c r="W247"/>
  <c r="Z247"/>
  <c r="S248"/>
  <c r="U248"/>
  <c r="V248"/>
  <c r="W248"/>
  <c r="Z248"/>
  <c r="S249"/>
  <c r="U249"/>
  <c r="V249"/>
  <c r="W249"/>
  <c r="Z249"/>
  <c r="S250"/>
  <c r="U250"/>
  <c r="V250"/>
  <c r="W250"/>
  <c r="Z250"/>
  <c r="S251"/>
  <c r="U251"/>
  <c r="V251"/>
  <c r="W251"/>
  <c r="Z251"/>
  <c r="S252"/>
  <c r="U252"/>
  <c r="V252"/>
  <c r="W252"/>
  <c r="Z252"/>
  <c r="S253"/>
  <c r="U253"/>
  <c r="V253"/>
  <c r="W253"/>
  <c r="Z253"/>
  <c r="S254"/>
  <c r="U254"/>
  <c r="V254"/>
  <c r="W254"/>
  <c r="Z254"/>
  <c r="S255"/>
  <c r="U255"/>
  <c r="V255"/>
  <c r="W255"/>
  <c r="Z255"/>
  <c r="S256"/>
  <c r="U256"/>
  <c r="V256"/>
  <c r="W256"/>
  <c r="Z256"/>
  <c r="S257"/>
  <c r="U257"/>
  <c r="V257"/>
  <c r="W257"/>
  <c r="Z257"/>
  <c r="S258"/>
  <c r="U258"/>
  <c r="V258"/>
  <c r="W258"/>
  <c r="Z258"/>
  <c r="S259"/>
  <c r="U259"/>
  <c r="V259"/>
  <c r="W259"/>
  <c r="Z259"/>
  <c r="S260"/>
  <c r="U260"/>
  <c r="V260"/>
  <c r="W260"/>
  <c r="Z260"/>
  <c r="S261"/>
  <c r="U261"/>
  <c r="V261"/>
  <c r="W261"/>
  <c r="Z261"/>
  <c r="S262"/>
  <c r="U262"/>
  <c r="V262"/>
  <c r="W262"/>
  <c r="Z262"/>
  <c r="S263"/>
  <c r="U263"/>
  <c r="V263"/>
  <c r="W263"/>
  <c r="Z263"/>
  <c r="S264"/>
  <c r="U264"/>
  <c r="V264"/>
  <c r="W264"/>
  <c r="Z264"/>
  <c r="S265"/>
  <c r="U265"/>
  <c r="V265"/>
  <c r="W265"/>
  <c r="Z265"/>
  <c r="S266"/>
  <c r="U266"/>
  <c r="V266"/>
  <c r="W266"/>
  <c r="Z266"/>
  <c r="S267"/>
  <c r="U267"/>
  <c r="V267"/>
  <c r="W267"/>
  <c r="Z267"/>
  <c r="S268"/>
  <c r="U268"/>
  <c r="V268"/>
  <c r="W268"/>
  <c r="Z268"/>
  <c r="S269"/>
  <c r="U269"/>
  <c r="V269"/>
  <c r="W269"/>
  <c r="X269"/>
  <c r="X268"/>
  <c r="X267"/>
  <c r="X266"/>
  <c r="X265"/>
  <c r="X264"/>
  <c r="X263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40"/>
  <c r="X239"/>
  <c r="X238"/>
  <c r="Z269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6"/>
  <c r="W19"/>
  <c r="W21"/>
  <c r="W23"/>
  <c r="W27"/>
  <c r="W29"/>
  <c r="W31"/>
  <c r="W33"/>
  <c r="W35"/>
  <c r="W37"/>
  <c r="W39"/>
  <c r="W41"/>
  <c r="W43"/>
  <c r="W45"/>
  <c r="W47"/>
  <c r="W49"/>
  <c r="W51"/>
  <c r="W53"/>
  <c r="W55"/>
  <c r="W57"/>
  <c r="W59"/>
  <c r="W61"/>
  <c r="W63"/>
  <c r="W65"/>
  <c r="W67"/>
  <c r="W69"/>
  <c r="W71"/>
  <c r="W73"/>
  <c r="W75"/>
  <c r="W77"/>
  <c r="W79"/>
  <c r="W81"/>
  <c r="W83"/>
  <c r="W85"/>
  <c r="W87"/>
  <c r="W89"/>
  <c r="W91"/>
  <c r="W93"/>
  <c r="W95"/>
  <c r="W97"/>
  <c r="W99"/>
  <c r="W101"/>
  <c r="W103"/>
  <c r="W105"/>
  <c r="W107"/>
  <c r="W109"/>
  <c r="W111"/>
  <c r="W113"/>
  <c r="W115"/>
  <c r="W117"/>
  <c r="W119"/>
  <c r="W121"/>
  <c r="W123"/>
  <c r="W125"/>
  <c r="W127"/>
  <c r="W129"/>
  <c r="W131"/>
  <c r="W133"/>
  <c r="W135"/>
  <c r="W137"/>
  <c r="W139"/>
  <c r="W141"/>
  <c r="W16"/>
  <c r="AB110"/>
  <c r="AB111"/>
  <c r="AB112"/>
  <c r="AB113"/>
  <c r="AB114"/>
  <c r="AB115"/>
  <c r="AB109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V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6"/>
  <c r="T16"/>
  <c r="S16"/>
  <c r="W143"/>
  <c r="W28"/>
  <c r="W26"/>
  <c r="W24"/>
  <c r="W22"/>
  <c r="W20"/>
  <c r="W18"/>
  <c r="W142"/>
  <c r="W140"/>
  <c r="W138"/>
  <c r="W136"/>
  <c r="W134"/>
  <c r="W132"/>
  <c r="W130"/>
  <c r="W128"/>
  <c r="W126"/>
  <c r="W124"/>
  <c r="W122"/>
  <c r="W120"/>
  <c r="W118"/>
  <c r="W116"/>
  <c r="W114"/>
  <c r="W112"/>
  <c r="W110"/>
  <c r="W108"/>
  <c r="W106"/>
  <c r="W104"/>
  <c r="W102"/>
  <c r="W100"/>
  <c r="W98"/>
  <c r="W96"/>
  <c r="W94"/>
  <c r="W92"/>
  <c r="W90"/>
  <c r="W88"/>
  <c r="W86"/>
  <c r="W84"/>
  <c r="W82"/>
  <c r="W80"/>
  <c r="W78"/>
  <c r="W76"/>
  <c r="W74"/>
  <c r="W72"/>
  <c r="W70"/>
  <c r="W68"/>
  <c r="W66"/>
  <c r="W64"/>
  <c r="W62"/>
  <c r="W60"/>
  <c r="W58"/>
  <c r="W56"/>
  <c r="W54"/>
  <c r="W52"/>
  <c r="W50"/>
  <c r="W48"/>
  <c r="W46"/>
  <c r="W44"/>
  <c r="W42"/>
  <c r="W40"/>
  <c r="W38"/>
  <c r="W36"/>
  <c r="W34"/>
  <c r="W32"/>
  <c r="W30"/>
  <c r="W25"/>
  <c r="W207"/>
  <c r="W205"/>
  <c r="W203"/>
  <c r="W201"/>
  <c r="W199"/>
  <c r="W197"/>
  <c r="W195"/>
  <c r="W193"/>
  <c r="W191"/>
  <c r="W189"/>
  <c r="W187"/>
  <c r="W185"/>
  <c r="W183"/>
  <c r="W181"/>
  <c r="W179"/>
  <c r="W177"/>
  <c r="W175"/>
  <c r="W173"/>
  <c r="W171"/>
  <c r="W169"/>
  <c r="W167"/>
  <c r="W165"/>
  <c r="W17"/>
  <c r="W237"/>
  <c r="X237"/>
  <c r="X236"/>
  <c r="X235"/>
  <c r="X234"/>
  <c r="W235"/>
  <c r="W233"/>
  <c r="W231"/>
  <c r="W229"/>
  <c r="W227"/>
  <c r="W225"/>
  <c r="W223"/>
  <c r="W221"/>
  <c r="W219"/>
  <c r="W217"/>
  <c r="W215"/>
  <c r="W213"/>
  <c r="W211"/>
  <c r="W209"/>
  <c r="X233"/>
  <c r="X232"/>
  <c r="X231"/>
  <c r="X230"/>
  <c r="X229"/>
  <c r="X228"/>
  <c r="X227"/>
  <c r="X226"/>
  <c r="X225"/>
  <c r="X224"/>
  <c r="X223"/>
  <c r="X222"/>
  <c r="X221"/>
  <c r="X220"/>
  <c r="X219"/>
  <c r="X218"/>
  <c r="X217"/>
  <c r="X216"/>
  <c r="X215"/>
  <c r="X214"/>
  <c r="X213"/>
  <c r="X212"/>
  <c r="X211"/>
  <c r="X210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</calcChain>
</file>

<file path=xl/sharedStrings.xml><?xml version="1.0" encoding="utf-8"?>
<sst xmlns="http://schemas.openxmlformats.org/spreadsheetml/2006/main" count="331" uniqueCount="189">
  <si>
    <t>EA000010</t>
  </si>
  <si>
    <t>EA000020</t>
  </si>
  <si>
    <t>EA000030</t>
  </si>
  <si>
    <t>EA000040</t>
  </si>
  <si>
    <t>EA000050</t>
  </si>
  <si>
    <t>EA000060</t>
  </si>
  <si>
    <t>EA000070</t>
  </si>
  <si>
    <t>EA000080</t>
  </si>
  <si>
    <t>EA000090</t>
  </si>
  <si>
    <t>EA0000A0</t>
  </si>
  <si>
    <t>EA0000B0</t>
  </si>
  <si>
    <t>EA0000C0</t>
  </si>
  <si>
    <t>EA0000D0</t>
  </si>
  <si>
    <t>EA0000E0</t>
  </si>
  <si>
    <t>EA0000F0</t>
  </si>
  <si>
    <t>EA000100</t>
  </si>
  <si>
    <t>EA000110</t>
  </si>
  <si>
    <t>EA000120</t>
  </si>
  <si>
    <t>EA000130</t>
  </si>
  <si>
    <t>EA000140</t>
  </si>
  <si>
    <t>EA000150</t>
  </si>
  <si>
    <t>EA000160</t>
  </si>
  <si>
    <t>EA000170</t>
  </si>
  <si>
    <t>EA000180</t>
  </si>
  <si>
    <t>EA000190</t>
  </si>
  <si>
    <t>EA0001A0</t>
  </si>
  <si>
    <t>EA0001B0</t>
  </si>
  <si>
    <t>EA0001C0</t>
  </si>
  <si>
    <t>EA0001D0</t>
  </si>
  <si>
    <t>EA0001E0</t>
  </si>
  <si>
    <t>EA0001F0</t>
  </si>
  <si>
    <t>EA000200</t>
  </si>
  <si>
    <t>EA000210</t>
  </si>
  <si>
    <t>EA000220</t>
  </si>
  <si>
    <t>EA000230</t>
  </si>
  <si>
    <t>EA000240</t>
  </si>
  <si>
    <t>EA000250</t>
  </si>
  <si>
    <t>EA000260</t>
  </si>
  <si>
    <t>EA000270</t>
  </si>
  <si>
    <t>EA000280</t>
  </si>
  <si>
    <t>EA000290</t>
  </si>
  <si>
    <t>EA0002A0</t>
  </si>
  <si>
    <t>EA0002B0</t>
  </si>
  <si>
    <t>EA0002C0</t>
  </si>
  <si>
    <t>EA0002D0</t>
  </si>
  <si>
    <t>EA0002E0</t>
  </si>
  <si>
    <t>EA0002F0</t>
  </si>
  <si>
    <t>EA000300</t>
  </si>
  <si>
    <t>EA000310</t>
  </si>
  <si>
    <t>EA000320</t>
  </si>
  <si>
    <t>EA000330</t>
  </si>
  <si>
    <t>EA000340</t>
  </si>
  <si>
    <t>EA000350</t>
  </si>
  <si>
    <t>EA000360</t>
  </si>
  <si>
    <t>EA000370</t>
  </si>
  <si>
    <t>EA000380</t>
  </si>
  <si>
    <t>EA000390</t>
  </si>
  <si>
    <t>EA0003A0</t>
  </si>
  <si>
    <t>EA0003B0</t>
  </si>
  <si>
    <t>EA0003C0</t>
  </si>
  <si>
    <t>EA0003D0</t>
  </si>
  <si>
    <t>EA0003E0</t>
  </si>
  <si>
    <t>EA0003F0</t>
  </si>
  <si>
    <t>EA000410</t>
  </si>
  <si>
    <t>EA000420</t>
  </si>
  <si>
    <t>EA000430</t>
  </si>
  <si>
    <t>EA000440</t>
  </si>
  <si>
    <t>EA000450</t>
  </si>
  <si>
    <t>EA000460</t>
  </si>
  <si>
    <t>EA000470</t>
  </si>
  <si>
    <t>EA000480</t>
  </si>
  <si>
    <t>EA000490</t>
  </si>
  <si>
    <t>EA0004A0</t>
  </si>
  <si>
    <t>EA0004B0</t>
  </si>
  <si>
    <t>EA0004C0</t>
  </si>
  <si>
    <t>EA0004D0</t>
  </si>
  <si>
    <t>EA0004E0</t>
  </si>
  <si>
    <t>EA0004F0</t>
  </si>
  <si>
    <t>EA000500</t>
  </si>
  <si>
    <t>EA000510</t>
  </si>
  <si>
    <t>EA000520</t>
  </si>
  <si>
    <t>EA000530</t>
  </si>
  <si>
    <t>EA000540</t>
  </si>
  <si>
    <t>EA000550</t>
  </si>
  <si>
    <t>EA000560</t>
  </si>
  <si>
    <t>EA000570</t>
  </si>
  <si>
    <t>EA000580</t>
  </si>
  <si>
    <t>EA000590</t>
  </si>
  <si>
    <t>EA0005A0</t>
  </si>
  <si>
    <t>EA0005B0</t>
  </si>
  <si>
    <t>EA0005C0</t>
  </si>
  <si>
    <t>EA0005D0</t>
  </si>
  <si>
    <t>EA0005E0</t>
  </si>
  <si>
    <t>EA0005F0</t>
  </si>
  <si>
    <t>EA000600</t>
  </si>
  <si>
    <t>EA000610</t>
  </si>
  <si>
    <t>EA000620</t>
  </si>
  <si>
    <t>EA000630</t>
  </si>
  <si>
    <t>EA000640</t>
  </si>
  <si>
    <t>EA000650</t>
  </si>
  <si>
    <t>EA000660</t>
  </si>
  <si>
    <t>EA000670</t>
  </si>
  <si>
    <t>EA000680</t>
  </si>
  <si>
    <t>EA000690</t>
  </si>
  <si>
    <t>EA0006A0</t>
  </si>
  <si>
    <t>EA0006B0</t>
  </si>
  <si>
    <t>EA0006C0</t>
  </si>
  <si>
    <t>EA0006D0</t>
  </si>
  <si>
    <t>EA0006E0</t>
  </si>
  <si>
    <t>EA0006F0</t>
  </si>
  <si>
    <t>EA000700</t>
  </si>
  <si>
    <t>EA000710</t>
  </si>
  <si>
    <t>EA000720</t>
  </si>
  <si>
    <t>EA000730</t>
  </si>
  <si>
    <t>EA000740</t>
  </si>
  <si>
    <t>EA000750</t>
  </si>
  <si>
    <t>EA000760</t>
  </si>
  <si>
    <t>EA000770</t>
  </si>
  <si>
    <t>EA000780</t>
  </si>
  <si>
    <t>EA000790</t>
  </si>
  <si>
    <t>EA0007A0</t>
  </si>
  <si>
    <t>EA0007B0</t>
  </si>
  <si>
    <t>EA0007C0</t>
  </si>
  <si>
    <t>EA0007D0</t>
  </si>
  <si>
    <t>EA0007E0</t>
  </si>
  <si>
    <t>EA0007F0</t>
  </si>
  <si>
    <t>RPM/100</t>
  </si>
  <si>
    <t>rdi*100</t>
  </si>
  <si>
    <t>ABS</t>
  </si>
  <si>
    <t>EA000400</t>
  </si>
  <si>
    <t>Buffer Address</t>
  </si>
  <si>
    <t>Restraint Deployment Indicator</t>
  </si>
  <si>
    <t>Speed, Vehicle Indicated</t>
  </si>
  <si>
    <t>Accelerator Pedal % Full</t>
  </si>
  <si>
    <t>Engine Throttle % Full</t>
  </si>
  <si>
    <t>Brake SC De-ac</t>
  </si>
  <si>
    <t>Transmission - Neutral</t>
  </si>
  <si>
    <t>Transmission - Reverse</t>
  </si>
  <si>
    <t>Speed Control</t>
  </si>
  <si>
    <t>Engine RPM</t>
  </si>
  <si>
    <t>Wheel Torque Commanded (calculated)</t>
  </si>
  <si>
    <t>Wheel Torque Actual (calculated)</t>
  </si>
  <si>
    <t>Traction Control</t>
  </si>
  <si>
    <t>Stability Control</t>
  </si>
  <si>
    <t>Key on Timer - 63.75 Max (sec)</t>
  </si>
  <si>
    <t>Hex</t>
  </si>
  <si>
    <t>Seconds</t>
  </si>
  <si>
    <t>Received = 1/Not Received = 0</t>
  </si>
  <si>
    <t>MPH</t>
  </si>
  <si>
    <t>%</t>
  </si>
  <si>
    <t>On = 1/Off = 0</t>
  </si>
  <si>
    <t>Active = 1/Inactive = 0</t>
  </si>
  <si>
    <t>Neutral = 0/Not Neutral = 1</t>
  </si>
  <si>
    <t>Reverse = 1/Not Reverse = 0</t>
  </si>
  <si>
    <t>RPM</t>
  </si>
  <si>
    <t>N-m</t>
  </si>
  <si>
    <t>Distance to impact</t>
  </si>
  <si>
    <t>Distance traveled this interval</t>
  </si>
  <si>
    <t>selected as 0.1 sec to crash</t>
  </si>
  <si>
    <t>mph/0.2 sec</t>
  </si>
  <si>
    <t>max braking</t>
  </si>
  <si>
    <t>BRAKE Lt SW</t>
  </si>
  <si>
    <t>Brake Pres Sw</t>
  </si>
  <si>
    <t>CALCULATED</t>
  </si>
  <si>
    <t>ADDED FOR GRAPHING EASE</t>
  </si>
  <si>
    <t>end</t>
  </si>
  <si>
    <t>INSTRUCTIONS</t>
  </si>
  <si>
    <t>Max braking for a given drag factor</t>
  </si>
  <si>
    <t>Drag factor</t>
  </si>
  <si>
    <t>Insert drag factor in B3</t>
  </si>
  <si>
    <t>time interval</t>
  </si>
  <si>
    <t>braking possible</t>
  </si>
  <si>
    <t>mph</t>
  </si>
  <si>
    <t>2. Paste a second time into C143</t>
  </si>
  <si>
    <t xml:space="preserve">3. View Initial Graph tab and find approx time of discontinuity on graph. </t>
  </si>
  <si>
    <t>4. Go to data table and find exact discontinuity.  Type in -25.4 to first time cell after discontinuity. Yellow highlight row.</t>
  </si>
  <si>
    <t>5. Look at adjusted time graph - look OK?</t>
  </si>
  <si>
    <t>9. Clear all data above upper highlight</t>
  </si>
  <si>
    <t>Time in seconds</t>
  </si>
  <si>
    <t xml:space="preserve">1. Open case CSV file and highlight entire data except for addresses and time column - take C25 to R152 - paste to C16 </t>
  </si>
  <si>
    <t xml:space="preserve">8. Clear all data below lower yellow highlight   </t>
  </si>
  <si>
    <t xml:space="preserve">6. Scroll down to the time zero row (127 rows below that highlighted in #4).  Yellow highlight it.  </t>
  </si>
  <si>
    <t>7. Type "0" in column "X" (distance to impact)</t>
  </si>
  <si>
    <t>paste in C143 second</t>
  </si>
  <si>
    <t>Put in corrections for tire size to this formula        4.8% adjust  = "1-.048"</t>
  </si>
  <si>
    <t>Brake Light Switch</t>
  </si>
  <si>
    <t xml:space="preserve">This template may be distributed to any CDR student taught by the IPTM working group but may not be redistributed </t>
  </si>
  <si>
    <t xml:space="preserve"> paste in C16 first</t>
  </si>
  <si>
    <t xml:space="preserve">Ford PCM Bosch CDR PCM Output graphing template no RDS - Copyright 2010 Ruth Consulting LLC 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</si>
</sst>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2" applyNumberFormat="0" applyAlignment="0" applyProtection="0"/>
    <xf numFmtId="0" fontId="10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2" borderId="1" applyNumberFormat="0" applyAlignment="0" applyProtection="0"/>
    <xf numFmtId="0" fontId="16" fillId="0" borderId="6" applyNumberFormat="0" applyFill="0" applyAlignment="0" applyProtection="0"/>
    <xf numFmtId="0" fontId="17" fillId="33" borderId="0" applyNumberFormat="0" applyBorder="0" applyAlignment="0" applyProtection="0"/>
    <xf numFmtId="0" fontId="5" fillId="34" borderId="7" applyNumberFormat="0" applyFont="0" applyAlignment="0" applyProtection="0"/>
    <xf numFmtId="0" fontId="18" fillId="29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1">
    <xf numFmtId="0" fontId="0" fillId="0" borderId="0" xfId="0"/>
    <xf numFmtId="2" fontId="0" fillId="0" borderId="0" xfId="0" applyNumberFormat="1"/>
    <xf numFmtId="0" fontId="0" fillId="0" borderId="0" xfId="0" applyAlignment="1">
      <alignment textRotation="90"/>
    </xf>
    <xf numFmtId="0" fontId="0" fillId="2" borderId="0" xfId="0" applyFill="1" applyAlignment="1">
      <alignment textRotation="90"/>
    </xf>
    <xf numFmtId="2" fontId="0" fillId="2" borderId="0" xfId="0" applyNumberFormat="1" applyFill="1" applyAlignment="1">
      <alignment textRotation="90"/>
    </xf>
    <xf numFmtId="164" fontId="0" fillId="0" borderId="0" xfId="0" applyNumberFormat="1"/>
    <xf numFmtId="164" fontId="0" fillId="0" borderId="0" xfId="0" applyNumberFormat="1" applyAlignment="1">
      <alignment textRotation="90"/>
    </xf>
    <xf numFmtId="0" fontId="0" fillId="3" borderId="0" xfId="0" applyFill="1"/>
    <xf numFmtId="1" fontId="0" fillId="0" borderId="0" xfId="0" applyNumberFormat="1" applyAlignment="1">
      <alignment textRotation="90"/>
    </xf>
    <xf numFmtId="1" fontId="0" fillId="0" borderId="0" xfId="0" applyNumberForma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textRotation="90"/>
    </xf>
    <xf numFmtId="0" fontId="1" fillId="2" borderId="0" xfId="0" applyFont="1" applyFill="1" applyAlignment="1">
      <alignment textRotation="90"/>
    </xf>
    <xf numFmtId="0" fontId="1" fillId="35" borderId="0" xfId="0" applyFont="1" applyFill="1" applyAlignment="1">
      <alignment textRotation="90"/>
    </xf>
    <xf numFmtId="0" fontId="0" fillId="35" borderId="0" xfId="0" applyFill="1"/>
    <xf numFmtId="0" fontId="0" fillId="36" borderId="0" xfId="0" applyFill="1"/>
    <xf numFmtId="164" fontId="1" fillId="36" borderId="0" xfId="0" applyNumberFormat="1" applyFont="1" applyFill="1" applyAlignment="1">
      <alignment textRotation="90"/>
    </xf>
    <xf numFmtId="1" fontId="1" fillId="36" borderId="0" xfId="0" applyNumberFormat="1" applyFont="1" applyFill="1" applyAlignment="1">
      <alignment textRotation="90"/>
    </xf>
    <xf numFmtId="0" fontId="1" fillId="36" borderId="0" xfId="0" applyFont="1" applyFill="1" applyAlignment="1">
      <alignment textRotation="90"/>
    </xf>
    <xf numFmtId="164" fontId="3" fillId="36" borderId="0" xfId="0" applyNumberFormat="1" applyFont="1" applyFill="1" applyAlignment="1">
      <alignment textRotation="90"/>
    </xf>
    <xf numFmtId="1" fontId="3" fillId="36" borderId="0" xfId="0" applyNumberFormat="1" applyFont="1" applyFill="1" applyAlignment="1">
      <alignment textRotation="90"/>
    </xf>
    <xf numFmtId="0" fontId="1" fillId="36" borderId="0" xfId="0" applyFont="1" applyFill="1" applyAlignment="1">
      <alignment textRotation="90" wrapText="1"/>
    </xf>
    <xf numFmtId="0" fontId="0" fillId="37" borderId="0" xfId="0" applyFill="1"/>
    <xf numFmtId="2" fontId="0" fillId="37" borderId="0" xfId="0" applyNumberFormat="1" applyFill="1"/>
    <xf numFmtId="164" fontId="0" fillId="37" borderId="0" xfId="0" applyNumberFormat="1" applyFill="1"/>
    <xf numFmtId="1" fontId="0" fillId="37" borderId="0" xfId="0" applyNumberFormat="1" applyFill="1"/>
    <xf numFmtId="0" fontId="0" fillId="38" borderId="0" xfId="0" applyFill="1"/>
    <xf numFmtId="164" fontId="0" fillId="38" borderId="0" xfId="0" applyNumberFormat="1" applyFill="1"/>
    <xf numFmtId="2" fontId="1" fillId="2" borderId="0" xfId="0" applyNumberFormat="1" applyFont="1" applyFill="1" applyAlignment="1">
      <alignment textRotation="90"/>
    </xf>
    <xf numFmtId="0" fontId="0" fillId="0" borderId="0" xfId="0" applyAlignment="1">
      <alignment textRotation="9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 2" xfId="37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1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Adjusted Powertrain Control Module (PCM) Readouts </a:t>
            </a:r>
          </a:p>
        </c:rich>
      </c:tx>
      <c:layout>
        <c:manualLayout>
          <c:xMode val="edge"/>
          <c:yMode val="edge"/>
          <c:x val="0.15792825896762905"/>
          <c:y val="1.96399466460135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940436551979278E-2"/>
          <c:y val="0.11183851609383524"/>
          <c:w val="0.87310395856455791"/>
          <c:h val="0.7675941080196399"/>
        </c:manualLayout>
      </c:layout>
      <c:scatterChart>
        <c:scatterStyle val="lineMarker"/>
        <c:ser>
          <c:idx val="0"/>
          <c:order val="0"/>
          <c:tx>
            <c:v>Vehicle Speed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table'!$Y$16:$Y$269</c:f>
              <c:numCache>
                <c:formatCode>0.0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yVal>
        </c:ser>
        <c:ser>
          <c:idx val="1"/>
          <c:order val="1"/>
          <c:tx>
            <c:v>Accel Pedal %</c:v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64A2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table'!$E$16:$E$269</c:f>
              <c:numCache>
                <c:formatCode>General</c:formatCode>
                <c:ptCount val="254"/>
              </c:numCache>
            </c:numRef>
          </c:yVal>
        </c:ser>
        <c:ser>
          <c:idx val="2"/>
          <c:order val="2"/>
          <c:tx>
            <c:v>Brake Light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table'!$T$16:$T$269</c:f>
              <c:numCache>
                <c:formatCode>General</c:formatCode>
                <c:ptCount val="25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</c:numCache>
            </c:numRef>
          </c:yVal>
        </c:ser>
        <c:ser>
          <c:idx val="3"/>
          <c:order val="3"/>
          <c:tx>
            <c:v>Brake Pressure Sw</c:v>
          </c:tx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table'!$Z$16:$Z$269</c:f>
              <c:numCache>
                <c:formatCode>General</c:formatCode>
                <c:ptCount val="25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</c:numCache>
            </c:numRef>
          </c:yVal>
        </c:ser>
        <c:ser>
          <c:idx val="4"/>
          <c:order val="4"/>
          <c:tx>
            <c:v>ABS</c:v>
          </c:tx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table'!$V$16:$V$269</c:f>
              <c:numCache>
                <c:formatCode>General</c:formatCode>
                <c:ptCount val="25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</c:numCache>
            </c:numRef>
          </c:yVal>
        </c:ser>
        <c:axId val="73132672"/>
        <c:axId val="73151616"/>
      </c:scatterChart>
      <c:valAx>
        <c:axId val="73132672"/>
        <c:scaling>
          <c:orientation val="minMax"/>
          <c:max val="-0.2"/>
          <c:min val="-6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Relative to Power Loss In Seconds</a:t>
                </a:r>
              </a:p>
            </c:rich>
          </c:tx>
          <c:layout>
            <c:manualLayout>
              <c:xMode val="edge"/>
              <c:yMode val="edge"/>
              <c:x val="0.3152053659959172"/>
              <c:y val="0.941080160061959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51616"/>
        <c:crosses val="autoZero"/>
        <c:crossBetween val="midCat"/>
        <c:majorUnit val="1"/>
        <c:minorUnit val="1"/>
      </c:valAx>
      <c:valAx>
        <c:axId val="7315161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in MPH, Accel Peal  %, Brake=99</a:t>
                </a:r>
              </a:p>
            </c:rich>
          </c:tx>
          <c:layout>
            <c:manualLayout>
              <c:xMode val="edge"/>
              <c:yMode val="edge"/>
              <c:x val="1.4428463108778071E-2"/>
              <c:y val="0.2225859472483972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32672"/>
        <c:crossesAt val="-20"/>
        <c:crossBetween val="midCat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890487022455527"/>
          <c:y val="0.58101475840110151"/>
          <c:w val="0.15159265091863516"/>
          <c:h val="0.167710511595886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Adjusted Powertrain Control Module (PCM) Readouts </a:t>
            </a:r>
          </a:p>
        </c:rich>
      </c:tx>
      <c:layout>
        <c:manualLayout>
          <c:xMode val="edge"/>
          <c:yMode val="edge"/>
          <c:x val="0.31187569367369589"/>
          <c:y val="1.9639934533551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420273769885316E-2"/>
          <c:y val="0.12274959083469722"/>
          <c:w val="0.86718460969293376"/>
          <c:h val="0.75668303327877795"/>
        </c:manualLayout>
      </c:layout>
      <c:scatterChart>
        <c:scatterStyle val="lineMarker"/>
        <c:ser>
          <c:idx val="0"/>
          <c:order val="0"/>
          <c:tx>
            <c:v>Vehicle Speed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table'!$Y$16:$Y$269</c:f>
              <c:numCache>
                <c:formatCode>0.0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yVal>
        </c:ser>
        <c:ser>
          <c:idx val="1"/>
          <c:order val="1"/>
          <c:tx>
            <c:v>Accel Pedal %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table'!$E$16:$E$269</c:f>
              <c:numCache>
                <c:formatCode>General</c:formatCode>
                <c:ptCount val="254"/>
              </c:numCache>
            </c:numRef>
          </c:yVal>
        </c:ser>
        <c:ser>
          <c:idx val="2"/>
          <c:order val="2"/>
          <c:tx>
            <c:v>Brake Switch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table'!$T$16:$T$269</c:f>
              <c:numCache>
                <c:formatCode>General</c:formatCode>
                <c:ptCount val="25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</c:numCache>
            </c:numRef>
          </c:yVal>
        </c:ser>
        <c:ser>
          <c:idx val="4"/>
          <c:order val="3"/>
          <c:tx>
            <c:v>ABS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table'!$V$16:$V$269</c:f>
              <c:numCache>
                <c:formatCode>General</c:formatCode>
                <c:ptCount val="25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</c:numCache>
            </c:numRef>
          </c:yVal>
        </c:ser>
        <c:ser>
          <c:idx val="5"/>
          <c:order val="4"/>
          <c:tx>
            <c:v>RPM</c:v>
          </c:tx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table'!$S$16:$S$269</c:f>
              <c:numCache>
                <c:formatCode>0.00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yVal>
        </c:ser>
        <c:axId val="63008768"/>
        <c:axId val="63011072"/>
      </c:scatterChart>
      <c:valAx>
        <c:axId val="63008768"/>
        <c:scaling>
          <c:orientation val="minMax"/>
          <c:max val="0"/>
          <c:min val="-25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Relative to Power Loss In Seconds</a:t>
                </a:r>
              </a:p>
            </c:rich>
          </c:tx>
          <c:layout>
            <c:manualLayout>
              <c:xMode val="edge"/>
              <c:yMode val="edge"/>
              <c:x val="0.31298557158712542"/>
              <c:y val="0.941080196399345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11072"/>
        <c:crosses val="autoZero"/>
        <c:crossBetween val="midCat"/>
        <c:majorUnit val="5"/>
        <c:minorUnit val="1"/>
      </c:valAx>
      <c:valAx>
        <c:axId val="6301107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in MPH, Pedal %, Brake=99, RDS=98, ABS=97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2225859247135842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08768"/>
        <c:crossesAt val="-25"/>
        <c:crossBetween val="midCat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270070292267857E-2"/>
          <c:y val="0.37097654118930717"/>
          <c:w val="0.14983351831298558"/>
          <c:h val="0.207855973813420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Adjusted Powertrain Control Module (PCM) Readouts 
</a:t>
            </a:r>
          </a:p>
        </c:rich>
      </c:tx>
      <c:layout>
        <c:manualLayout>
          <c:xMode val="edge"/>
          <c:yMode val="edge"/>
          <c:x val="0.14169437153689121"/>
          <c:y val="3.05367238931199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17832038475768"/>
          <c:y val="0.12765957446808507"/>
          <c:w val="0.8791660542432197"/>
          <c:h val="0.73213311511183854"/>
        </c:manualLayout>
      </c:layout>
      <c:scatterChart>
        <c:scatterStyle val="lineMarker"/>
        <c:ser>
          <c:idx val="0"/>
          <c:order val="0"/>
          <c:tx>
            <c:v>Vehicle Speed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table'!$Y$16:$Y$269</c:f>
              <c:numCache>
                <c:formatCode>0.0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yVal>
        </c:ser>
        <c:ser>
          <c:idx val="1"/>
          <c:order val="1"/>
          <c:tx>
            <c:v>Accel Pedal %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table'!$E$16:$E$269</c:f>
              <c:numCache>
                <c:formatCode>General</c:formatCode>
                <c:ptCount val="254"/>
              </c:numCache>
            </c:numRef>
          </c:yVal>
        </c:ser>
        <c:ser>
          <c:idx val="2"/>
          <c:order val="2"/>
          <c:tx>
            <c:v>Brake Switch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table'!$T$16:$T$269</c:f>
              <c:numCache>
                <c:formatCode>General</c:formatCode>
                <c:ptCount val="25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</c:numCache>
            </c:numRef>
          </c:yVal>
        </c:ser>
        <c:axId val="73010176"/>
        <c:axId val="73020928"/>
      </c:scatterChart>
      <c:valAx>
        <c:axId val="73010176"/>
        <c:scaling>
          <c:orientation val="minMax"/>
          <c:max val="-0.2"/>
          <c:min val="-25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Relative to Power Loss In Seconds</a:t>
                </a:r>
              </a:p>
            </c:rich>
          </c:tx>
          <c:layout>
            <c:manualLayout>
              <c:xMode val="edge"/>
              <c:yMode val="edge"/>
              <c:x val="0.21938582677165355"/>
              <c:y val="0.9367085753625058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0928"/>
        <c:crosses val="autoZero"/>
        <c:crossBetween val="midCat"/>
        <c:majorUnit val="5"/>
        <c:minorUnit val="1"/>
      </c:valAx>
      <c:valAx>
        <c:axId val="7302092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u="none" strike="noStrike" baseline="0">
                    <a:solidFill>
                      <a:srgbClr val="FF0000"/>
                    </a:solidFill>
                    <a:latin typeface="Arial"/>
                    <a:cs typeface="Arial"/>
                  </a:rPr>
                  <a:t>Speed in MPH</a:t>
                </a:r>
                <a:r>
                  <a:rPr lang="en-US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Accel Pedal  %, </a:t>
                </a:r>
                <a:r>
                  <a:rPr lang="en-US" sz="1600" b="1" i="0" u="none" strike="noStrike" baseline="0">
                    <a:solidFill>
                      <a:srgbClr val="008000"/>
                    </a:solidFill>
                    <a:latin typeface="Arial"/>
                    <a:cs typeface="Arial"/>
                  </a:rPr>
                  <a:t>Brake on=50</a:t>
                </a:r>
              </a:p>
            </c:rich>
          </c:tx>
          <c:layout>
            <c:manualLayout>
              <c:xMode val="edge"/>
              <c:yMode val="edge"/>
              <c:x val="1.1468766404199474E-2"/>
              <c:y val="0.1287507422227959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10176"/>
        <c:crossesAt val="-25"/>
        <c:crossBetween val="midCat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6766555847185758"/>
          <c:y val="0.13093292027021211"/>
          <c:w val="0.19274878973461651"/>
          <c:h val="0.147299513790284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Unadjusted Powertrain Control Module (PCM) Readouts 
</a:t>
            </a:r>
          </a:p>
        </c:rich>
      </c:tx>
      <c:layout>
        <c:manualLayout>
          <c:xMode val="edge"/>
          <c:yMode val="edge"/>
          <c:x val="0.14169437153689121"/>
          <c:y val="3.05367238931199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17832038475768"/>
          <c:y val="0.1276595744680851"/>
          <c:w val="0.87916605424321959"/>
          <c:h val="0.73213311511183854"/>
        </c:manualLayout>
      </c:layout>
      <c:scatterChart>
        <c:scatterStyle val="lineMarker"/>
        <c:ser>
          <c:idx val="0"/>
          <c:order val="0"/>
          <c:tx>
            <c:v>Vehicle Speed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table'!$Y$16:$Y$269</c:f>
              <c:numCache>
                <c:formatCode>0.0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yVal>
        </c:ser>
        <c:ser>
          <c:idx val="1"/>
          <c:order val="1"/>
          <c:tx>
            <c:v>Accel Pedal %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table'!$E$16:$E$269</c:f>
              <c:numCache>
                <c:formatCode>General</c:formatCode>
                <c:ptCount val="254"/>
              </c:numCache>
            </c:numRef>
          </c:yVal>
        </c:ser>
        <c:ser>
          <c:idx val="2"/>
          <c:order val="2"/>
          <c:tx>
            <c:v>Brake Switch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table'!$T$16:$T$269</c:f>
              <c:numCache>
                <c:formatCode>General</c:formatCode>
                <c:ptCount val="25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</c:numCache>
            </c:numRef>
          </c:yVal>
        </c:ser>
        <c:axId val="72952064"/>
        <c:axId val="72971008"/>
      </c:scatterChart>
      <c:valAx>
        <c:axId val="72952064"/>
        <c:scaling>
          <c:orientation val="minMax"/>
          <c:max val="25.2"/>
          <c:min val="0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Buffer Order</a:t>
                </a:r>
                <a:r>
                  <a:rPr lang="en-US" baseline="0"/>
                  <a:t> </a:t>
                </a:r>
                <a:r>
                  <a:rPr lang="en-US"/>
                  <a:t>Time In Seconds (not in event</a:t>
                </a:r>
                <a:r>
                  <a:rPr lang="en-US" baseline="0"/>
                  <a:t> order)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1938582677165355"/>
              <c:y val="0.941080160061959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71008"/>
        <c:crosses val="autoZero"/>
        <c:crossBetween val="midCat"/>
        <c:majorUnit val="5"/>
        <c:minorUnit val="1"/>
      </c:valAx>
      <c:valAx>
        <c:axId val="7297100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u="none" strike="noStrike" baseline="0">
                    <a:solidFill>
                      <a:srgbClr val="FF0000"/>
                    </a:solidFill>
                    <a:latin typeface="Arial"/>
                    <a:cs typeface="Arial"/>
                  </a:rPr>
                  <a:t>Speed in MPH</a:t>
                </a:r>
                <a:r>
                  <a:rPr lang="en-US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Accel Pedal  %, </a:t>
                </a:r>
                <a:r>
                  <a:rPr lang="en-US" sz="1600" b="1" i="0" u="none" strike="noStrike" baseline="0">
                    <a:solidFill>
                      <a:srgbClr val="008000"/>
                    </a:solidFill>
                    <a:latin typeface="Arial"/>
                    <a:cs typeface="Arial"/>
                  </a:rPr>
                  <a:t>Brake on=50</a:t>
                </a:r>
              </a:p>
            </c:rich>
          </c:tx>
          <c:layout>
            <c:manualLayout>
              <c:xMode val="edge"/>
              <c:yMode val="edge"/>
              <c:x val="1.1468766404199474E-2"/>
              <c:y val="0.1287507422227959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52064"/>
        <c:crossesAt val="-25"/>
        <c:crossBetween val="midCat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6766555847185758"/>
          <c:y val="0.13093292027021211"/>
          <c:w val="0.19274878973461651"/>
          <c:h val="0.147299513790284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                     Adjusted Powertrain Control Module Readouts </a:t>
            </a:r>
          </a:p>
        </c:rich>
      </c:tx>
      <c:layout>
        <c:manualLayout>
          <c:xMode val="edge"/>
          <c:yMode val="edge"/>
          <c:x val="0.14169437153689121"/>
          <c:y val="3.92799664457099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1783250080129"/>
          <c:y val="0.23675211507367322"/>
          <c:w val="0.85756566777654453"/>
          <c:h val="0.61865793780687395"/>
        </c:manualLayout>
      </c:layout>
      <c:scatterChart>
        <c:scatterStyle val="lineMarker"/>
        <c:ser>
          <c:idx val="0"/>
          <c:order val="0"/>
          <c:tx>
            <c:v>Vehicle Speed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table'!$Y$16:$Y$269</c:f>
              <c:numCache>
                <c:formatCode>0.0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yVal>
        </c:ser>
        <c:ser>
          <c:idx val="1"/>
          <c:order val="1"/>
          <c:tx>
            <c:v>Accel Pedal %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table'!$E$16:$E$269</c:f>
              <c:numCache>
                <c:formatCode>General</c:formatCode>
                <c:ptCount val="254"/>
              </c:numCache>
            </c:numRef>
          </c:yVal>
        </c:ser>
        <c:ser>
          <c:idx val="2"/>
          <c:order val="2"/>
          <c:tx>
            <c:v>Brake Switch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'Start here - data table'!$B$16:$B$269</c:f>
              <c:numCache>
                <c:formatCode>General</c:formatCode>
                <c:ptCount val="25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</c:numCache>
            </c:numRef>
          </c:xVal>
          <c:yVal>
            <c:numRef>
              <c:f>'Start here - data table'!$T$16:$T$269</c:f>
              <c:numCache>
                <c:formatCode>General</c:formatCode>
                <c:ptCount val="25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</c:numCache>
            </c:numRef>
          </c:yVal>
        </c:ser>
        <c:axId val="68278528"/>
        <c:axId val="68161920"/>
      </c:scatterChart>
      <c:valAx>
        <c:axId val="68278528"/>
        <c:scaling>
          <c:orientation val="minMax"/>
          <c:max val="0"/>
          <c:min val="-25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Relative to Power Loss In Seconds</a:t>
                </a:r>
              </a:p>
            </c:rich>
          </c:tx>
          <c:layout>
            <c:manualLayout>
              <c:xMode val="edge"/>
              <c:yMode val="edge"/>
              <c:x val="0.21938582677165355"/>
              <c:y val="0.9410802232916931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1920"/>
        <c:crosses val="autoZero"/>
        <c:crossBetween val="midCat"/>
        <c:majorUnit val="5"/>
        <c:minorUnit val="1"/>
      </c:valAx>
      <c:valAx>
        <c:axId val="6816192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u="none" strike="noStrike" baseline="0">
                    <a:solidFill>
                      <a:srgbClr val="FF0000"/>
                    </a:solidFill>
                    <a:latin typeface="Arial"/>
                    <a:cs typeface="Arial"/>
                  </a:rPr>
                  <a:t>Speed in MPH</a:t>
                </a:r>
                <a:r>
                  <a:rPr lang="en-US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Accel Pedal  %, </a:t>
                </a:r>
                <a:r>
                  <a:rPr lang="en-US" sz="1600" b="1" i="0" u="none" strike="noStrike" baseline="0">
                    <a:solidFill>
                      <a:srgbClr val="008000"/>
                    </a:solidFill>
                    <a:latin typeface="Arial"/>
                    <a:cs typeface="Arial"/>
                  </a:rPr>
                  <a:t>Brake on=99</a:t>
                </a:r>
              </a:p>
            </c:rich>
          </c:tx>
          <c:layout>
            <c:manualLayout>
              <c:xMode val="edge"/>
              <c:yMode val="edge"/>
              <c:x val="1.1468766404199474E-2"/>
              <c:y val="0.128750751296120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78528"/>
        <c:crossesAt val="-25"/>
        <c:crossBetween val="midCat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6766555847185758"/>
          <c:y val="0.24004375894528834"/>
          <c:w val="0.19274878973461651"/>
          <c:h val="0.147299528250896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Powertrain Control Module Readouts </a:t>
            </a:r>
          </a:p>
        </c:rich>
      </c:tx>
      <c:layout>
        <c:manualLayout>
          <c:xMode val="edge"/>
          <c:yMode val="edge"/>
          <c:x val="0.14169437153689121"/>
          <c:y val="3.49083085925734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17832038475768"/>
          <c:y val="0.12765957446808507"/>
          <c:w val="0.85756566777654453"/>
          <c:h val="0.73213311511183854"/>
        </c:manualLayout>
      </c:layout>
      <c:scatterChart>
        <c:scatterStyle val="lineMarker"/>
        <c:ser>
          <c:idx val="0"/>
          <c:order val="0"/>
          <c:tx>
            <c:v>Vehicle Speed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'Start here - data table'!$X$16:$X$269</c:f>
              <c:numCache>
                <c:formatCode>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xVal>
          <c:yVal>
            <c:numRef>
              <c:f>'Start here - data table'!$Y$16:$Y$269</c:f>
              <c:numCache>
                <c:formatCode>0.0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yVal>
        </c:ser>
        <c:ser>
          <c:idx val="1"/>
          <c:order val="1"/>
          <c:tx>
            <c:v>Accel Pedal %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'Start here - data table'!$X$16:$X$269</c:f>
              <c:numCache>
                <c:formatCode>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xVal>
          <c:yVal>
            <c:numRef>
              <c:f>'Start here - data table'!$E$16:$E$269</c:f>
              <c:numCache>
                <c:formatCode>General</c:formatCode>
                <c:ptCount val="254"/>
              </c:numCache>
            </c:numRef>
          </c:yVal>
        </c:ser>
        <c:ser>
          <c:idx val="2"/>
          <c:order val="2"/>
          <c:tx>
            <c:v>Brake Switch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'Start here - data table'!$X$16:$X$269</c:f>
              <c:numCache>
                <c:formatCode>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xVal>
          <c:yVal>
            <c:numRef>
              <c:f>'Start here - data table'!$T$16:$T$269</c:f>
              <c:numCache>
                <c:formatCode>General</c:formatCode>
                <c:ptCount val="25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</c:numCache>
            </c:numRef>
          </c:yVal>
        </c:ser>
        <c:axId val="72917376"/>
        <c:axId val="72919680"/>
      </c:scatterChart>
      <c:valAx>
        <c:axId val="72917376"/>
        <c:scaling>
          <c:orientation val="maxMin"/>
          <c:max val="2000"/>
          <c:min val="0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Approximate Distance to Impact </a:t>
                </a:r>
              </a:p>
            </c:rich>
          </c:tx>
          <c:layout>
            <c:manualLayout>
              <c:xMode val="edge"/>
              <c:yMode val="edge"/>
              <c:x val="0.21938582677165355"/>
              <c:y val="0.94108016006195938"/>
            </c:manualLayout>
          </c:layout>
          <c:spPr>
            <a:noFill/>
            <a:ln w="25400">
              <a:noFill/>
            </a:ln>
          </c:spPr>
        </c:title>
        <c:numFmt formatCode="0_);\(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19680"/>
        <c:crosses val="autoZero"/>
        <c:crossBetween val="midCat"/>
        <c:majorUnit val="200"/>
        <c:minorUnit val="100"/>
      </c:valAx>
      <c:valAx>
        <c:axId val="72919680"/>
        <c:scaling>
          <c:orientation val="minMax"/>
          <c:max val="10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u="none" strike="noStrike" baseline="0">
                    <a:solidFill>
                      <a:srgbClr val="FF0000"/>
                    </a:solidFill>
                    <a:latin typeface="Arial"/>
                    <a:cs typeface="Arial"/>
                  </a:rPr>
                  <a:t>Speed in MPH</a:t>
                </a:r>
                <a:r>
                  <a:rPr lang="en-US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Accel Pedal  %, </a:t>
                </a:r>
                <a:r>
                  <a:rPr lang="en-US" sz="1600" b="1" i="0" u="none" strike="noStrike" baseline="0">
                    <a:solidFill>
                      <a:srgbClr val="008000"/>
                    </a:solidFill>
                    <a:latin typeface="Arial"/>
                    <a:cs typeface="Arial"/>
                  </a:rPr>
                  <a:t>Brake on=99</a:t>
                </a:r>
              </a:p>
            </c:rich>
          </c:tx>
          <c:layout>
            <c:manualLayout>
              <c:xMode val="edge"/>
              <c:yMode val="edge"/>
              <c:x val="1.1468766404199474E-2"/>
              <c:y val="0.1287507422227959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17376"/>
        <c:crossesAt val="0"/>
        <c:crossBetween val="midCat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1507296587926512"/>
          <c:y val="0.66863783830299894"/>
          <c:w val="0.19274878973461651"/>
          <c:h val="0.147299513790284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Powertrain Control Module Readouts </a:t>
            </a:r>
          </a:p>
        </c:rich>
      </c:tx>
      <c:layout>
        <c:manualLayout>
          <c:xMode val="edge"/>
          <c:yMode val="edge"/>
          <c:x val="0.14169437153689121"/>
          <c:y val="3.92799175965073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17832038475768"/>
          <c:y val="0.12765957446808504"/>
          <c:w val="0.85756566777654453"/>
          <c:h val="0.73213311511183854"/>
        </c:manualLayout>
      </c:layout>
      <c:scatterChart>
        <c:scatterStyle val="lineMarker"/>
        <c:ser>
          <c:idx val="0"/>
          <c:order val="0"/>
          <c:tx>
            <c:v>Vehicle Speed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'Start here - data table'!$X$16:$X$269</c:f>
              <c:numCache>
                <c:formatCode>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xVal>
          <c:yVal>
            <c:numRef>
              <c:f>'Start here - data table'!$Y$16:$Y$269</c:f>
              <c:numCache>
                <c:formatCode>0.0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yVal>
        </c:ser>
        <c:ser>
          <c:idx val="1"/>
          <c:order val="1"/>
          <c:tx>
            <c:v>Accel Pedal %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'Start here - data table'!$X$16:$X$269</c:f>
              <c:numCache>
                <c:formatCode>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xVal>
          <c:yVal>
            <c:numRef>
              <c:f>'Start here - data table'!$E$16:$E$269</c:f>
              <c:numCache>
                <c:formatCode>General</c:formatCode>
                <c:ptCount val="254"/>
              </c:numCache>
            </c:numRef>
          </c:yVal>
        </c:ser>
        <c:ser>
          <c:idx val="2"/>
          <c:order val="2"/>
          <c:tx>
            <c:v>Brake Light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'Start here - data table'!$X$16:$X$269</c:f>
              <c:numCache>
                <c:formatCode>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xVal>
          <c:yVal>
            <c:numRef>
              <c:f>'Start here - data table'!$T$16:$T$269</c:f>
              <c:numCache>
                <c:formatCode>General</c:formatCode>
                <c:ptCount val="25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</c:numCache>
            </c:numRef>
          </c:yVal>
        </c:ser>
        <c:ser>
          <c:idx val="3"/>
          <c:order val="3"/>
          <c:tx>
            <c:v>Brake Pressure Sw</c:v>
          </c:tx>
          <c:xVal>
            <c:numRef>
              <c:f>'Start here - data table'!$X$16:$X$269</c:f>
              <c:numCache>
                <c:formatCode>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xVal>
          <c:yVal>
            <c:numRef>
              <c:f>'Start here - data table'!$Z$16:$Z$269</c:f>
              <c:numCache>
                <c:formatCode>General</c:formatCode>
                <c:ptCount val="25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</c:numCache>
            </c:numRef>
          </c:yVal>
        </c:ser>
        <c:ser>
          <c:idx val="4"/>
          <c:order val="4"/>
          <c:tx>
            <c:v>ABS</c:v>
          </c:tx>
          <c:xVal>
            <c:numRef>
              <c:f>'Start here - data table'!$X$16:$X$269</c:f>
              <c:numCache>
                <c:formatCode>0</c:formatCode>
                <c:ptCount val="2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</c:numCache>
            </c:numRef>
          </c:xVal>
          <c:yVal>
            <c:numRef>
              <c:f>'Start here - data table'!$V$16:$V$269</c:f>
              <c:numCache>
                <c:formatCode>General</c:formatCode>
                <c:ptCount val="25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</c:numCache>
            </c:numRef>
          </c:yVal>
        </c:ser>
        <c:axId val="73067136"/>
        <c:axId val="73081984"/>
      </c:scatterChart>
      <c:valAx>
        <c:axId val="73067136"/>
        <c:scaling>
          <c:orientation val="maxMin"/>
          <c:max val="700"/>
          <c:min val="0"/>
        </c:scaling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Approximate Distance to Impact </a:t>
                </a:r>
              </a:p>
            </c:rich>
          </c:tx>
          <c:layout>
            <c:manualLayout>
              <c:xMode val="edge"/>
              <c:yMode val="edge"/>
              <c:x val="0.21938582677165355"/>
              <c:y val="0.94108012360523907"/>
            </c:manualLayout>
          </c:layout>
          <c:spPr>
            <a:noFill/>
            <a:ln w="25400">
              <a:noFill/>
            </a:ln>
          </c:spPr>
        </c:title>
        <c:numFmt formatCode="0_);\(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81984"/>
        <c:crosses val="autoZero"/>
        <c:crossBetween val="midCat"/>
        <c:majorUnit val="100"/>
        <c:minorUnit val="100"/>
      </c:valAx>
      <c:valAx>
        <c:axId val="73081984"/>
        <c:scaling>
          <c:orientation val="minMax"/>
          <c:max val="10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u="none" strike="noStrike" baseline="0">
                    <a:solidFill>
                      <a:srgbClr val="FF0000"/>
                    </a:solidFill>
                    <a:latin typeface="Arial"/>
                    <a:cs typeface="Arial"/>
                  </a:rPr>
                  <a:t>Speed in MPH</a:t>
                </a:r>
                <a:r>
                  <a:rPr lang="en-US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Accel Pedal  %, </a:t>
                </a:r>
                <a:r>
                  <a:rPr lang="en-US" sz="1600" b="1" i="0" u="none" strike="noStrike" baseline="0">
                    <a:solidFill>
                      <a:srgbClr val="008000"/>
                    </a:solidFill>
                    <a:latin typeface="Arial"/>
                    <a:cs typeface="Arial"/>
                  </a:rPr>
                  <a:t>Brake on=99</a:t>
                </a:r>
              </a:p>
            </c:rich>
          </c:tx>
          <c:layout>
            <c:manualLayout>
              <c:xMode val="edge"/>
              <c:yMode val="edge"/>
              <c:x val="1.1468766404199474E-2"/>
              <c:y val="0.1287508027013864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67136"/>
        <c:crossesAt val="0"/>
        <c:crossBetween val="midCat"/>
      </c:valAx>
      <c:spPr>
        <a:solidFill>
          <a:srgbClr val="FF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4025815106445028"/>
          <c:y val="0.46535907149537342"/>
          <c:w val="0.22714820647419073"/>
          <c:h val="0.1985465609902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/>
  </sheetViews>
  <pageMargins left="0.75" right="0.75" top="1" bottom="1" header="0.5" footer="0.5"/>
  <pageSetup orientation="landscape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/>
  </sheetViews>
  <pageMargins left="0.75" right="0.75" top="1" bottom="1" header="0.5" footer="0.5"/>
  <pageSetup orientation="landscape" verticalDpi="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/>
  </sheetViews>
  <pageMargins left="0.75" right="0.75" top="1" bottom="1" header="0.5" footer="0.5"/>
  <pageSetup orientation="landscape" verticalDpi="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9" workbookViewId="0"/>
  </sheetViews>
  <pageMargins left="0.75" right="0.75" top="1" bottom="1" header="0.5" footer="0.5"/>
  <pageSetup orientation="landscape" verticalDpi="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9" workbookViewId="0"/>
  </sheetViews>
  <pageMargins left="0.75" right="0.75" top="1" bottom="1" header="0.5" footer="0.5"/>
  <pageSetup orientation="landscape" verticalDpi="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9" workbookViewId="0"/>
  </sheetViews>
  <pageMargins left="0.75" right="0.75" top="1" bottom="1" header="0.5" footer="0.5"/>
  <pageSetup orientation="landscape" verticalDpi="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9" workbookViewId="0"/>
  </sheetViews>
  <pageMargins left="0.75" right="0.75" top="1" bottom="1" header="0.5" footer="0.5"/>
  <pageSetup orientation="landscape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7816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0.11224</cdr:x>
      <cdr:y>0.17817</cdr:y>
    </cdr:from>
    <cdr:to>
      <cdr:x>0.31786</cdr:x>
      <cdr:y>0.22277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962177" y="1031818"/>
          <a:ext cx="1762696" cy="258277"/>
        </a:xfrm>
        <a:prstGeom xmlns:a="http://schemas.openxmlformats.org/drawingml/2006/main" prst="roundRect">
          <a:avLst/>
        </a:prstGeom>
        <a:solidFill xmlns:a="http://schemas.openxmlformats.org/drawingml/2006/main">
          <a:srgbClr val="CCFF99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ysClr val="windowText" lastClr="000000"/>
              </a:solidFill>
            </a:rPr>
            <a:t>type notes in boxes</a:t>
          </a:r>
        </a:p>
        <a:p xmlns:a="http://schemas.openxmlformats.org/drawingml/2006/main">
          <a:endParaRPr lang="en-US" sz="14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0.29607</cdr:x>
      <cdr:y>0.09112</cdr:y>
    </cdr:from>
    <cdr:to>
      <cdr:x>0.40143</cdr:x>
      <cdr:y>0.17399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2538044" y="527677"/>
          <a:ext cx="903199" cy="479916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C000"/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0.00284</cdr:x>
      <cdr:y>0.00419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0.4408</cdr:x>
      <cdr:y>0.09577</cdr:y>
    </cdr:from>
    <cdr:to>
      <cdr:x>0.63418</cdr:x>
      <cdr:y>0.18216</cdr:y>
    </cdr:to>
    <cdr:sp macro="" textlink="">
      <cdr:nvSpPr>
        <cdr:cNvPr id="6" name="Rounded Rectangle 5"/>
        <cdr:cNvSpPr/>
      </cdr:nvSpPr>
      <cdr:spPr>
        <a:xfrm xmlns:a="http://schemas.openxmlformats.org/drawingml/2006/main">
          <a:off x="3778788" y="554621"/>
          <a:ext cx="1657750" cy="500314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CCCC"/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n-US" sz="1400" b="1">
              <a:solidFill>
                <a:sysClr val="windowText" lastClr="000000"/>
              </a:solidFill>
            </a:rPr>
            <a:t>then drag to proper</a:t>
          </a:r>
          <a:r>
            <a:rPr lang="en-US" sz="1400" b="1" baseline="0">
              <a:solidFill>
                <a:sysClr val="windowText" lastClr="000000"/>
              </a:solidFill>
            </a:rPr>
            <a:t> place</a:t>
          </a:r>
          <a:endParaRPr lang="en-US" sz="14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0.56197</cdr:x>
      <cdr:y>0.254</cdr:y>
    </cdr:from>
    <cdr:to>
      <cdr:x>0.63317</cdr:x>
      <cdr:y>0.34892</cdr:y>
    </cdr:to>
    <cdr:sp macro="" textlink="">
      <cdr:nvSpPr>
        <cdr:cNvPr id="7" name="Rounded Rectangle 6"/>
        <cdr:cNvSpPr/>
      </cdr:nvSpPr>
      <cdr:spPr>
        <a:xfrm xmlns:a="http://schemas.openxmlformats.org/drawingml/2006/main">
          <a:off x="4817463" y="1470949"/>
          <a:ext cx="610362" cy="54969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0000"/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n-US">
              <a:solidFill>
                <a:sysClr val="windowText" lastClr="000000"/>
              </a:solidFill>
            </a:rPr>
            <a:t>FIRSTBRAKE</a:t>
          </a:r>
        </a:p>
      </cdr:txBody>
    </cdr:sp>
  </cdr:relSizeAnchor>
  <cdr:relSizeAnchor xmlns:cdr="http://schemas.openxmlformats.org/drawingml/2006/chartDrawing">
    <cdr:from>
      <cdr:x>0.42479</cdr:x>
      <cdr:y>0.25957</cdr:y>
    </cdr:from>
    <cdr:to>
      <cdr:x>0.53222</cdr:x>
      <cdr:y>0.3383</cdr:y>
    </cdr:to>
    <cdr:sp macro="" textlink="">
      <cdr:nvSpPr>
        <cdr:cNvPr id="8" name="Rounded Rectangle 7"/>
        <cdr:cNvSpPr/>
      </cdr:nvSpPr>
      <cdr:spPr>
        <a:xfrm xmlns:a="http://schemas.openxmlformats.org/drawingml/2006/main">
          <a:off x="3641514" y="1503208"/>
          <a:ext cx="920943" cy="455941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CCFF"/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n-US">
              <a:solidFill>
                <a:sysClr val="windowText" lastClr="000000"/>
              </a:solidFill>
            </a:rPr>
            <a:t>Release </a:t>
          </a:r>
          <a:r>
            <a:rPr lang="en-US" baseline="0">
              <a:solidFill>
                <a:sysClr val="windowText" lastClr="000000"/>
              </a:solidFill>
            </a:rPr>
            <a:t> ACCEL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0.00284</cdr:x>
      <cdr:y>0.00419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0.72646</cdr:x>
      <cdr:y>0.16851</cdr:y>
    </cdr:from>
    <cdr:to>
      <cdr:x>0.80179</cdr:x>
      <cdr:y>0.22676</cdr:y>
    </cdr:to>
    <cdr:sp macro="" textlink="">
      <cdr:nvSpPr>
        <cdr:cNvPr id="10" name="Rounded Rectangle 9"/>
        <cdr:cNvSpPr/>
      </cdr:nvSpPr>
      <cdr:spPr>
        <a:xfrm xmlns:a="http://schemas.openxmlformats.org/drawingml/2006/main">
          <a:off x="6269620" y="976614"/>
          <a:ext cx="651076" cy="337594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0000"/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0.00282</cdr:x>
      <cdr:y>0.00421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0.00282</cdr:x>
      <cdr:y>0.00421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0.00282</cdr:x>
      <cdr:y>0.00421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0.00282</cdr:x>
      <cdr:y>0.00421</cdr:y>
    </cdr:to>
    <cdr:pic>
      <cdr:nvPicPr>
        <cdr:cNvPr id="1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0.11704</cdr:x>
      <cdr:y>0.61578</cdr:y>
    </cdr:from>
    <cdr:to>
      <cdr:x>0.28142</cdr:x>
      <cdr:y>0.66136</cdr:y>
    </cdr:to>
    <cdr:sp macro="" textlink="">
      <cdr:nvSpPr>
        <cdr:cNvPr id="15" name="Rounded Rectangle 14"/>
        <cdr:cNvSpPr/>
      </cdr:nvSpPr>
      <cdr:spPr>
        <a:xfrm xmlns:a="http://schemas.openxmlformats.org/drawingml/2006/main">
          <a:off x="1000728" y="3568861"/>
          <a:ext cx="1420574" cy="264155"/>
        </a:xfrm>
        <a:prstGeom xmlns:a="http://schemas.openxmlformats.org/drawingml/2006/main" prst="roundRect">
          <a:avLst/>
        </a:prstGeom>
        <a:solidFill xmlns:a="http://schemas.openxmlformats.org/drawingml/2006/main">
          <a:srgbClr val="CCFF99"/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n-US" sz="1400" b="1">
              <a:solidFill>
                <a:sysClr val="windowText" lastClr="000000"/>
              </a:solidFill>
            </a:rPr>
            <a:t>SPEED LIMIT xx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007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32"/>
  <sheetViews>
    <sheetView tabSelected="1" workbookViewId="0"/>
  </sheetViews>
  <sheetFormatPr defaultRowHeight="12.75"/>
  <cols>
    <col min="2" max="2" width="7.140625" style="5" customWidth="1"/>
    <col min="3" max="3" width="5.5703125" customWidth="1"/>
    <col min="4" max="4" width="6.28515625" style="5" customWidth="1"/>
    <col min="5" max="5" width="5" style="9" customWidth="1"/>
    <col min="6" max="6" width="4.85546875" style="9" customWidth="1"/>
    <col min="7" max="7" width="4.42578125" customWidth="1"/>
    <col min="8" max="8" width="4" style="5" customWidth="1"/>
    <col min="9" max="9" width="4.85546875" style="1" customWidth="1"/>
    <col min="10" max="10" width="4" hidden="1" customWidth="1"/>
    <col min="11" max="11" width="4.140625" style="1" hidden="1" customWidth="1"/>
    <col min="12" max="12" width="3.7109375" hidden="1" customWidth="1"/>
    <col min="13" max="13" width="5.7109375" style="9" customWidth="1"/>
    <col min="14" max="14" width="4.5703125" hidden="1" customWidth="1"/>
    <col min="15" max="15" width="5" hidden="1" customWidth="1"/>
    <col min="16" max="16" width="4.28515625" hidden="1" customWidth="1"/>
    <col min="17" max="17" width="4.140625" hidden="1" customWidth="1"/>
    <col min="18" max="18" width="6.140625" style="5" hidden="1" customWidth="1"/>
    <col min="19" max="19" width="7.85546875" style="1" customWidth="1"/>
    <col min="20" max="20" width="3.7109375" customWidth="1"/>
    <col min="21" max="21" width="4" hidden="1" customWidth="1"/>
    <col min="22" max="22" width="4" customWidth="1"/>
    <col min="23" max="23" width="6.7109375" style="5" customWidth="1"/>
    <col min="24" max="24" width="7.7109375" style="9" customWidth="1"/>
    <col min="25" max="25" width="7.5703125" customWidth="1"/>
    <col min="26" max="26" width="5.5703125" customWidth="1"/>
    <col min="27" max="29" width="0" hidden="1" customWidth="1"/>
  </cols>
  <sheetData>
    <row r="1" spans="1:26">
      <c r="A1" t="s">
        <v>188</v>
      </c>
    </row>
    <row r="2" spans="1:26">
      <c r="A2" t="s">
        <v>186</v>
      </c>
    </row>
    <row r="4" spans="1:26">
      <c r="A4" s="27" t="s">
        <v>166</v>
      </c>
      <c r="B4" s="28"/>
    </row>
    <row r="5" spans="1:26">
      <c r="A5" s="11" t="s">
        <v>179</v>
      </c>
    </row>
    <row r="6" spans="1:26">
      <c r="A6" s="11" t="s">
        <v>173</v>
      </c>
    </row>
    <row r="7" spans="1:26">
      <c r="A7" s="11" t="s">
        <v>174</v>
      </c>
    </row>
    <row r="8" spans="1:26">
      <c r="A8" s="11" t="s">
        <v>175</v>
      </c>
    </row>
    <row r="9" spans="1:26">
      <c r="A9" s="11" t="s">
        <v>176</v>
      </c>
    </row>
    <row r="10" spans="1:26">
      <c r="A10" s="11" t="s">
        <v>181</v>
      </c>
    </row>
    <row r="11" spans="1:26">
      <c r="A11" s="11" t="s">
        <v>182</v>
      </c>
    </row>
    <row r="12" spans="1:26">
      <c r="A12" s="11" t="s">
        <v>180</v>
      </c>
    </row>
    <row r="13" spans="1:26">
      <c r="A13" s="11" t="s">
        <v>177</v>
      </c>
    </row>
    <row r="14" spans="1:26" s="2" customFormat="1" ht="145.5" customHeight="1">
      <c r="A14" s="2" t="s">
        <v>130</v>
      </c>
      <c r="B14" s="6" t="s">
        <v>178</v>
      </c>
      <c r="C14" s="2" t="s">
        <v>131</v>
      </c>
      <c r="D14" s="6" t="s">
        <v>132</v>
      </c>
      <c r="E14" s="8" t="s">
        <v>133</v>
      </c>
      <c r="F14" s="8" t="s">
        <v>134</v>
      </c>
      <c r="G14" s="12" t="s">
        <v>185</v>
      </c>
      <c r="H14" s="2" t="s">
        <v>135</v>
      </c>
      <c r="I14" s="2" t="s">
        <v>128</v>
      </c>
      <c r="J14" s="2" t="s">
        <v>136</v>
      </c>
      <c r="K14" s="2" t="s">
        <v>137</v>
      </c>
      <c r="L14" s="2" t="s">
        <v>138</v>
      </c>
      <c r="M14" s="8" t="s">
        <v>139</v>
      </c>
      <c r="N14" s="2" t="s">
        <v>140</v>
      </c>
      <c r="O14" s="2" t="s">
        <v>141</v>
      </c>
      <c r="P14" s="2" t="s">
        <v>142</v>
      </c>
      <c r="Q14" s="2" t="s">
        <v>143</v>
      </c>
      <c r="R14" s="2" t="s">
        <v>144</v>
      </c>
      <c r="S14" s="29" t="s">
        <v>164</v>
      </c>
      <c r="T14" s="30"/>
      <c r="U14" s="30"/>
      <c r="V14" s="30"/>
      <c r="W14" s="17" t="s">
        <v>163</v>
      </c>
      <c r="X14" s="18" t="s">
        <v>163</v>
      </c>
      <c r="Y14" s="19" t="s">
        <v>163</v>
      </c>
      <c r="Z14" s="14" t="s">
        <v>164</v>
      </c>
    </row>
    <row r="15" spans="1:26" s="2" customFormat="1" ht="127.5" customHeight="1">
      <c r="A15" s="2" t="s">
        <v>145</v>
      </c>
      <c r="B15" s="6" t="s">
        <v>146</v>
      </c>
      <c r="C15" s="2" t="s">
        <v>147</v>
      </c>
      <c r="D15" s="6" t="s">
        <v>148</v>
      </c>
      <c r="E15" s="8" t="s">
        <v>149</v>
      </c>
      <c r="F15" s="8" t="s">
        <v>149</v>
      </c>
      <c r="G15" s="2" t="s">
        <v>150</v>
      </c>
      <c r="H15" s="2" t="s">
        <v>150</v>
      </c>
      <c r="I15" s="2" t="s">
        <v>151</v>
      </c>
      <c r="J15" s="2" t="s">
        <v>152</v>
      </c>
      <c r="K15" s="2" t="s">
        <v>153</v>
      </c>
      <c r="L15" s="2" t="s">
        <v>150</v>
      </c>
      <c r="M15" s="8" t="s">
        <v>154</v>
      </c>
      <c r="N15" s="2" t="s">
        <v>155</v>
      </c>
      <c r="O15" s="2" t="s">
        <v>155</v>
      </c>
      <c r="P15" s="2" t="s">
        <v>151</v>
      </c>
      <c r="Q15" s="2" t="s">
        <v>151</v>
      </c>
      <c r="R15" s="2" t="s">
        <v>146</v>
      </c>
      <c r="S15" s="4" t="s">
        <v>126</v>
      </c>
      <c r="T15" s="13" t="s">
        <v>161</v>
      </c>
      <c r="U15" s="3" t="s">
        <v>127</v>
      </c>
      <c r="V15" s="3" t="s">
        <v>128</v>
      </c>
      <c r="W15" s="20" t="s">
        <v>157</v>
      </c>
      <c r="X15" s="21" t="s">
        <v>156</v>
      </c>
      <c r="Y15" s="22" t="s">
        <v>184</v>
      </c>
      <c r="Z15" s="14" t="s">
        <v>162</v>
      </c>
    </row>
    <row r="16" spans="1:26">
      <c r="A16" t="s">
        <v>0</v>
      </c>
      <c r="B16">
        <v>0</v>
      </c>
      <c r="C16" s="16" t="s">
        <v>187</v>
      </c>
      <c r="D16"/>
      <c r="E16"/>
      <c r="F16"/>
      <c r="H16"/>
      <c r="I16"/>
      <c r="K16"/>
      <c r="M16"/>
      <c r="P16">
        <v>0</v>
      </c>
      <c r="Q16">
        <v>0</v>
      </c>
      <c r="R16">
        <v>0.25</v>
      </c>
      <c r="S16" s="1">
        <f>M16/100</f>
        <v>0</v>
      </c>
      <c r="T16">
        <f>1+G16*98</f>
        <v>1</v>
      </c>
      <c r="U16" t="e">
        <f>2+C16*96</f>
        <v>#VALUE!</v>
      </c>
      <c r="V16">
        <f>3+ I16*94</f>
        <v>3</v>
      </c>
      <c r="W16" s="5">
        <f>(Y16+Y16)*(88/60)/2*0.2</f>
        <v>0</v>
      </c>
      <c r="X16" s="9">
        <f t="shared" ref="X16:X36" si="0">X17+W16</f>
        <v>0</v>
      </c>
      <c r="Y16" s="5">
        <f>D16*(1-0)</f>
        <v>0</v>
      </c>
      <c r="Z16">
        <f>2+H16*46</f>
        <v>2</v>
      </c>
    </row>
    <row r="17" spans="1:26">
      <c r="A17" t="s">
        <v>1</v>
      </c>
      <c r="B17">
        <f>B16+0.2</f>
        <v>0.2</v>
      </c>
      <c r="D17"/>
      <c r="E17"/>
      <c r="F17"/>
      <c r="H17"/>
      <c r="I17"/>
      <c r="K17"/>
      <c r="M17"/>
      <c r="P17">
        <v>0</v>
      </c>
      <c r="Q17">
        <v>0</v>
      </c>
      <c r="R17">
        <v>0.5</v>
      </c>
      <c r="S17" s="1">
        <f t="shared" ref="S17:S80" si="1">M17/100</f>
        <v>0</v>
      </c>
      <c r="T17">
        <f t="shared" ref="T17:T80" si="2">1+G17*98</f>
        <v>1</v>
      </c>
      <c r="U17">
        <f t="shared" ref="U17:U80" si="3">2+C17*96</f>
        <v>2</v>
      </c>
      <c r="V17">
        <f t="shared" ref="V17:V80" si="4">3+ I17*94</f>
        <v>3</v>
      </c>
      <c r="W17" s="5">
        <f>(Y17+Y16)*(88/60)/2*0.2</f>
        <v>0</v>
      </c>
      <c r="X17" s="9">
        <f t="shared" si="0"/>
        <v>0</v>
      </c>
      <c r="Y17" s="5">
        <f t="shared" ref="Y17:Y80" si="5">D17*(1-0)</f>
        <v>0</v>
      </c>
      <c r="Z17">
        <f t="shared" ref="Z17:Z80" si="6">2+H17*46</f>
        <v>2</v>
      </c>
    </row>
    <row r="18" spans="1:26">
      <c r="A18" t="s">
        <v>2</v>
      </c>
      <c r="B18">
        <f t="shared" ref="B18:B81" si="7">B17+0.2</f>
        <v>0.4</v>
      </c>
      <c r="D18"/>
      <c r="E18"/>
      <c r="F18"/>
      <c r="H18"/>
      <c r="I18"/>
      <c r="K18"/>
      <c r="M18"/>
      <c r="P18">
        <v>0</v>
      </c>
      <c r="Q18">
        <v>0</v>
      </c>
      <c r="R18">
        <v>0.5</v>
      </c>
      <c r="S18" s="1">
        <f t="shared" si="1"/>
        <v>0</v>
      </c>
      <c r="T18">
        <f t="shared" si="2"/>
        <v>1</v>
      </c>
      <c r="U18">
        <f t="shared" si="3"/>
        <v>2</v>
      </c>
      <c r="V18">
        <f t="shared" si="4"/>
        <v>3</v>
      </c>
      <c r="W18" s="5">
        <f t="shared" ref="W18:W81" si="8">(Y18+Y17)*(88/60)/2*0.2</f>
        <v>0</v>
      </c>
      <c r="X18" s="9">
        <f t="shared" si="0"/>
        <v>0</v>
      </c>
      <c r="Y18" s="5">
        <f t="shared" si="5"/>
        <v>0</v>
      </c>
      <c r="Z18">
        <f t="shared" si="6"/>
        <v>2</v>
      </c>
    </row>
    <row r="19" spans="1:26">
      <c r="A19" t="s">
        <v>3</v>
      </c>
      <c r="B19">
        <f t="shared" si="7"/>
        <v>0.60000000000000009</v>
      </c>
      <c r="D19"/>
      <c r="E19"/>
      <c r="F19"/>
      <c r="H19"/>
      <c r="I19"/>
      <c r="K19"/>
      <c r="M19"/>
      <c r="P19">
        <v>0</v>
      </c>
      <c r="Q19">
        <v>0</v>
      </c>
      <c r="R19">
        <v>63.75</v>
      </c>
      <c r="S19" s="1">
        <f t="shared" si="1"/>
        <v>0</v>
      </c>
      <c r="T19">
        <f t="shared" si="2"/>
        <v>1</v>
      </c>
      <c r="U19">
        <f t="shared" si="3"/>
        <v>2</v>
      </c>
      <c r="V19">
        <f t="shared" si="4"/>
        <v>3</v>
      </c>
      <c r="W19" s="5">
        <f t="shared" si="8"/>
        <v>0</v>
      </c>
      <c r="X19" s="9">
        <f t="shared" si="0"/>
        <v>0</v>
      </c>
      <c r="Y19" s="5">
        <f t="shared" si="5"/>
        <v>0</v>
      </c>
      <c r="Z19">
        <f t="shared" si="6"/>
        <v>2</v>
      </c>
    </row>
    <row r="20" spans="1:26">
      <c r="A20" t="s">
        <v>4</v>
      </c>
      <c r="B20">
        <f t="shared" si="7"/>
        <v>0.8</v>
      </c>
      <c r="D20"/>
      <c r="E20"/>
      <c r="F20"/>
      <c r="H20"/>
      <c r="I20"/>
      <c r="K20"/>
      <c r="M20"/>
      <c r="P20">
        <v>0</v>
      </c>
      <c r="Q20">
        <v>0</v>
      </c>
      <c r="R20">
        <v>63.75</v>
      </c>
      <c r="S20" s="1">
        <f t="shared" si="1"/>
        <v>0</v>
      </c>
      <c r="T20">
        <f t="shared" si="2"/>
        <v>1</v>
      </c>
      <c r="U20">
        <f t="shared" si="3"/>
        <v>2</v>
      </c>
      <c r="V20">
        <f t="shared" si="4"/>
        <v>3</v>
      </c>
      <c r="W20" s="5">
        <f t="shared" si="8"/>
        <v>0</v>
      </c>
      <c r="X20" s="9">
        <f t="shared" si="0"/>
        <v>0</v>
      </c>
      <c r="Y20" s="5">
        <f t="shared" si="5"/>
        <v>0</v>
      </c>
      <c r="Z20">
        <f t="shared" si="6"/>
        <v>2</v>
      </c>
    </row>
    <row r="21" spans="1:26">
      <c r="A21" t="s">
        <v>5</v>
      </c>
      <c r="B21">
        <f t="shared" si="7"/>
        <v>1</v>
      </c>
      <c r="D21"/>
      <c r="E21"/>
      <c r="F21"/>
      <c r="H21"/>
      <c r="I21"/>
      <c r="K21"/>
      <c r="M21"/>
      <c r="P21">
        <v>0</v>
      </c>
      <c r="Q21">
        <v>0</v>
      </c>
      <c r="R21">
        <v>63.75</v>
      </c>
      <c r="S21" s="1">
        <f t="shared" si="1"/>
        <v>0</v>
      </c>
      <c r="T21">
        <f t="shared" si="2"/>
        <v>1</v>
      </c>
      <c r="U21">
        <f t="shared" si="3"/>
        <v>2</v>
      </c>
      <c r="V21">
        <f t="shared" si="4"/>
        <v>3</v>
      </c>
      <c r="W21" s="5">
        <f t="shared" si="8"/>
        <v>0</v>
      </c>
      <c r="X21" s="9">
        <f t="shared" si="0"/>
        <v>0</v>
      </c>
      <c r="Y21" s="5">
        <f t="shared" si="5"/>
        <v>0</v>
      </c>
      <c r="Z21">
        <f t="shared" si="6"/>
        <v>2</v>
      </c>
    </row>
    <row r="22" spans="1:26">
      <c r="A22" t="s">
        <v>6</v>
      </c>
      <c r="B22">
        <f t="shared" si="7"/>
        <v>1.2</v>
      </c>
      <c r="D22"/>
      <c r="E22"/>
      <c r="F22"/>
      <c r="H22"/>
      <c r="I22"/>
      <c r="K22"/>
      <c r="M22"/>
      <c r="P22">
        <v>0</v>
      </c>
      <c r="Q22">
        <v>0</v>
      </c>
      <c r="R22">
        <v>63.75</v>
      </c>
      <c r="S22" s="1">
        <f t="shared" si="1"/>
        <v>0</v>
      </c>
      <c r="T22">
        <f t="shared" si="2"/>
        <v>1</v>
      </c>
      <c r="U22">
        <f t="shared" si="3"/>
        <v>2</v>
      </c>
      <c r="V22">
        <f t="shared" si="4"/>
        <v>3</v>
      </c>
      <c r="W22" s="5">
        <f t="shared" si="8"/>
        <v>0</v>
      </c>
      <c r="X22" s="9">
        <f t="shared" si="0"/>
        <v>0</v>
      </c>
      <c r="Y22" s="5">
        <f t="shared" si="5"/>
        <v>0</v>
      </c>
      <c r="Z22">
        <f t="shared" si="6"/>
        <v>2</v>
      </c>
    </row>
    <row r="23" spans="1:26">
      <c r="A23" t="s">
        <v>7</v>
      </c>
      <c r="B23">
        <f t="shared" si="7"/>
        <v>1.4</v>
      </c>
      <c r="D23"/>
      <c r="E23"/>
      <c r="F23"/>
      <c r="H23"/>
      <c r="I23"/>
      <c r="K23"/>
      <c r="M23"/>
      <c r="P23">
        <v>0</v>
      </c>
      <c r="Q23">
        <v>0</v>
      </c>
      <c r="R23">
        <v>63.75</v>
      </c>
      <c r="S23" s="1">
        <f t="shared" si="1"/>
        <v>0</v>
      </c>
      <c r="T23">
        <f t="shared" si="2"/>
        <v>1</v>
      </c>
      <c r="U23">
        <f t="shared" si="3"/>
        <v>2</v>
      </c>
      <c r="V23">
        <f t="shared" si="4"/>
        <v>3</v>
      </c>
      <c r="W23" s="5">
        <f t="shared" si="8"/>
        <v>0</v>
      </c>
      <c r="X23" s="9">
        <f t="shared" si="0"/>
        <v>0</v>
      </c>
      <c r="Y23" s="5">
        <f t="shared" si="5"/>
        <v>0</v>
      </c>
      <c r="Z23">
        <f t="shared" si="6"/>
        <v>2</v>
      </c>
    </row>
    <row r="24" spans="1:26">
      <c r="A24" t="s">
        <v>8</v>
      </c>
      <c r="B24">
        <f t="shared" si="7"/>
        <v>1.5999999999999999</v>
      </c>
      <c r="D24"/>
      <c r="E24"/>
      <c r="F24"/>
      <c r="H24"/>
      <c r="I24"/>
      <c r="K24"/>
      <c r="M24"/>
      <c r="P24">
        <v>0</v>
      </c>
      <c r="Q24">
        <v>0</v>
      </c>
      <c r="R24">
        <v>63.75</v>
      </c>
      <c r="S24" s="1">
        <f t="shared" si="1"/>
        <v>0</v>
      </c>
      <c r="T24">
        <f t="shared" si="2"/>
        <v>1</v>
      </c>
      <c r="U24">
        <f t="shared" si="3"/>
        <v>2</v>
      </c>
      <c r="V24">
        <f t="shared" si="4"/>
        <v>3</v>
      </c>
      <c r="W24" s="5">
        <f t="shared" si="8"/>
        <v>0</v>
      </c>
      <c r="X24" s="9">
        <f t="shared" si="0"/>
        <v>0</v>
      </c>
      <c r="Y24" s="5">
        <f t="shared" si="5"/>
        <v>0</v>
      </c>
      <c r="Z24">
        <f t="shared" si="6"/>
        <v>2</v>
      </c>
    </row>
    <row r="25" spans="1:26">
      <c r="A25" t="s">
        <v>9</v>
      </c>
      <c r="B25">
        <f t="shared" si="7"/>
        <v>1.7999999999999998</v>
      </c>
      <c r="D25"/>
      <c r="E25"/>
      <c r="F25"/>
      <c r="H25"/>
      <c r="I25"/>
      <c r="K25"/>
      <c r="M25"/>
      <c r="P25">
        <v>0</v>
      </c>
      <c r="Q25">
        <v>0</v>
      </c>
      <c r="R25">
        <v>63.75</v>
      </c>
      <c r="S25" s="1">
        <f t="shared" si="1"/>
        <v>0</v>
      </c>
      <c r="T25">
        <f t="shared" si="2"/>
        <v>1</v>
      </c>
      <c r="U25">
        <f t="shared" si="3"/>
        <v>2</v>
      </c>
      <c r="V25">
        <f t="shared" si="4"/>
        <v>3</v>
      </c>
      <c r="W25" s="5">
        <f t="shared" si="8"/>
        <v>0</v>
      </c>
      <c r="X25" s="9">
        <f t="shared" si="0"/>
        <v>0</v>
      </c>
      <c r="Y25" s="5">
        <f t="shared" si="5"/>
        <v>0</v>
      </c>
      <c r="Z25">
        <f t="shared" si="6"/>
        <v>2</v>
      </c>
    </row>
    <row r="26" spans="1:26">
      <c r="A26" t="s">
        <v>10</v>
      </c>
      <c r="B26">
        <f t="shared" si="7"/>
        <v>1.9999999999999998</v>
      </c>
      <c r="D26"/>
      <c r="E26"/>
      <c r="F26"/>
      <c r="H26"/>
      <c r="I26"/>
      <c r="K26"/>
      <c r="M26"/>
      <c r="P26">
        <v>0</v>
      </c>
      <c r="Q26">
        <v>0</v>
      </c>
      <c r="R26">
        <v>63.75</v>
      </c>
      <c r="S26" s="1">
        <f t="shared" si="1"/>
        <v>0</v>
      </c>
      <c r="T26">
        <f t="shared" si="2"/>
        <v>1</v>
      </c>
      <c r="U26">
        <f t="shared" si="3"/>
        <v>2</v>
      </c>
      <c r="V26">
        <f t="shared" si="4"/>
        <v>3</v>
      </c>
      <c r="W26" s="5">
        <f t="shared" si="8"/>
        <v>0</v>
      </c>
      <c r="X26" s="9">
        <f t="shared" si="0"/>
        <v>0</v>
      </c>
      <c r="Y26" s="5">
        <f t="shared" si="5"/>
        <v>0</v>
      </c>
      <c r="Z26">
        <f t="shared" si="6"/>
        <v>2</v>
      </c>
    </row>
    <row r="27" spans="1:26">
      <c r="A27" t="s">
        <v>11</v>
      </c>
      <c r="B27">
        <f t="shared" si="7"/>
        <v>2.1999999999999997</v>
      </c>
      <c r="D27"/>
      <c r="E27"/>
      <c r="F27"/>
      <c r="H27"/>
      <c r="I27"/>
      <c r="K27"/>
      <c r="M27"/>
      <c r="P27">
        <v>0</v>
      </c>
      <c r="Q27">
        <v>0</v>
      </c>
      <c r="R27">
        <v>63.75</v>
      </c>
      <c r="S27" s="1">
        <f t="shared" si="1"/>
        <v>0</v>
      </c>
      <c r="T27">
        <f t="shared" si="2"/>
        <v>1</v>
      </c>
      <c r="U27">
        <f t="shared" si="3"/>
        <v>2</v>
      </c>
      <c r="V27">
        <f t="shared" si="4"/>
        <v>3</v>
      </c>
      <c r="W27" s="5">
        <f t="shared" si="8"/>
        <v>0</v>
      </c>
      <c r="X27" s="9">
        <f t="shared" si="0"/>
        <v>0</v>
      </c>
      <c r="Y27" s="5">
        <f t="shared" si="5"/>
        <v>0</v>
      </c>
      <c r="Z27">
        <f t="shared" si="6"/>
        <v>2</v>
      </c>
    </row>
    <row r="28" spans="1:26">
      <c r="A28" t="s">
        <v>12</v>
      </c>
      <c r="B28">
        <f t="shared" si="7"/>
        <v>2.4</v>
      </c>
      <c r="D28"/>
      <c r="E28"/>
      <c r="F28"/>
      <c r="H28"/>
      <c r="I28"/>
      <c r="K28"/>
      <c r="M28"/>
      <c r="P28">
        <v>0</v>
      </c>
      <c r="Q28">
        <v>0</v>
      </c>
      <c r="R28">
        <v>63.75</v>
      </c>
      <c r="S28" s="1">
        <f t="shared" si="1"/>
        <v>0</v>
      </c>
      <c r="T28">
        <f t="shared" si="2"/>
        <v>1</v>
      </c>
      <c r="U28">
        <f t="shared" si="3"/>
        <v>2</v>
      </c>
      <c r="V28">
        <f t="shared" si="4"/>
        <v>3</v>
      </c>
      <c r="W28" s="5">
        <f t="shared" si="8"/>
        <v>0</v>
      </c>
      <c r="X28" s="9">
        <f t="shared" si="0"/>
        <v>0</v>
      </c>
      <c r="Y28" s="5">
        <f t="shared" si="5"/>
        <v>0</v>
      </c>
      <c r="Z28">
        <f t="shared" si="6"/>
        <v>2</v>
      </c>
    </row>
    <row r="29" spans="1:26">
      <c r="A29" t="s">
        <v>13</v>
      </c>
      <c r="B29">
        <f t="shared" si="7"/>
        <v>2.6</v>
      </c>
      <c r="D29"/>
      <c r="E29"/>
      <c r="F29"/>
      <c r="H29"/>
      <c r="I29"/>
      <c r="K29"/>
      <c r="M29"/>
      <c r="P29">
        <v>0</v>
      </c>
      <c r="Q29">
        <v>0</v>
      </c>
      <c r="R29">
        <v>63.75</v>
      </c>
      <c r="S29" s="1">
        <f t="shared" si="1"/>
        <v>0</v>
      </c>
      <c r="T29">
        <f t="shared" si="2"/>
        <v>1</v>
      </c>
      <c r="U29">
        <f t="shared" si="3"/>
        <v>2</v>
      </c>
      <c r="V29">
        <f t="shared" si="4"/>
        <v>3</v>
      </c>
      <c r="W29" s="5">
        <f t="shared" si="8"/>
        <v>0</v>
      </c>
      <c r="X29" s="9">
        <f t="shared" si="0"/>
        <v>0</v>
      </c>
      <c r="Y29" s="5">
        <f t="shared" si="5"/>
        <v>0</v>
      </c>
      <c r="Z29">
        <f t="shared" si="6"/>
        <v>2</v>
      </c>
    </row>
    <row r="30" spans="1:26">
      <c r="A30" t="s">
        <v>14</v>
      </c>
      <c r="B30">
        <f t="shared" si="7"/>
        <v>2.8000000000000003</v>
      </c>
      <c r="D30"/>
      <c r="E30"/>
      <c r="F30"/>
      <c r="H30"/>
      <c r="I30"/>
      <c r="K30"/>
      <c r="M30"/>
      <c r="P30">
        <v>0</v>
      </c>
      <c r="Q30">
        <v>0</v>
      </c>
      <c r="R30">
        <v>63.75</v>
      </c>
      <c r="S30" s="1">
        <f t="shared" si="1"/>
        <v>0</v>
      </c>
      <c r="T30">
        <f t="shared" si="2"/>
        <v>1</v>
      </c>
      <c r="U30">
        <f t="shared" si="3"/>
        <v>2</v>
      </c>
      <c r="V30">
        <f t="shared" si="4"/>
        <v>3</v>
      </c>
      <c r="W30" s="5">
        <f t="shared" si="8"/>
        <v>0</v>
      </c>
      <c r="X30" s="9">
        <f t="shared" si="0"/>
        <v>0</v>
      </c>
      <c r="Y30" s="5">
        <f t="shared" si="5"/>
        <v>0</v>
      </c>
      <c r="Z30">
        <f t="shared" si="6"/>
        <v>2</v>
      </c>
    </row>
    <row r="31" spans="1:26">
      <c r="A31" t="s">
        <v>15</v>
      </c>
      <c r="B31">
        <f t="shared" si="7"/>
        <v>3.0000000000000004</v>
      </c>
      <c r="D31"/>
      <c r="E31"/>
      <c r="F31"/>
      <c r="H31"/>
      <c r="I31"/>
      <c r="K31"/>
      <c r="M31"/>
      <c r="P31">
        <v>0</v>
      </c>
      <c r="Q31">
        <v>0</v>
      </c>
      <c r="R31">
        <v>63.75</v>
      </c>
      <c r="S31" s="1">
        <f t="shared" si="1"/>
        <v>0</v>
      </c>
      <c r="T31">
        <f t="shared" si="2"/>
        <v>1</v>
      </c>
      <c r="U31">
        <f t="shared" si="3"/>
        <v>2</v>
      </c>
      <c r="V31">
        <f t="shared" si="4"/>
        <v>3</v>
      </c>
      <c r="W31" s="5">
        <f t="shared" si="8"/>
        <v>0</v>
      </c>
      <c r="X31" s="9">
        <f t="shared" si="0"/>
        <v>0</v>
      </c>
      <c r="Y31" s="5">
        <f t="shared" si="5"/>
        <v>0</v>
      </c>
      <c r="Z31">
        <f t="shared" si="6"/>
        <v>2</v>
      </c>
    </row>
    <row r="32" spans="1:26">
      <c r="A32" t="s">
        <v>16</v>
      </c>
      <c r="B32">
        <f t="shared" si="7"/>
        <v>3.2000000000000006</v>
      </c>
      <c r="D32"/>
      <c r="E32"/>
      <c r="F32"/>
      <c r="H32"/>
      <c r="I32"/>
      <c r="K32"/>
      <c r="M32"/>
      <c r="P32">
        <v>0</v>
      </c>
      <c r="Q32">
        <v>0</v>
      </c>
      <c r="R32">
        <v>63.75</v>
      </c>
      <c r="S32" s="1">
        <f t="shared" si="1"/>
        <v>0</v>
      </c>
      <c r="T32">
        <f t="shared" si="2"/>
        <v>1</v>
      </c>
      <c r="U32">
        <f t="shared" si="3"/>
        <v>2</v>
      </c>
      <c r="V32">
        <f t="shared" si="4"/>
        <v>3</v>
      </c>
      <c r="W32" s="5">
        <f t="shared" si="8"/>
        <v>0</v>
      </c>
      <c r="X32" s="9">
        <f t="shared" si="0"/>
        <v>0</v>
      </c>
      <c r="Y32" s="5">
        <f t="shared" si="5"/>
        <v>0</v>
      </c>
      <c r="Z32">
        <f t="shared" si="6"/>
        <v>2</v>
      </c>
    </row>
    <row r="33" spans="1:26">
      <c r="A33" t="s">
        <v>17</v>
      </c>
      <c r="B33">
        <f t="shared" si="7"/>
        <v>3.4000000000000008</v>
      </c>
      <c r="D33"/>
      <c r="E33"/>
      <c r="F33"/>
      <c r="H33"/>
      <c r="I33"/>
      <c r="K33"/>
      <c r="M33"/>
      <c r="P33">
        <v>0</v>
      </c>
      <c r="Q33">
        <v>0</v>
      </c>
      <c r="R33">
        <v>63.75</v>
      </c>
      <c r="S33" s="1">
        <f t="shared" si="1"/>
        <v>0</v>
      </c>
      <c r="T33">
        <f t="shared" si="2"/>
        <v>1</v>
      </c>
      <c r="U33">
        <f t="shared" si="3"/>
        <v>2</v>
      </c>
      <c r="V33">
        <f t="shared" si="4"/>
        <v>3</v>
      </c>
      <c r="W33" s="5">
        <f t="shared" si="8"/>
        <v>0</v>
      </c>
      <c r="X33" s="9">
        <f t="shared" si="0"/>
        <v>0</v>
      </c>
      <c r="Y33" s="5">
        <f t="shared" si="5"/>
        <v>0</v>
      </c>
      <c r="Z33">
        <f t="shared" si="6"/>
        <v>2</v>
      </c>
    </row>
    <row r="34" spans="1:26">
      <c r="A34" t="s">
        <v>18</v>
      </c>
      <c r="B34">
        <f t="shared" si="7"/>
        <v>3.600000000000001</v>
      </c>
      <c r="D34"/>
      <c r="E34"/>
      <c r="F34"/>
      <c r="H34"/>
      <c r="I34"/>
      <c r="K34"/>
      <c r="M34"/>
      <c r="P34">
        <v>0</v>
      </c>
      <c r="Q34">
        <v>0</v>
      </c>
      <c r="R34">
        <v>63.75</v>
      </c>
      <c r="S34" s="1">
        <f t="shared" si="1"/>
        <v>0</v>
      </c>
      <c r="T34">
        <f t="shared" si="2"/>
        <v>1</v>
      </c>
      <c r="U34">
        <f t="shared" si="3"/>
        <v>2</v>
      </c>
      <c r="V34">
        <f t="shared" si="4"/>
        <v>3</v>
      </c>
      <c r="W34" s="5">
        <f t="shared" si="8"/>
        <v>0</v>
      </c>
      <c r="X34" s="9">
        <f t="shared" si="0"/>
        <v>0</v>
      </c>
      <c r="Y34" s="5">
        <f t="shared" si="5"/>
        <v>0</v>
      </c>
      <c r="Z34">
        <f t="shared" si="6"/>
        <v>2</v>
      </c>
    </row>
    <row r="35" spans="1:26">
      <c r="A35" t="s">
        <v>19</v>
      </c>
      <c r="B35">
        <f t="shared" si="7"/>
        <v>3.8000000000000012</v>
      </c>
      <c r="D35"/>
      <c r="E35"/>
      <c r="F35"/>
      <c r="H35"/>
      <c r="I35"/>
      <c r="K35"/>
      <c r="M35"/>
      <c r="P35">
        <v>0</v>
      </c>
      <c r="Q35">
        <v>0</v>
      </c>
      <c r="R35">
        <v>63.75</v>
      </c>
      <c r="S35" s="1">
        <f t="shared" si="1"/>
        <v>0</v>
      </c>
      <c r="T35">
        <f t="shared" si="2"/>
        <v>1</v>
      </c>
      <c r="U35">
        <f t="shared" si="3"/>
        <v>2</v>
      </c>
      <c r="V35">
        <f t="shared" si="4"/>
        <v>3</v>
      </c>
      <c r="W35" s="5">
        <f t="shared" si="8"/>
        <v>0</v>
      </c>
      <c r="X35" s="9">
        <f t="shared" si="0"/>
        <v>0</v>
      </c>
      <c r="Y35" s="5">
        <f t="shared" si="5"/>
        <v>0</v>
      </c>
      <c r="Z35">
        <f t="shared" si="6"/>
        <v>2</v>
      </c>
    </row>
    <row r="36" spans="1:26">
      <c r="A36" t="s">
        <v>20</v>
      </c>
      <c r="B36">
        <f t="shared" si="7"/>
        <v>4.0000000000000009</v>
      </c>
      <c r="D36"/>
      <c r="E36"/>
      <c r="F36"/>
      <c r="H36"/>
      <c r="I36"/>
      <c r="K36"/>
      <c r="M36"/>
      <c r="P36">
        <v>0</v>
      </c>
      <c r="Q36">
        <v>0</v>
      </c>
      <c r="R36">
        <v>63.75</v>
      </c>
      <c r="S36" s="1">
        <f t="shared" si="1"/>
        <v>0</v>
      </c>
      <c r="T36">
        <f t="shared" si="2"/>
        <v>1</v>
      </c>
      <c r="U36">
        <f t="shared" si="3"/>
        <v>2</v>
      </c>
      <c r="V36">
        <f t="shared" si="4"/>
        <v>3</v>
      </c>
      <c r="W36" s="5">
        <f t="shared" si="8"/>
        <v>0</v>
      </c>
      <c r="X36" s="9">
        <f t="shared" si="0"/>
        <v>0</v>
      </c>
      <c r="Y36" s="5">
        <f t="shared" si="5"/>
        <v>0</v>
      </c>
      <c r="Z36">
        <f t="shared" si="6"/>
        <v>2</v>
      </c>
    </row>
    <row r="37" spans="1:26">
      <c r="A37" s="23" t="s">
        <v>21</v>
      </c>
      <c r="B37">
        <f t="shared" si="7"/>
        <v>4.2000000000000011</v>
      </c>
      <c r="D37"/>
      <c r="E37"/>
      <c r="F37"/>
      <c r="H37"/>
      <c r="I37"/>
      <c r="K37"/>
      <c r="M37"/>
      <c r="P37" s="15">
        <v>0</v>
      </c>
      <c r="Q37" s="15">
        <v>0</v>
      </c>
      <c r="R37" s="15">
        <v>63.75</v>
      </c>
      <c r="S37" s="24">
        <f t="shared" si="1"/>
        <v>0</v>
      </c>
      <c r="T37">
        <f t="shared" si="2"/>
        <v>1</v>
      </c>
      <c r="U37" s="15">
        <f t="shared" si="3"/>
        <v>2</v>
      </c>
      <c r="V37" s="23">
        <f t="shared" si="4"/>
        <v>3</v>
      </c>
      <c r="W37" s="25">
        <f t="shared" si="8"/>
        <v>0</v>
      </c>
      <c r="X37" s="9">
        <f>X38+W37</f>
        <v>0</v>
      </c>
      <c r="Y37" s="5">
        <f t="shared" si="5"/>
        <v>0</v>
      </c>
      <c r="Z37" s="23">
        <f t="shared" si="6"/>
        <v>2</v>
      </c>
    </row>
    <row r="38" spans="1:26">
      <c r="A38" t="s">
        <v>22</v>
      </c>
      <c r="B38">
        <f t="shared" si="7"/>
        <v>4.4000000000000012</v>
      </c>
      <c r="D38"/>
      <c r="E38"/>
      <c r="F38"/>
      <c r="H38"/>
      <c r="I38"/>
      <c r="K38"/>
      <c r="M38"/>
      <c r="P38">
        <v>0</v>
      </c>
      <c r="Q38">
        <v>0</v>
      </c>
      <c r="R38">
        <v>63.75</v>
      </c>
      <c r="S38" s="1">
        <f t="shared" si="1"/>
        <v>0</v>
      </c>
      <c r="T38">
        <f t="shared" si="2"/>
        <v>1</v>
      </c>
      <c r="U38">
        <f t="shared" si="3"/>
        <v>2</v>
      </c>
      <c r="V38">
        <f t="shared" si="4"/>
        <v>3</v>
      </c>
      <c r="W38" s="5">
        <f t="shared" si="8"/>
        <v>0</v>
      </c>
      <c r="X38" s="9">
        <f t="shared" ref="X38:X101" si="9">X39+W38</f>
        <v>0</v>
      </c>
      <c r="Y38" s="5">
        <f t="shared" si="5"/>
        <v>0</v>
      </c>
      <c r="Z38">
        <f t="shared" si="6"/>
        <v>2</v>
      </c>
    </row>
    <row r="39" spans="1:26">
      <c r="A39" t="s">
        <v>23</v>
      </c>
      <c r="B39">
        <f t="shared" si="7"/>
        <v>4.6000000000000014</v>
      </c>
      <c r="D39"/>
      <c r="E39"/>
      <c r="F39"/>
      <c r="H39"/>
      <c r="I39"/>
      <c r="K39"/>
      <c r="M39"/>
      <c r="P39">
        <v>0</v>
      </c>
      <c r="Q39">
        <v>0</v>
      </c>
      <c r="R39">
        <v>63.75</v>
      </c>
      <c r="S39" s="1">
        <f t="shared" si="1"/>
        <v>0</v>
      </c>
      <c r="T39">
        <f t="shared" si="2"/>
        <v>1</v>
      </c>
      <c r="U39">
        <f t="shared" si="3"/>
        <v>2</v>
      </c>
      <c r="V39">
        <f t="shared" si="4"/>
        <v>3</v>
      </c>
      <c r="W39" s="5">
        <f t="shared" si="8"/>
        <v>0</v>
      </c>
      <c r="X39" s="9">
        <f t="shared" si="9"/>
        <v>0</v>
      </c>
      <c r="Y39" s="5">
        <f t="shared" si="5"/>
        <v>0</v>
      </c>
      <c r="Z39">
        <f t="shared" si="6"/>
        <v>2</v>
      </c>
    </row>
    <row r="40" spans="1:26">
      <c r="A40" t="s">
        <v>24</v>
      </c>
      <c r="B40">
        <f t="shared" si="7"/>
        <v>4.8000000000000016</v>
      </c>
      <c r="D40"/>
      <c r="E40"/>
      <c r="F40"/>
      <c r="H40"/>
      <c r="I40"/>
      <c r="K40"/>
      <c r="M40"/>
      <c r="P40">
        <v>0</v>
      </c>
      <c r="Q40">
        <v>0</v>
      </c>
      <c r="R40">
        <v>63.75</v>
      </c>
      <c r="S40" s="1">
        <f t="shared" si="1"/>
        <v>0</v>
      </c>
      <c r="T40">
        <f t="shared" si="2"/>
        <v>1</v>
      </c>
      <c r="U40">
        <f t="shared" si="3"/>
        <v>2</v>
      </c>
      <c r="V40">
        <f t="shared" si="4"/>
        <v>3</v>
      </c>
      <c r="W40" s="5">
        <f t="shared" si="8"/>
        <v>0</v>
      </c>
      <c r="X40" s="9">
        <f t="shared" si="9"/>
        <v>0</v>
      </c>
      <c r="Y40" s="5">
        <f t="shared" si="5"/>
        <v>0</v>
      </c>
      <c r="Z40">
        <f t="shared" si="6"/>
        <v>2</v>
      </c>
    </row>
    <row r="41" spans="1:26">
      <c r="A41" t="s">
        <v>25</v>
      </c>
      <c r="B41">
        <f t="shared" si="7"/>
        <v>5.0000000000000018</v>
      </c>
      <c r="D41"/>
      <c r="E41"/>
      <c r="F41"/>
      <c r="H41"/>
      <c r="I41"/>
      <c r="K41"/>
      <c r="M41"/>
      <c r="P41">
        <v>0</v>
      </c>
      <c r="Q41">
        <v>0</v>
      </c>
      <c r="R41">
        <v>63.75</v>
      </c>
      <c r="S41" s="1">
        <f t="shared" si="1"/>
        <v>0</v>
      </c>
      <c r="T41">
        <f t="shared" si="2"/>
        <v>1</v>
      </c>
      <c r="U41">
        <f t="shared" si="3"/>
        <v>2</v>
      </c>
      <c r="V41">
        <f t="shared" si="4"/>
        <v>3</v>
      </c>
      <c r="W41" s="5">
        <f t="shared" si="8"/>
        <v>0</v>
      </c>
      <c r="X41" s="9">
        <f t="shared" si="9"/>
        <v>0</v>
      </c>
      <c r="Y41" s="5">
        <f t="shared" si="5"/>
        <v>0</v>
      </c>
      <c r="Z41">
        <f t="shared" si="6"/>
        <v>2</v>
      </c>
    </row>
    <row r="42" spans="1:26">
      <c r="A42" t="s">
        <v>26</v>
      </c>
      <c r="B42">
        <f t="shared" si="7"/>
        <v>5.200000000000002</v>
      </c>
      <c r="D42"/>
      <c r="E42"/>
      <c r="F42"/>
      <c r="H42"/>
      <c r="I42"/>
      <c r="K42"/>
      <c r="M42"/>
      <c r="P42">
        <v>0</v>
      </c>
      <c r="Q42">
        <v>0</v>
      </c>
      <c r="R42">
        <v>63.75</v>
      </c>
      <c r="S42" s="1">
        <f t="shared" si="1"/>
        <v>0</v>
      </c>
      <c r="T42">
        <f t="shared" si="2"/>
        <v>1</v>
      </c>
      <c r="U42">
        <f t="shared" si="3"/>
        <v>2</v>
      </c>
      <c r="V42">
        <f t="shared" si="4"/>
        <v>3</v>
      </c>
      <c r="W42" s="5">
        <f t="shared" si="8"/>
        <v>0</v>
      </c>
      <c r="X42" s="9">
        <f t="shared" si="9"/>
        <v>0</v>
      </c>
      <c r="Y42" s="5">
        <f t="shared" si="5"/>
        <v>0</v>
      </c>
      <c r="Z42">
        <f t="shared" si="6"/>
        <v>2</v>
      </c>
    </row>
    <row r="43" spans="1:26">
      <c r="A43" t="s">
        <v>27</v>
      </c>
      <c r="B43">
        <f t="shared" si="7"/>
        <v>5.4000000000000021</v>
      </c>
      <c r="D43"/>
      <c r="E43"/>
      <c r="F43"/>
      <c r="H43"/>
      <c r="I43"/>
      <c r="K43"/>
      <c r="M43"/>
      <c r="P43">
        <v>0</v>
      </c>
      <c r="Q43">
        <v>0</v>
      </c>
      <c r="R43">
        <v>63.75</v>
      </c>
      <c r="S43" s="1">
        <f t="shared" si="1"/>
        <v>0</v>
      </c>
      <c r="T43">
        <f t="shared" si="2"/>
        <v>1</v>
      </c>
      <c r="U43">
        <f t="shared" si="3"/>
        <v>2</v>
      </c>
      <c r="V43">
        <f t="shared" si="4"/>
        <v>3</v>
      </c>
      <c r="W43" s="5">
        <f t="shared" si="8"/>
        <v>0</v>
      </c>
      <c r="X43" s="9">
        <f t="shared" si="9"/>
        <v>0</v>
      </c>
      <c r="Y43" s="5">
        <f t="shared" si="5"/>
        <v>0</v>
      </c>
      <c r="Z43">
        <f t="shared" si="6"/>
        <v>2</v>
      </c>
    </row>
    <row r="44" spans="1:26">
      <c r="A44" t="s">
        <v>28</v>
      </c>
      <c r="B44">
        <f t="shared" si="7"/>
        <v>5.6000000000000023</v>
      </c>
      <c r="D44"/>
      <c r="E44"/>
      <c r="F44"/>
      <c r="H44"/>
      <c r="I44"/>
      <c r="K44"/>
      <c r="M44"/>
      <c r="P44">
        <v>0</v>
      </c>
      <c r="Q44">
        <v>0</v>
      </c>
      <c r="R44">
        <v>63.75</v>
      </c>
      <c r="S44" s="1">
        <f t="shared" si="1"/>
        <v>0</v>
      </c>
      <c r="T44">
        <f t="shared" si="2"/>
        <v>1</v>
      </c>
      <c r="U44">
        <f t="shared" si="3"/>
        <v>2</v>
      </c>
      <c r="V44">
        <f t="shared" si="4"/>
        <v>3</v>
      </c>
      <c r="W44" s="5">
        <f t="shared" si="8"/>
        <v>0</v>
      </c>
      <c r="X44" s="9">
        <f t="shared" si="9"/>
        <v>0</v>
      </c>
      <c r="Y44" s="5">
        <f t="shared" si="5"/>
        <v>0</v>
      </c>
      <c r="Z44">
        <f t="shared" si="6"/>
        <v>2</v>
      </c>
    </row>
    <row r="45" spans="1:26">
      <c r="A45" t="s">
        <v>29</v>
      </c>
      <c r="B45">
        <f t="shared" si="7"/>
        <v>5.8000000000000025</v>
      </c>
      <c r="D45"/>
      <c r="E45"/>
      <c r="F45"/>
      <c r="H45"/>
      <c r="I45"/>
      <c r="K45"/>
      <c r="M45"/>
      <c r="P45">
        <v>0</v>
      </c>
      <c r="Q45">
        <v>0</v>
      </c>
      <c r="R45">
        <v>63.75</v>
      </c>
      <c r="S45" s="1">
        <f t="shared" si="1"/>
        <v>0</v>
      </c>
      <c r="T45">
        <f t="shared" si="2"/>
        <v>1</v>
      </c>
      <c r="U45">
        <f t="shared" si="3"/>
        <v>2</v>
      </c>
      <c r="V45">
        <f t="shared" si="4"/>
        <v>3</v>
      </c>
      <c r="W45" s="5">
        <f t="shared" si="8"/>
        <v>0</v>
      </c>
      <c r="X45" s="9">
        <f t="shared" si="9"/>
        <v>0</v>
      </c>
      <c r="Y45" s="5">
        <f t="shared" si="5"/>
        <v>0</v>
      </c>
      <c r="Z45">
        <f t="shared" si="6"/>
        <v>2</v>
      </c>
    </row>
    <row r="46" spans="1:26">
      <c r="A46" t="s">
        <v>30</v>
      </c>
      <c r="B46">
        <f t="shared" si="7"/>
        <v>6.0000000000000027</v>
      </c>
      <c r="D46"/>
      <c r="E46"/>
      <c r="F46"/>
      <c r="H46"/>
      <c r="I46"/>
      <c r="K46"/>
      <c r="M46"/>
      <c r="P46">
        <v>0</v>
      </c>
      <c r="Q46">
        <v>0</v>
      </c>
      <c r="R46">
        <v>63.75</v>
      </c>
      <c r="S46" s="1">
        <f t="shared" si="1"/>
        <v>0</v>
      </c>
      <c r="T46">
        <f t="shared" si="2"/>
        <v>1</v>
      </c>
      <c r="U46">
        <f t="shared" si="3"/>
        <v>2</v>
      </c>
      <c r="V46">
        <f t="shared" si="4"/>
        <v>3</v>
      </c>
      <c r="W46" s="5">
        <f t="shared" si="8"/>
        <v>0</v>
      </c>
      <c r="X46" s="9">
        <f t="shared" si="9"/>
        <v>0</v>
      </c>
      <c r="Y46" s="5">
        <f t="shared" si="5"/>
        <v>0</v>
      </c>
      <c r="Z46">
        <f t="shared" si="6"/>
        <v>2</v>
      </c>
    </row>
    <row r="47" spans="1:26">
      <c r="A47" t="s">
        <v>31</v>
      </c>
      <c r="B47">
        <f t="shared" si="7"/>
        <v>6.2000000000000028</v>
      </c>
      <c r="D47"/>
      <c r="E47"/>
      <c r="F47"/>
      <c r="H47"/>
      <c r="I47"/>
      <c r="K47"/>
      <c r="M47"/>
      <c r="P47">
        <v>0</v>
      </c>
      <c r="Q47">
        <v>0</v>
      </c>
      <c r="R47">
        <v>63.75</v>
      </c>
      <c r="S47" s="1">
        <f t="shared" si="1"/>
        <v>0</v>
      </c>
      <c r="T47">
        <f t="shared" si="2"/>
        <v>1</v>
      </c>
      <c r="U47">
        <f t="shared" si="3"/>
        <v>2</v>
      </c>
      <c r="V47">
        <f t="shared" si="4"/>
        <v>3</v>
      </c>
      <c r="W47" s="5">
        <f t="shared" si="8"/>
        <v>0</v>
      </c>
      <c r="X47" s="9">
        <f t="shared" si="9"/>
        <v>0</v>
      </c>
      <c r="Y47" s="5">
        <f t="shared" si="5"/>
        <v>0</v>
      </c>
      <c r="Z47">
        <f t="shared" si="6"/>
        <v>2</v>
      </c>
    </row>
    <row r="48" spans="1:26">
      <c r="A48" t="s">
        <v>32</v>
      </c>
      <c r="B48">
        <f t="shared" si="7"/>
        <v>6.400000000000003</v>
      </c>
      <c r="D48"/>
      <c r="E48"/>
      <c r="F48"/>
      <c r="H48"/>
      <c r="I48"/>
      <c r="K48"/>
      <c r="M48"/>
      <c r="P48">
        <v>0</v>
      </c>
      <c r="Q48">
        <v>0</v>
      </c>
      <c r="R48">
        <v>63.75</v>
      </c>
      <c r="S48" s="1">
        <f t="shared" si="1"/>
        <v>0</v>
      </c>
      <c r="T48">
        <f t="shared" si="2"/>
        <v>1</v>
      </c>
      <c r="U48">
        <f t="shared" si="3"/>
        <v>2</v>
      </c>
      <c r="V48">
        <f t="shared" si="4"/>
        <v>3</v>
      </c>
      <c r="W48" s="5">
        <f t="shared" si="8"/>
        <v>0</v>
      </c>
      <c r="X48" s="9">
        <f t="shared" si="9"/>
        <v>0</v>
      </c>
      <c r="Y48" s="5">
        <f t="shared" si="5"/>
        <v>0</v>
      </c>
      <c r="Z48">
        <f t="shared" si="6"/>
        <v>2</v>
      </c>
    </row>
    <row r="49" spans="1:26">
      <c r="A49" t="s">
        <v>33</v>
      </c>
      <c r="B49">
        <f t="shared" si="7"/>
        <v>6.6000000000000032</v>
      </c>
      <c r="D49"/>
      <c r="E49"/>
      <c r="F49"/>
      <c r="H49"/>
      <c r="I49"/>
      <c r="K49"/>
      <c r="M49"/>
      <c r="P49">
        <v>0</v>
      </c>
      <c r="Q49">
        <v>0</v>
      </c>
      <c r="R49">
        <v>63.75</v>
      </c>
      <c r="S49" s="1">
        <f t="shared" si="1"/>
        <v>0</v>
      </c>
      <c r="T49">
        <f t="shared" si="2"/>
        <v>1</v>
      </c>
      <c r="U49">
        <f t="shared" si="3"/>
        <v>2</v>
      </c>
      <c r="V49">
        <f t="shared" si="4"/>
        <v>3</v>
      </c>
      <c r="W49" s="5">
        <f t="shared" si="8"/>
        <v>0</v>
      </c>
      <c r="X49" s="9">
        <f t="shared" si="9"/>
        <v>0</v>
      </c>
      <c r="Y49" s="5">
        <f t="shared" si="5"/>
        <v>0</v>
      </c>
      <c r="Z49">
        <f t="shared" si="6"/>
        <v>2</v>
      </c>
    </row>
    <row r="50" spans="1:26">
      <c r="A50" t="s">
        <v>34</v>
      </c>
      <c r="B50">
        <f t="shared" si="7"/>
        <v>6.8000000000000034</v>
      </c>
      <c r="D50"/>
      <c r="E50"/>
      <c r="F50"/>
      <c r="H50"/>
      <c r="I50"/>
      <c r="K50"/>
      <c r="M50"/>
      <c r="P50">
        <v>0</v>
      </c>
      <c r="Q50">
        <v>0</v>
      </c>
      <c r="R50">
        <v>63.75</v>
      </c>
      <c r="S50" s="1">
        <f t="shared" si="1"/>
        <v>0</v>
      </c>
      <c r="T50">
        <f t="shared" si="2"/>
        <v>1</v>
      </c>
      <c r="U50">
        <f t="shared" si="3"/>
        <v>2</v>
      </c>
      <c r="V50">
        <f t="shared" si="4"/>
        <v>3</v>
      </c>
      <c r="W50" s="5">
        <f t="shared" si="8"/>
        <v>0</v>
      </c>
      <c r="X50" s="9">
        <f t="shared" si="9"/>
        <v>0</v>
      </c>
      <c r="Y50" s="5">
        <f t="shared" si="5"/>
        <v>0</v>
      </c>
      <c r="Z50">
        <f t="shared" si="6"/>
        <v>2</v>
      </c>
    </row>
    <row r="51" spans="1:26">
      <c r="A51" t="s">
        <v>35</v>
      </c>
      <c r="B51">
        <f t="shared" si="7"/>
        <v>7.0000000000000036</v>
      </c>
      <c r="D51"/>
      <c r="E51"/>
      <c r="F51"/>
      <c r="H51"/>
      <c r="I51"/>
      <c r="K51"/>
      <c r="M51"/>
      <c r="P51">
        <v>0</v>
      </c>
      <c r="Q51">
        <v>0</v>
      </c>
      <c r="R51">
        <v>63.75</v>
      </c>
      <c r="S51" s="1">
        <f t="shared" si="1"/>
        <v>0</v>
      </c>
      <c r="T51">
        <f t="shared" si="2"/>
        <v>1</v>
      </c>
      <c r="U51">
        <f t="shared" si="3"/>
        <v>2</v>
      </c>
      <c r="V51">
        <f t="shared" si="4"/>
        <v>3</v>
      </c>
      <c r="W51" s="5">
        <f t="shared" si="8"/>
        <v>0</v>
      </c>
      <c r="X51" s="9">
        <f t="shared" si="9"/>
        <v>0</v>
      </c>
      <c r="Y51" s="5">
        <f t="shared" si="5"/>
        <v>0</v>
      </c>
      <c r="Z51">
        <f t="shared" si="6"/>
        <v>2</v>
      </c>
    </row>
    <row r="52" spans="1:26">
      <c r="A52" t="s">
        <v>36</v>
      </c>
      <c r="B52">
        <f t="shared" si="7"/>
        <v>7.2000000000000037</v>
      </c>
      <c r="D52"/>
      <c r="E52"/>
      <c r="F52"/>
      <c r="H52"/>
      <c r="I52"/>
      <c r="K52"/>
      <c r="M52"/>
      <c r="P52">
        <v>0</v>
      </c>
      <c r="Q52">
        <v>0</v>
      </c>
      <c r="R52">
        <v>63.75</v>
      </c>
      <c r="S52" s="1">
        <f t="shared" si="1"/>
        <v>0</v>
      </c>
      <c r="T52">
        <f t="shared" si="2"/>
        <v>1</v>
      </c>
      <c r="U52">
        <f t="shared" si="3"/>
        <v>2</v>
      </c>
      <c r="V52">
        <f t="shared" si="4"/>
        <v>3</v>
      </c>
      <c r="W52" s="5">
        <f t="shared" si="8"/>
        <v>0</v>
      </c>
      <c r="X52" s="9">
        <f t="shared" si="9"/>
        <v>0</v>
      </c>
      <c r="Y52" s="5">
        <f t="shared" si="5"/>
        <v>0</v>
      </c>
      <c r="Z52">
        <f t="shared" si="6"/>
        <v>2</v>
      </c>
    </row>
    <row r="53" spans="1:26">
      <c r="A53" t="s">
        <v>37</v>
      </c>
      <c r="B53">
        <f t="shared" si="7"/>
        <v>7.4000000000000039</v>
      </c>
      <c r="D53"/>
      <c r="E53"/>
      <c r="F53"/>
      <c r="H53"/>
      <c r="I53"/>
      <c r="K53"/>
      <c r="M53"/>
      <c r="P53">
        <v>0</v>
      </c>
      <c r="Q53">
        <v>0</v>
      </c>
      <c r="R53">
        <v>63.75</v>
      </c>
      <c r="S53" s="1">
        <f t="shared" si="1"/>
        <v>0</v>
      </c>
      <c r="T53">
        <f t="shared" si="2"/>
        <v>1</v>
      </c>
      <c r="U53">
        <f t="shared" si="3"/>
        <v>2</v>
      </c>
      <c r="V53">
        <f t="shared" si="4"/>
        <v>3</v>
      </c>
      <c r="W53" s="5">
        <f t="shared" si="8"/>
        <v>0</v>
      </c>
      <c r="X53" s="9">
        <f t="shared" si="9"/>
        <v>0</v>
      </c>
      <c r="Y53" s="5">
        <f t="shared" si="5"/>
        <v>0</v>
      </c>
      <c r="Z53">
        <f t="shared" si="6"/>
        <v>2</v>
      </c>
    </row>
    <row r="54" spans="1:26">
      <c r="A54" t="s">
        <v>38</v>
      </c>
      <c r="B54">
        <f t="shared" si="7"/>
        <v>7.6000000000000041</v>
      </c>
      <c r="D54"/>
      <c r="E54"/>
      <c r="F54"/>
      <c r="H54"/>
      <c r="I54"/>
      <c r="K54"/>
      <c r="M54"/>
      <c r="P54">
        <v>0</v>
      </c>
      <c r="Q54">
        <v>0</v>
      </c>
      <c r="R54">
        <v>63.75</v>
      </c>
      <c r="S54" s="1">
        <f t="shared" si="1"/>
        <v>0</v>
      </c>
      <c r="T54">
        <f t="shared" si="2"/>
        <v>1</v>
      </c>
      <c r="U54">
        <f t="shared" si="3"/>
        <v>2</v>
      </c>
      <c r="V54">
        <f t="shared" si="4"/>
        <v>3</v>
      </c>
      <c r="W54" s="5">
        <f t="shared" si="8"/>
        <v>0</v>
      </c>
      <c r="X54" s="9">
        <f t="shared" si="9"/>
        <v>0</v>
      </c>
      <c r="Y54" s="5">
        <f t="shared" si="5"/>
        <v>0</v>
      </c>
      <c r="Z54">
        <f t="shared" si="6"/>
        <v>2</v>
      </c>
    </row>
    <row r="55" spans="1:26">
      <c r="A55" t="s">
        <v>39</v>
      </c>
      <c r="B55">
        <f t="shared" si="7"/>
        <v>7.8000000000000043</v>
      </c>
      <c r="D55"/>
      <c r="E55"/>
      <c r="F55"/>
      <c r="H55"/>
      <c r="I55"/>
      <c r="K55"/>
      <c r="M55"/>
      <c r="P55">
        <v>0</v>
      </c>
      <c r="Q55">
        <v>0</v>
      </c>
      <c r="R55">
        <v>63.75</v>
      </c>
      <c r="S55" s="1">
        <f t="shared" si="1"/>
        <v>0</v>
      </c>
      <c r="T55">
        <f t="shared" si="2"/>
        <v>1</v>
      </c>
      <c r="U55">
        <f t="shared" si="3"/>
        <v>2</v>
      </c>
      <c r="V55">
        <f t="shared" si="4"/>
        <v>3</v>
      </c>
      <c r="W55" s="5">
        <f t="shared" si="8"/>
        <v>0</v>
      </c>
      <c r="X55" s="9">
        <f t="shared" si="9"/>
        <v>0</v>
      </c>
      <c r="Y55" s="5">
        <f t="shared" si="5"/>
        <v>0</v>
      </c>
      <c r="Z55">
        <f t="shared" si="6"/>
        <v>2</v>
      </c>
    </row>
    <row r="56" spans="1:26">
      <c r="A56" t="s">
        <v>40</v>
      </c>
      <c r="B56">
        <f t="shared" si="7"/>
        <v>8.0000000000000036</v>
      </c>
      <c r="D56"/>
      <c r="E56"/>
      <c r="F56"/>
      <c r="H56"/>
      <c r="I56"/>
      <c r="K56"/>
      <c r="M56"/>
      <c r="P56">
        <v>0</v>
      </c>
      <c r="Q56">
        <v>0</v>
      </c>
      <c r="R56">
        <v>63.75</v>
      </c>
      <c r="S56" s="1">
        <f t="shared" si="1"/>
        <v>0</v>
      </c>
      <c r="T56">
        <f t="shared" si="2"/>
        <v>1</v>
      </c>
      <c r="U56">
        <f t="shared" si="3"/>
        <v>2</v>
      </c>
      <c r="V56">
        <f t="shared" si="4"/>
        <v>3</v>
      </c>
      <c r="W56" s="5">
        <f t="shared" si="8"/>
        <v>0</v>
      </c>
      <c r="X56" s="9">
        <f t="shared" si="9"/>
        <v>0</v>
      </c>
      <c r="Y56" s="5">
        <f t="shared" si="5"/>
        <v>0</v>
      </c>
      <c r="Z56">
        <f t="shared" si="6"/>
        <v>2</v>
      </c>
    </row>
    <row r="57" spans="1:26">
      <c r="A57" t="s">
        <v>41</v>
      </c>
      <c r="B57">
        <f t="shared" si="7"/>
        <v>8.2000000000000028</v>
      </c>
      <c r="D57"/>
      <c r="E57"/>
      <c r="F57"/>
      <c r="H57"/>
      <c r="I57"/>
      <c r="K57"/>
      <c r="M57"/>
      <c r="P57">
        <v>0</v>
      </c>
      <c r="Q57">
        <v>0</v>
      </c>
      <c r="R57">
        <v>63.75</v>
      </c>
      <c r="S57" s="1">
        <f t="shared" si="1"/>
        <v>0</v>
      </c>
      <c r="T57">
        <f t="shared" si="2"/>
        <v>1</v>
      </c>
      <c r="U57">
        <f t="shared" si="3"/>
        <v>2</v>
      </c>
      <c r="V57">
        <f t="shared" si="4"/>
        <v>3</v>
      </c>
      <c r="W57" s="5">
        <f t="shared" si="8"/>
        <v>0</v>
      </c>
      <c r="X57" s="9">
        <f t="shared" si="9"/>
        <v>0</v>
      </c>
      <c r="Y57" s="5">
        <f t="shared" si="5"/>
        <v>0</v>
      </c>
      <c r="Z57">
        <f t="shared" si="6"/>
        <v>2</v>
      </c>
    </row>
    <row r="58" spans="1:26">
      <c r="A58" t="s">
        <v>42</v>
      </c>
      <c r="B58">
        <f t="shared" si="7"/>
        <v>8.4000000000000021</v>
      </c>
      <c r="D58"/>
      <c r="E58"/>
      <c r="F58"/>
      <c r="H58"/>
      <c r="I58"/>
      <c r="K58"/>
      <c r="M58"/>
      <c r="P58">
        <v>0</v>
      </c>
      <c r="Q58">
        <v>0</v>
      </c>
      <c r="R58">
        <v>63.75</v>
      </c>
      <c r="S58" s="1">
        <f t="shared" si="1"/>
        <v>0</v>
      </c>
      <c r="T58">
        <f t="shared" si="2"/>
        <v>1</v>
      </c>
      <c r="U58">
        <f t="shared" si="3"/>
        <v>2</v>
      </c>
      <c r="V58">
        <f t="shared" si="4"/>
        <v>3</v>
      </c>
      <c r="W58" s="5">
        <f t="shared" si="8"/>
        <v>0</v>
      </c>
      <c r="X58" s="9">
        <f t="shared" si="9"/>
        <v>0</v>
      </c>
      <c r="Y58" s="5">
        <f t="shared" si="5"/>
        <v>0</v>
      </c>
      <c r="Z58">
        <f t="shared" si="6"/>
        <v>2</v>
      </c>
    </row>
    <row r="59" spans="1:26">
      <c r="A59" t="s">
        <v>43</v>
      </c>
      <c r="B59">
        <f t="shared" si="7"/>
        <v>8.6000000000000014</v>
      </c>
      <c r="D59"/>
      <c r="E59"/>
      <c r="F59"/>
      <c r="H59"/>
      <c r="I59"/>
      <c r="K59"/>
      <c r="M59"/>
      <c r="P59">
        <v>0</v>
      </c>
      <c r="Q59">
        <v>0</v>
      </c>
      <c r="R59">
        <v>63.75</v>
      </c>
      <c r="S59" s="1">
        <f t="shared" si="1"/>
        <v>0</v>
      </c>
      <c r="T59">
        <f t="shared" si="2"/>
        <v>1</v>
      </c>
      <c r="U59">
        <f t="shared" si="3"/>
        <v>2</v>
      </c>
      <c r="V59">
        <f t="shared" si="4"/>
        <v>3</v>
      </c>
      <c r="W59" s="5">
        <f t="shared" si="8"/>
        <v>0</v>
      </c>
      <c r="X59" s="9">
        <f t="shared" si="9"/>
        <v>0</v>
      </c>
      <c r="Y59" s="5">
        <f t="shared" si="5"/>
        <v>0</v>
      </c>
      <c r="Z59">
        <f t="shared" si="6"/>
        <v>2</v>
      </c>
    </row>
    <row r="60" spans="1:26">
      <c r="A60" t="s">
        <v>44</v>
      </c>
      <c r="B60">
        <f t="shared" si="7"/>
        <v>8.8000000000000007</v>
      </c>
      <c r="D60"/>
      <c r="E60"/>
      <c r="F60"/>
      <c r="H60"/>
      <c r="I60"/>
      <c r="K60"/>
      <c r="M60"/>
      <c r="P60">
        <v>0</v>
      </c>
      <c r="Q60">
        <v>0</v>
      </c>
      <c r="R60">
        <v>63.75</v>
      </c>
      <c r="S60" s="1">
        <f t="shared" si="1"/>
        <v>0</v>
      </c>
      <c r="T60">
        <f t="shared" si="2"/>
        <v>1</v>
      </c>
      <c r="U60">
        <f t="shared" si="3"/>
        <v>2</v>
      </c>
      <c r="V60">
        <f t="shared" si="4"/>
        <v>3</v>
      </c>
      <c r="W60" s="5">
        <f t="shared" si="8"/>
        <v>0</v>
      </c>
      <c r="X60" s="9">
        <f t="shared" si="9"/>
        <v>0</v>
      </c>
      <c r="Y60" s="5">
        <f t="shared" si="5"/>
        <v>0</v>
      </c>
      <c r="Z60">
        <f t="shared" si="6"/>
        <v>2</v>
      </c>
    </row>
    <row r="61" spans="1:26">
      <c r="A61" t="s">
        <v>45</v>
      </c>
      <c r="B61">
        <f t="shared" si="7"/>
        <v>9</v>
      </c>
      <c r="D61"/>
      <c r="E61"/>
      <c r="F61"/>
      <c r="H61"/>
      <c r="I61"/>
      <c r="K61"/>
      <c r="M61"/>
      <c r="P61">
        <v>0</v>
      </c>
      <c r="Q61">
        <v>0</v>
      </c>
      <c r="R61">
        <v>63.75</v>
      </c>
      <c r="S61" s="1">
        <f t="shared" si="1"/>
        <v>0</v>
      </c>
      <c r="T61">
        <f t="shared" si="2"/>
        <v>1</v>
      </c>
      <c r="U61">
        <f t="shared" si="3"/>
        <v>2</v>
      </c>
      <c r="V61">
        <f t="shared" si="4"/>
        <v>3</v>
      </c>
      <c r="W61" s="5">
        <f t="shared" si="8"/>
        <v>0</v>
      </c>
      <c r="X61" s="9">
        <f t="shared" si="9"/>
        <v>0</v>
      </c>
      <c r="Y61" s="5">
        <f t="shared" si="5"/>
        <v>0</v>
      </c>
      <c r="Z61">
        <f t="shared" si="6"/>
        <v>2</v>
      </c>
    </row>
    <row r="62" spans="1:26">
      <c r="A62" t="s">
        <v>46</v>
      </c>
      <c r="B62">
        <f t="shared" si="7"/>
        <v>9.1999999999999993</v>
      </c>
      <c r="D62"/>
      <c r="E62"/>
      <c r="F62"/>
      <c r="H62"/>
      <c r="I62"/>
      <c r="K62"/>
      <c r="M62"/>
      <c r="P62">
        <v>0</v>
      </c>
      <c r="Q62">
        <v>0</v>
      </c>
      <c r="R62">
        <v>63.75</v>
      </c>
      <c r="S62" s="1">
        <f t="shared" si="1"/>
        <v>0</v>
      </c>
      <c r="T62">
        <f t="shared" si="2"/>
        <v>1</v>
      </c>
      <c r="U62">
        <f t="shared" si="3"/>
        <v>2</v>
      </c>
      <c r="V62">
        <f t="shared" si="4"/>
        <v>3</v>
      </c>
      <c r="W62" s="5">
        <f t="shared" si="8"/>
        <v>0</v>
      </c>
      <c r="X62" s="9">
        <f t="shared" si="9"/>
        <v>0</v>
      </c>
      <c r="Y62" s="5">
        <f t="shared" si="5"/>
        <v>0</v>
      </c>
      <c r="Z62">
        <f t="shared" si="6"/>
        <v>2</v>
      </c>
    </row>
    <row r="63" spans="1:26">
      <c r="A63" t="s">
        <v>47</v>
      </c>
      <c r="B63">
        <f t="shared" si="7"/>
        <v>9.3999999999999986</v>
      </c>
      <c r="D63"/>
      <c r="E63"/>
      <c r="F63"/>
      <c r="H63"/>
      <c r="I63"/>
      <c r="K63"/>
      <c r="M63"/>
      <c r="P63">
        <v>0</v>
      </c>
      <c r="Q63">
        <v>0</v>
      </c>
      <c r="R63">
        <v>63.75</v>
      </c>
      <c r="S63" s="1">
        <f t="shared" si="1"/>
        <v>0</v>
      </c>
      <c r="T63">
        <f t="shared" si="2"/>
        <v>1</v>
      </c>
      <c r="U63">
        <f t="shared" si="3"/>
        <v>2</v>
      </c>
      <c r="V63">
        <f t="shared" si="4"/>
        <v>3</v>
      </c>
      <c r="W63" s="5">
        <f t="shared" si="8"/>
        <v>0</v>
      </c>
      <c r="X63" s="9">
        <f t="shared" si="9"/>
        <v>0</v>
      </c>
      <c r="Y63" s="5">
        <f t="shared" si="5"/>
        <v>0</v>
      </c>
      <c r="Z63">
        <f t="shared" si="6"/>
        <v>2</v>
      </c>
    </row>
    <row r="64" spans="1:26">
      <c r="A64" t="s">
        <v>48</v>
      </c>
      <c r="B64">
        <f t="shared" si="7"/>
        <v>9.5999999999999979</v>
      </c>
      <c r="D64"/>
      <c r="E64"/>
      <c r="F64"/>
      <c r="H64"/>
      <c r="I64"/>
      <c r="K64"/>
      <c r="M64"/>
      <c r="P64">
        <v>0</v>
      </c>
      <c r="Q64">
        <v>0</v>
      </c>
      <c r="R64">
        <v>63.75</v>
      </c>
      <c r="S64" s="1">
        <f t="shared" si="1"/>
        <v>0</v>
      </c>
      <c r="T64">
        <f t="shared" si="2"/>
        <v>1</v>
      </c>
      <c r="U64">
        <f t="shared" si="3"/>
        <v>2</v>
      </c>
      <c r="V64">
        <f t="shared" si="4"/>
        <v>3</v>
      </c>
      <c r="W64" s="5">
        <f t="shared" si="8"/>
        <v>0</v>
      </c>
      <c r="X64" s="9">
        <f t="shared" si="9"/>
        <v>0</v>
      </c>
      <c r="Y64" s="5">
        <f t="shared" si="5"/>
        <v>0</v>
      </c>
      <c r="Z64">
        <f t="shared" si="6"/>
        <v>2</v>
      </c>
    </row>
    <row r="65" spans="1:26">
      <c r="A65" t="s">
        <v>49</v>
      </c>
      <c r="B65">
        <f t="shared" si="7"/>
        <v>9.7999999999999972</v>
      </c>
      <c r="D65"/>
      <c r="E65"/>
      <c r="F65"/>
      <c r="H65"/>
      <c r="I65"/>
      <c r="K65"/>
      <c r="M65"/>
      <c r="P65">
        <v>0</v>
      </c>
      <c r="Q65">
        <v>0</v>
      </c>
      <c r="R65">
        <v>63.75</v>
      </c>
      <c r="S65" s="1">
        <f t="shared" si="1"/>
        <v>0</v>
      </c>
      <c r="T65">
        <f t="shared" si="2"/>
        <v>1</v>
      </c>
      <c r="U65">
        <f t="shared" si="3"/>
        <v>2</v>
      </c>
      <c r="V65">
        <f t="shared" si="4"/>
        <v>3</v>
      </c>
      <c r="W65" s="5">
        <f t="shared" si="8"/>
        <v>0</v>
      </c>
      <c r="X65" s="9">
        <f t="shared" si="9"/>
        <v>0</v>
      </c>
      <c r="Y65" s="5">
        <f t="shared" si="5"/>
        <v>0</v>
      </c>
      <c r="Z65">
        <f t="shared" si="6"/>
        <v>2</v>
      </c>
    </row>
    <row r="66" spans="1:26">
      <c r="A66" t="s">
        <v>50</v>
      </c>
      <c r="B66">
        <f t="shared" si="7"/>
        <v>9.9999999999999964</v>
      </c>
      <c r="D66"/>
      <c r="E66"/>
      <c r="F66"/>
      <c r="H66"/>
      <c r="I66"/>
      <c r="K66"/>
      <c r="M66"/>
      <c r="P66">
        <v>0</v>
      </c>
      <c r="Q66">
        <v>0</v>
      </c>
      <c r="R66">
        <v>63.75</v>
      </c>
      <c r="S66" s="1">
        <f t="shared" si="1"/>
        <v>0</v>
      </c>
      <c r="T66">
        <f t="shared" si="2"/>
        <v>1</v>
      </c>
      <c r="U66">
        <f t="shared" si="3"/>
        <v>2</v>
      </c>
      <c r="V66">
        <f t="shared" si="4"/>
        <v>3</v>
      </c>
      <c r="W66" s="5">
        <f t="shared" si="8"/>
        <v>0</v>
      </c>
      <c r="X66" s="9">
        <f t="shared" si="9"/>
        <v>0</v>
      </c>
      <c r="Y66" s="5">
        <f t="shared" si="5"/>
        <v>0</v>
      </c>
      <c r="Z66">
        <f t="shared" si="6"/>
        <v>2</v>
      </c>
    </row>
    <row r="67" spans="1:26">
      <c r="A67" t="s">
        <v>51</v>
      </c>
      <c r="B67">
        <f t="shared" si="7"/>
        <v>10.199999999999996</v>
      </c>
      <c r="D67"/>
      <c r="E67"/>
      <c r="F67"/>
      <c r="H67"/>
      <c r="I67"/>
      <c r="K67"/>
      <c r="M67"/>
      <c r="P67">
        <v>0</v>
      </c>
      <c r="Q67">
        <v>0</v>
      </c>
      <c r="R67">
        <v>63.75</v>
      </c>
      <c r="S67" s="1">
        <f t="shared" si="1"/>
        <v>0</v>
      </c>
      <c r="T67">
        <f t="shared" si="2"/>
        <v>1</v>
      </c>
      <c r="U67">
        <f t="shared" si="3"/>
        <v>2</v>
      </c>
      <c r="V67">
        <f t="shared" si="4"/>
        <v>3</v>
      </c>
      <c r="W67" s="5">
        <f t="shared" si="8"/>
        <v>0</v>
      </c>
      <c r="X67" s="9">
        <f t="shared" si="9"/>
        <v>0</v>
      </c>
      <c r="Y67" s="5">
        <f t="shared" si="5"/>
        <v>0</v>
      </c>
      <c r="Z67">
        <f t="shared" si="6"/>
        <v>2</v>
      </c>
    </row>
    <row r="68" spans="1:26">
      <c r="A68" t="s">
        <v>52</v>
      </c>
      <c r="B68">
        <f t="shared" si="7"/>
        <v>10.399999999999995</v>
      </c>
      <c r="D68"/>
      <c r="E68"/>
      <c r="F68"/>
      <c r="H68"/>
      <c r="I68"/>
      <c r="K68"/>
      <c r="M68"/>
      <c r="P68">
        <v>0</v>
      </c>
      <c r="Q68">
        <v>0</v>
      </c>
      <c r="R68">
        <v>63.75</v>
      </c>
      <c r="S68" s="1">
        <f t="shared" si="1"/>
        <v>0</v>
      </c>
      <c r="T68">
        <f t="shared" si="2"/>
        <v>1</v>
      </c>
      <c r="U68">
        <f t="shared" si="3"/>
        <v>2</v>
      </c>
      <c r="V68">
        <f t="shared" si="4"/>
        <v>3</v>
      </c>
      <c r="W68" s="5">
        <f t="shared" si="8"/>
        <v>0</v>
      </c>
      <c r="X68" s="9">
        <f t="shared" si="9"/>
        <v>0</v>
      </c>
      <c r="Y68" s="5">
        <f t="shared" si="5"/>
        <v>0</v>
      </c>
      <c r="Z68">
        <f t="shared" si="6"/>
        <v>2</v>
      </c>
    </row>
    <row r="69" spans="1:26">
      <c r="A69" t="s">
        <v>53</v>
      </c>
      <c r="B69">
        <f t="shared" si="7"/>
        <v>10.599999999999994</v>
      </c>
      <c r="D69"/>
      <c r="E69"/>
      <c r="F69"/>
      <c r="H69"/>
      <c r="I69"/>
      <c r="K69"/>
      <c r="M69"/>
      <c r="P69">
        <v>0</v>
      </c>
      <c r="Q69">
        <v>0</v>
      </c>
      <c r="R69">
        <v>63.75</v>
      </c>
      <c r="S69" s="1">
        <f t="shared" si="1"/>
        <v>0</v>
      </c>
      <c r="T69">
        <f t="shared" si="2"/>
        <v>1</v>
      </c>
      <c r="U69">
        <f t="shared" si="3"/>
        <v>2</v>
      </c>
      <c r="V69">
        <f t="shared" si="4"/>
        <v>3</v>
      </c>
      <c r="W69" s="5">
        <f t="shared" si="8"/>
        <v>0</v>
      </c>
      <c r="X69" s="9">
        <f t="shared" si="9"/>
        <v>0</v>
      </c>
      <c r="Y69" s="5">
        <f t="shared" si="5"/>
        <v>0</v>
      </c>
      <c r="Z69">
        <f t="shared" si="6"/>
        <v>2</v>
      </c>
    </row>
    <row r="70" spans="1:26">
      <c r="A70" t="s">
        <v>54</v>
      </c>
      <c r="B70">
        <f t="shared" si="7"/>
        <v>10.799999999999994</v>
      </c>
      <c r="D70"/>
      <c r="E70"/>
      <c r="F70"/>
      <c r="H70"/>
      <c r="I70"/>
      <c r="K70"/>
      <c r="M70"/>
      <c r="P70">
        <v>0</v>
      </c>
      <c r="Q70">
        <v>0</v>
      </c>
      <c r="R70">
        <v>63.75</v>
      </c>
      <c r="S70" s="1">
        <f t="shared" si="1"/>
        <v>0</v>
      </c>
      <c r="T70">
        <f t="shared" si="2"/>
        <v>1</v>
      </c>
      <c r="U70">
        <f t="shared" si="3"/>
        <v>2</v>
      </c>
      <c r="V70">
        <f t="shared" si="4"/>
        <v>3</v>
      </c>
      <c r="W70" s="5">
        <f t="shared" si="8"/>
        <v>0</v>
      </c>
      <c r="X70" s="9">
        <f t="shared" si="9"/>
        <v>0</v>
      </c>
      <c r="Y70" s="5">
        <f t="shared" si="5"/>
        <v>0</v>
      </c>
      <c r="Z70">
        <f t="shared" si="6"/>
        <v>2</v>
      </c>
    </row>
    <row r="71" spans="1:26">
      <c r="A71" t="s">
        <v>55</v>
      </c>
      <c r="B71">
        <f t="shared" si="7"/>
        <v>10.999999999999993</v>
      </c>
      <c r="D71"/>
      <c r="E71"/>
      <c r="F71"/>
      <c r="H71"/>
      <c r="I71"/>
      <c r="K71"/>
      <c r="M71"/>
      <c r="P71">
        <v>0</v>
      </c>
      <c r="Q71">
        <v>0</v>
      </c>
      <c r="R71">
        <v>63.75</v>
      </c>
      <c r="S71" s="1">
        <f t="shared" si="1"/>
        <v>0</v>
      </c>
      <c r="T71">
        <f t="shared" si="2"/>
        <v>1</v>
      </c>
      <c r="U71">
        <f t="shared" si="3"/>
        <v>2</v>
      </c>
      <c r="V71">
        <f t="shared" si="4"/>
        <v>3</v>
      </c>
      <c r="W71" s="5">
        <f t="shared" si="8"/>
        <v>0</v>
      </c>
      <c r="X71" s="9">
        <f t="shared" si="9"/>
        <v>0</v>
      </c>
      <c r="Y71" s="5">
        <f t="shared" si="5"/>
        <v>0</v>
      </c>
      <c r="Z71">
        <f t="shared" si="6"/>
        <v>2</v>
      </c>
    </row>
    <row r="72" spans="1:26">
      <c r="A72" t="s">
        <v>56</v>
      </c>
      <c r="B72">
        <f t="shared" si="7"/>
        <v>11.199999999999992</v>
      </c>
      <c r="D72"/>
      <c r="E72"/>
      <c r="F72"/>
      <c r="H72"/>
      <c r="I72"/>
      <c r="K72"/>
      <c r="M72"/>
      <c r="P72">
        <v>0</v>
      </c>
      <c r="Q72">
        <v>0</v>
      </c>
      <c r="R72">
        <v>63.75</v>
      </c>
      <c r="S72" s="1">
        <f t="shared" si="1"/>
        <v>0</v>
      </c>
      <c r="T72">
        <f t="shared" si="2"/>
        <v>1</v>
      </c>
      <c r="U72">
        <f t="shared" si="3"/>
        <v>2</v>
      </c>
      <c r="V72">
        <f t="shared" si="4"/>
        <v>3</v>
      </c>
      <c r="W72" s="5">
        <f t="shared" si="8"/>
        <v>0</v>
      </c>
      <c r="X72" s="9">
        <f t="shared" si="9"/>
        <v>0</v>
      </c>
      <c r="Y72" s="5">
        <f t="shared" si="5"/>
        <v>0</v>
      </c>
      <c r="Z72">
        <f t="shared" si="6"/>
        <v>2</v>
      </c>
    </row>
    <row r="73" spans="1:26">
      <c r="A73" t="s">
        <v>57</v>
      </c>
      <c r="B73">
        <f t="shared" si="7"/>
        <v>11.399999999999991</v>
      </c>
      <c r="D73"/>
      <c r="E73"/>
      <c r="F73"/>
      <c r="H73"/>
      <c r="I73"/>
      <c r="K73"/>
      <c r="M73"/>
      <c r="P73">
        <v>0</v>
      </c>
      <c r="Q73">
        <v>0</v>
      </c>
      <c r="R73">
        <v>63.75</v>
      </c>
      <c r="S73" s="1">
        <f t="shared" si="1"/>
        <v>0</v>
      </c>
      <c r="T73">
        <f t="shared" si="2"/>
        <v>1</v>
      </c>
      <c r="U73">
        <f t="shared" si="3"/>
        <v>2</v>
      </c>
      <c r="V73">
        <f t="shared" si="4"/>
        <v>3</v>
      </c>
      <c r="W73" s="5">
        <f t="shared" si="8"/>
        <v>0</v>
      </c>
      <c r="X73" s="9">
        <f t="shared" si="9"/>
        <v>0</v>
      </c>
      <c r="Y73" s="5">
        <f t="shared" si="5"/>
        <v>0</v>
      </c>
      <c r="Z73">
        <f t="shared" si="6"/>
        <v>2</v>
      </c>
    </row>
    <row r="74" spans="1:26">
      <c r="A74" t="s">
        <v>58</v>
      </c>
      <c r="B74">
        <f t="shared" si="7"/>
        <v>11.599999999999991</v>
      </c>
      <c r="D74"/>
      <c r="E74"/>
      <c r="F74"/>
      <c r="H74"/>
      <c r="I74"/>
      <c r="K74"/>
      <c r="M74"/>
      <c r="P74">
        <v>0</v>
      </c>
      <c r="Q74">
        <v>0</v>
      </c>
      <c r="R74">
        <v>63.75</v>
      </c>
      <c r="S74" s="1">
        <f t="shared" si="1"/>
        <v>0</v>
      </c>
      <c r="T74">
        <f t="shared" si="2"/>
        <v>1</v>
      </c>
      <c r="U74">
        <f t="shared" si="3"/>
        <v>2</v>
      </c>
      <c r="V74">
        <f t="shared" si="4"/>
        <v>3</v>
      </c>
      <c r="W74" s="5">
        <f t="shared" si="8"/>
        <v>0</v>
      </c>
      <c r="X74" s="9">
        <f t="shared" si="9"/>
        <v>0</v>
      </c>
      <c r="Y74" s="5">
        <f t="shared" si="5"/>
        <v>0</v>
      </c>
      <c r="Z74">
        <f t="shared" si="6"/>
        <v>2</v>
      </c>
    </row>
    <row r="75" spans="1:26">
      <c r="A75" t="s">
        <v>59</v>
      </c>
      <c r="B75">
        <f t="shared" si="7"/>
        <v>11.79999999999999</v>
      </c>
      <c r="D75"/>
      <c r="E75"/>
      <c r="F75"/>
      <c r="H75"/>
      <c r="I75"/>
      <c r="K75"/>
      <c r="M75"/>
      <c r="P75">
        <v>0</v>
      </c>
      <c r="Q75">
        <v>0</v>
      </c>
      <c r="R75">
        <v>63.75</v>
      </c>
      <c r="S75" s="1">
        <f t="shared" si="1"/>
        <v>0</v>
      </c>
      <c r="T75">
        <f t="shared" si="2"/>
        <v>1</v>
      </c>
      <c r="U75">
        <f t="shared" si="3"/>
        <v>2</v>
      </c>
      <c r="V75">
        <f t="shared" si="4"/>
        <v>3</v>
      </c>
      <c r="W75" s="5">
        <f t="shared" si="8"/>
        <v>0</v>
      </c>
      <c r="X75" s="9">
        <f t="shared" si="9"/>
        <v>0</v>
      </c>
      <c r="Y75" s="5">
        <f t="shared" si="5"/>
        <v>0</v>
      </c>
      <c r="Z75">
        <f t="shared" si="6"/>
        <v>2</v>
      </c>
    </row>
    <row r="76" spans="1:26">
      <c r="A76" t="s">
        <v>60</v>
      </c>
      <c r="B76">
        <f t="shared" si="7"/>
        <v>11.999999999999989</v>
      </c>
      <c r="D76"/>
      <c r="E76"/>
      <c r="F76"/>
      <c r="H76"/>
      <c r="I76"/>
      <c r="K76"/>
      <c r="M76"/>
      <c r="P76">
        <v>0</v>
      </c>
      <c r="Q76">
        <v>0</v>
      </c>
      <c r="R76">
        <v>63.75</v>
      </c>
      <c r="S76" s="1">
        <f t="shared" si="1"/>
        <v>0</v>
      </c>
      <c r="T76">
        <f t="shared" si="2"/>
        <v>1</v>
      </c>
      <c r="U76">
        <f t="shared" si="3"/>
        <v>2</v>
      </c>
      <c r="V76">
        <f t="shared" si="4"/>
        <v>3</v>
      </c>
      <c r="W76" s="5">
        <f t="shared" si="8"/>
        <v>0</v>
      </c>
      <c r="X76" s="9">
        <f t="shared" si="9"/>
        <v>0</v>
      </c>
      <c r="Y76" s="5">
        <f t="shared" si="5"/>
        <v>0</v>
      </c>
      <c r="Z76">
        <f t="shared" si="6"/>
        <v>2</v>
      </c>
    </row>
    <row r="77" spans="1:26">
      <c r="A77" t="s">
        <v>61</v>
      </c>
      <c r="B77">
        <f t="shared" si="7"/>
        <v>12.199999999999989</v>
      </c>
      <c r="D77"/>
      <c r="E77"/>
      <c r="F77"/>
      <c r="H77"/>
      <c r="I77"/>
      <c r="K77"/>
      <c r="M77"/>
      <c r="P77">
        <v>0</v>
      </c>
      <c r="Q77">
        <v>0</v>
      </c>
      <c r="R77">
        <v>63.75</v>
      </c>
      <c r="S77" s="1">
        <f t="shared" si="1"/>
        <v>0</v>
      </c>
      <c r="T77">
        <f t="shared" si="2"/>
        <v>1</v>
      </c>
      <c r="U77">
        <f t="shared" si="3"/>
        <v>2</v>
      </c>
      <c r="V77">
        <f t="shared" si="4"/>
        <v>3</v>
      </c>
      <c r="W77" s="5">
        <f t="shared" si="8"/>
        <v>0</v>
      </c>
      <c r="X77" s="9">
        <f t="shared" si="9"/>
        <v>0</v>
      </c>
      <c r="Y77" s="5">
        <f t="shared" si="5"/>
        <v>0</v>
      </c>
      <c r="Z77">
        <f t="shared" si="6"/>
        <v>2</v>
      </c>
    </row>
    <row r="78" spans="1:26">
      <c r="A78" t="s">
        <v>62</v>
      </c>
      <c r="B78">
        <f t="shared" si="7"/>
        <v>12.399999999999988</v>
      </c>
      <c r="D78"/>
      <c r="E78"/>
      <c r="F78"/>
      <c r="H78"/>
      <c r="I78"/>
      <c r="K78"/>
      <c r="M78"/>
      <c r="P78">
        <v>0</v>
      </c>
      <c r="Q78">
        <v>0</v>
      </c>
      <c r="R78">
        <v>63.75</v>
      </c>
      <c r="S78" s="1">
        <f t="shared" si="1"/>
        <v>0</v>
      </c>
      <c r="T78">
        <f t="shared" si="2"/>
        <v>1</v>
      </c>
      <c r="U78">
        <f t="shared" si="3"/>
        <v>2</v>
      </c>
      <c r="V78">
        <f t="shared" si="4"/>
        <v>3</v>
      </c>
      <c r="W78" s="5">
        <f t="shared" si="8"/>
        <v>0</v>
      </c>
      <c r="X78" s="9">
        <f t="shared" si="9"/>
        <v>0</v>
      </c>
      <c r="Y78" s="5">
        <f t="shared" si="5"/>
        <v>0</v>
      </c>
      <c r="Z78">
        <f t="shared" si="6"/>
        <v>2</v>
      </c>
    </row>
    <row r="79" spans="1:26">
      <c r="A79" t="s">
        <v>129</v>
      </c>
      <c r="B79">
        <f t="shared" si="7"/>
        <v>12.599999999999987</v>
      </c>
      <c r="D79"/>
      <c r="E79"/>
      <c r="F79"/>
      <c r="H79"/>
      <c r="I79"/>
      <c r="K79"/>
      <c r="M79"/>
      <c r="P79">
        <v>0</v>
      </c>
      <c r="Q79">
        <v>0</v>
      </c>
      <c r="R79">
        <v>63.75</v>
      </c>
      <c r="S79" s="1">
        <f t="shared" si="1"/>
        <v>0</v>
      </c>
      <c r="T79">
        <f t="shared" si="2"/>
        <v>1</v>
      </c>
      <c r="U79">
        <f t="shared" si="3"/>
        <v>2</v>
      </c>
      <c r="V79">
        <f t="shared" si="4"/>
        <v>3</v>
      </c>
      <c r="W79" s="5">
        <f t="shared" si="8"/>
        <v>0</v>
      </c>
      <c r="X79" s="9">
        <f t="shared" si="9"/>
        <v>0</v>
      </c>
      <c r="Y79" s="5">
        <f t="shared" si="5"/>
        <v>0</v>
      </c>
      <c r="Z79">
        <f t="shared" si="6"/>
        <v>2</v>
      </c>
    </row>
    <row r="80" spans="1:26">
      <c r="A80" t="s">
        <v>63</v>
      </c>
      <c r="B80">
        <f t="shared" si="7"/>
        <v>12.799999999999986</v>
      </c>
      <c r="D80"/>
      <c r="E80"/>
      <c r="F80"/>
      <c r="H80"/>
      <c r="I80"/>
      <c r="K80"/>
      <c r="M80"/>
      <c r="P80">
        <v>0</v>
      </c>
      <c r="Q80">
        <v>0</v>
      </c>
      <c r="R80">
        <v>63.75</v>
      </c>
      <c r="S80" s="1">
        <f t="shared" si="1"/>
        <v>0</v>
      </c>
      <c r="T80">
        <f t="shared" si="2"/>
        <v>1</v>
      </c>
      <c r="U80">
        <f t="shared" si="3"/>
        <v>2</v>
      </c>
      <c r="V80">
        <f t="shared" si="4"/>
        <v>3</v>
      </c>
      <c r="W80" s="5">
        <f t="shared" si="8"/>
        <v>0</v>
      </c>
      <c r="X80" s="9">
        <f t="shared" si="9"/>
        <v>0</v>
      </c>
      <c r="Y80" s="5">
        <f t="shared" si="5"/>
        <v>0</v>
      </c>
      <c r="Z80">
        <f t="shared" si="6"/>
        <v>2</v>
      </c>
    </row>
    <row r="81" spans="1:26">
      <c r="A81" t="s">
        <v>64</v>
      </c>
      <c r="B81">
        <f t="shared" si="7"/>
        <v>12.999999999999986</v>
      </c>
      <c r="D81"/>
      <c r="E81"/>
      <c r="F81"/>
      <c r="H81"/>
      <c r="I81"/>
      <c r="K81"/>
      <c r="M81"/>
      <c r="P81">
        <v>0</v>
      </c>
      <c r="Q81">
        <v>0</v>
      </c>
      <c r="R81">
        <v>63.75</v>
      </c>
      <c r="S81" s="1">
        <f t="shared" ref="S81:S142" si="10">M81/100</f>
        <v>0</v>
      </c>
      <c r="T81">
        <f t="shared" ref="T81:T144" si="11">1+G81*98</f>
        <v>1</v>
      </c>
      <c r="U81">
        <f t="shared" ref="U81:U142" si="12">2+C81*96</f>
        <v>2</v>
      </c>
      <c r="V81">
        <f t="shared" ref="V81:V142" si="13">3+ I81*94</f>
        <v>3</v>
      </c>
      <c r="W81" s="5">
        <f t="shared" si="8"/>
        <v>0</v>
      </c>
      <c r="X81" s="9">
        <f t="shared" si="9"/>
        <v>0</v>
      </c>
      <c r="Y81" s="5">
        <f t="shared" ref="Y81:Y144" si="14">D81*(1-0)</f>
        <v>0</v>
      </c>
      <c r="Z81">
        <f t="shared" ref="Z81:Z142" si="15">2+H81*46</f>
        <v>2</v>
      </c>
    </row>
    <row r="82" spans="1:26">
      <c r="A82" t="s">
        <v>65</v>
      </c>
      <c r="B82">
        <f t="shared" ref="B82:B142" si="16">B81+0.2</f>
        <v>13.199999999999985</v>
      </c>
      <c r="D82"/>
      <c r="E82"/>
      <c r="F82"/>
      <c r="H82"/>
      <c r="I82"/>
      <c r="K82"/>
      <c r="M82"/>
      <c r="P82">
        <v>0</v>
      </c>
      <c r="Q82">
        <v>0</v>
      </c>
      <c r="R82">
        <v>63.75</v>
      </c>
      <c r="S82" s="1">
        <f t="shared" si="10"/>
        <v>0</v>
      </c>
      <c r="T82">
        <f t="shared" si="11"/>
        <v>1</v>
      </c>
      <c r="U82">
        <f t="shared" si="12"/>
        <v>2</v>
      </c>
      <c r="V82">
        <f t="shared" si="13"/>
        <v>3</v>
      </c>
      <c r="W82" s="5">
        <f t="shared" ref="W82:W142" si="17">(Y82+Y81)*(88/60)/2*0.2</f>
        <v>0</v>
      </c>
      <c r="X82" s="9">
        <f t="shared" si="9"/>
        <v>0</v>
      </c>
      <c r="Y82" s="5">
        <f t="shared" si="14"/>
        <v>0</v>
      </c>
      <c r="Z82">
        <f t="shared" si="15"/>
        <v>2</v>
      </c>
    </row>
    <row r="83" spans="1:26">
      <c r="A83" t="s">
        <v>66</v>
      </c>
      <c r="B83">
        <f t="shared" si="16"/>
        <v>13.399999999999984</v>
      </c>
      <c r="D83"/>
      <c r="E83"/>
      <c r="F83"/>
      <c r="H83"/>
      <c r="I83"/>
      <c r="K83"/>
      <c r="M83"/>
      <c r="P83">
        <v>0</v>
      </c>
      <c r="Q83">
        <v>0</v>
      </c>
      <c r="R83">
        <v>63.75</v>
      </c>
      <c r="S83" s="1">
        <f t="shared" si="10"/>
        <v>0</v>
      </c>
      <c r="T83">
        <f t="shared" si="11"/>
        <v>1</v>
      </c>
      <c r="U83">
        <f t="shared" si="12"/>
        <v>2</v>
      </c>
      <c r="V83">
        <f t="shared" si="13"/>
        <v>3</v>
      </c>
      <c r="W83" s="5">
        <f t="shared" si="17"/>
        <v>0</v>
      </c>
      <c r="X83" s="9">
        <f t="shared" si="9"/>
        <v>0</v>
      </c>
      <c r="Y83" s="5">
        <f t="shared" si="14"/>
        <v>0</v>
      </c>
      <c r="Z83">
        <f t="shared" si="15"/>
        <v>2</v>
      </c>
    </row>
    <row r="84" spans="1:26">
      <c r="A84" t="s">
        <v>67</v>
      </c>
      <c r="B84">
        <f t="shared" si="16"/>
        <v>13.599999999999984</v>
      </c>
      <c r="D84"/>
      <c r="E84"/>
      <c r="F84"/>
      <c r="H84"/>
      <c r="I84"/>
      <c r="K84"/>
      <c r="M84"/>
      <c r="P84">
        <v>0</v>
      </c>
      <c r="Q84">
        <v>0</v>
      </c>
      <c r="R84">
        <v>63.75</v>
      </c>
      <c r="S84" s="1">
        <f t="shared" si="10"/>
        <v>0</v>
      </c>
      <c r="T84">
        <f t="shared" si="11"/>
        <v>1</v>
      </c>
      <c r="U84">
        <f t="shared" si="12"/>
        <v>2</v>
      </c>
      <c r="V84">
        <f t="shared" si="13"/>
        <v>3</v>
      </c>
      <c r="W84" s="5">
        <f t="shared" si="17"/>
        <v>0</v>
      </c>
      <c r="X84" s="9">
        <f t="shared" si="9"/>
        <v>0</v>
      </c>
      <c r="Y84" s="5">
        <f t="shared" si="14"/>
        <v>0</v>
      </c>
      <c r="Z84">
        <f t="shared" si="15"/>
        <v>2</v>
      </c>
    </row>
    <row r="85" spans="1:26">
      <c r="A85" t="s">
        <v>68</v>
      </c>
      <c r="B85">
        <f t="shared" si="16"/>
        <v>13.799999999999983</v>
      </c>
      <c r="D85"/>
      <c r="E85"/>
      <c r="F85"/>
      <c r="H85"/>
      <c r="I85"/>
      <c r="K85"/>
      <c r="M85"/>
      <c r="P85">
        <v>0</v>
      </c>
      <c r="Q85">
        <v>0</v>
      </c>
      <c r="R85">
        <v>63.75</v>
      </c>
      <c r="S85" s="1">
        <f t="shared" si="10"/>
        <v>0</v>
      </c>
      <c r="T85">
        <f t="shared" si="11"/>
        <v>1</v>
      </c>
      <c r="U85">
        <f t="shared" si="12"/>
        <v>2</v>
      </c>
      <c r="V85">
        <f t="shared" si="13"/>
        <v>3</v>
      </c>
      <c r="W85" s="5">
        <f t="shared" si="17"/>
        <v>0</v>
      </c>
      <c r="X85" s="9">
        <f t="shared" si="9"/>
        <v>0</v>
      </c>
      <c r="Y85" s="5">
        <f t="shared" si="14"/>
        <v>0</v>
      </c>
      <c r="Z85">
        <f t="shared" si="15"/>
        <v>2</v>
      </c>
    </row>
    <row r="86" spans="1:26">
      <c r="A86" t="s">
        <v>69</v>
      </c>
      <c r="B86">
        <f t="shared" si="16"/>
        <v>13.999999999999982</v>
      </c>
      <c r="D86"/>
      <c r="E86"/>
      <c r="F86"/>
      <c r="H86"/>
      <c r="I86"/>
      <c r="K86"/>
      <c r="M86"/>
      <c r="P86">
        <v>0</v>
      </c>
      <c r="Q86">
        <v>0</v>
      </c>
      <c r="R86">
        <v>63.75</v>
      </c>
      <c r="S86" s="1">
        <f t="shared" si="10"/>
        <v>0</v>
      </c>
      <c r="T86">
        <f t="shared" si="11"/>
        <v>1</v>
      </c>
      <c r="U86">
        <f t="shared" si="12"/>
        <v>2</v>
      </c>
      <c r="V86">
        <f t="shared" si="13"/>
        <v>3</v>
      </c>
      <c r="W86" s="5">
        <f t="shared" si="17"/>
        <v>0</v>
      </c>
      <c r="X86" s="9">
        <f t="shared" si="9"/>
        <v>0</v>
      </c>
      <c r="Y86" s="5">
        <f t="shared" si="14"/>
        <v>0</v>
      </c>
      <c r="Z86">
        <f t="shared" si="15"/>
        <v>2</v>
      </c>
    </row>
    <row r="87" spans="1:26">
      <c r="A87" t="s">
        <v>70</v>
      </c>
      <c r="B87">
        <f t="shared" si="16"/>
        <v>14.199999999999982</v>
      </c>
      <c r="D87"/>
      <c r="E87"/>
      <c r="F87"/>
      <c r="H87"/>
      <c r="I87"/>
      <c r="K87"/>
      <c r="M87"/>
      <c r="P87">
        <v>0</v>
      </c>
      <c r="Q87">
        <v>0</v>
      </c>
      <c r="R87">
        <v>63.75</v>
      </c>
      <c r="S87" s="1">
        <f t="shared" si="10"/>
        <v>0</v>
      </c>
      <c r="T87">
        <f t="shared" si="11"/>
        <v>1</v>
      </c>
      <c r="U87">
        <f t="shared" si="12"/>
        <v>2</v>
      </c>
      <c r="V87">
        <f t="shared" si="13"/>
        <v>3</v>
      </c>
      <c r="W87" s="5">
        <f t="shared" si="17"/>
        <v>0</v>
      </c>
      <c r="X87" s="9">
        <f t="shared" si="9"/>
        <v>0</v>
      </c>
      <c r="Y87" s="5">
        <f t="shared" si="14"/>
        <v>0</v>
      </c>
      <c r="Z87">
        <f t="shared" si="15"/>
        <v>2</v>
      </c>
    </row>
    <row r="88" spans="1:26">
      <c r="A88" t="s">
        <v>71</v>
      </c>
      <c r="B88">
        <f t="shared" si="16"/>
        <v>14.399999999999981</v>
      </c>
      <c r="D88"/>
      <c r="E88"/>
      <c r="F88"/>
      <c r="H88"/>
      <c r="I88"/>
      <c r="K88"/>
      <c r="M88"/>
      <c r="P88">
        <v>0</v>
      </c>
      <c r="Q88">
        <v>0</v>
      </c>
      <c r="R88">
        <v>63.75</v>
      </c>
      <c r="S88" s="1">
        <f t="shared" si="10"/>
        <v>0</v>
      </c>
      <c r="T88">
        <f t="shared" si="11"/>
        <v>1</v>
      </c>
      <c r="U88">
        <f t="shared" si="12"/>
        <v>2</v>
      </c>
      <c r="V88">
        <f t="shared" si="13"/>
        <v>3</v>
      </c>
      <c r="W88" s="5">
        <f t="shared" si="17"/>
        <v>0</v>
      </c>
      <c r="X88" s="9">
        <f t="shared" si="9"/>
        <v>0</v>
      </c>
      <c r="Y88" s="5">
        <f t="shared" si="14"/>
        <v>0</v>
      </c>
      <c r="Z88">
        <f t="shared" si="15"/>
        <v>2</v>
      </c>
    </row>
    <row r="89" spans="1:26">
      <c r="A89" t="s">
        <v>72</v>
      </c>
      <c r="B89">
        <f t="shared" si="16"/>
        <v>14.59999999999998</v>
      </c>
      <c r="D89"/>
      <c r="E89"/>
      <c r="F89"/>
      <c r="H89"/>
      <c r="I89"/>
      <c r="K89"/>
      <c r="M89"/>
      <c r="P89">
        <v>0</v>
      </c>
      <c r="Q89">
        <v>0</v>
      </c>
      <c r="R89">
        <v>63.75</v>
      </c>
      <c r="S89" s="1">
        <f t="shared" si="10"/>
        <v>0</v>
      </c>
      <c r="T89">
        <f t="shared" si="11"/>
        <v>1</v>
      </c>
      <c r="U89">
        <f t="shared" si="12"/>
        <v>2</v>
      </c>
      <c r="V89">
        <f t="shared" si="13"/>
        <v>3</v>
      </c>
      <c r="W89" s="5">
        <f t="shared" si="17"/>
        <v>0</v>
      </c>
      <c r="X89" s="9">
        <f t="shared" si="9"/>
        <v>0</v>
      </c>
      <c r="Y89" s="5">
        <f t="shared" si="14"/>
        <v>0</v>
      </c>
      <c r="Z89">
        <f t="shared" si="15"/>
        <v>2</v>
      </c>
    </row>
    <row r="90" spans="1:26">
      <c r="A90" t="s">
        <v>73</v>
      </c>
      <c r="B90">
        <f t="shared" si="16"/>
        <v>14.799999999999979</v>
      </c>
      <c r="D90"/>
      <c r="E90"/>
      <c r="F90"/>
      <c r="H90"/>
      <c r="I90"/>
      <c r="K90"/>
      <c r="M90"/>
      <c r="P90">
        <v>0</v>
      </c>
      <c r="Q90">
        <v>0</v>
      </c>
      <c r="R90">
        <v>63.75</v>
      </c>
      <c r="S90" s="1">
        <f t="shared" si="10"/>
        <v>0</v>
      </c>
      <c r="T90">
        <f t="shared" si="11"/>
        <v>1</v>
      </c>
      <c r="U90">
        <f t="shared" si="12"/>
        <v>2</v>
      </c>
      <c r="V90">
        <f t="shared" si="13"/>
        <v>3</v>
      </c>
      <c r="W90" s="5">
        <f t="shared" si="17"/>
        <v>0</v>
      </c>
      <c r="X90" s="9">
        <f t="shared" si="9"/>
        <v>0</v>
      </c>
      <c r="Y90" s="5">
        <f t="shared" si="14"/>
        <v>0</v>
      </c>
      <c r="Z90">
        <f t="shared" si="15"/>
        <v>2</v>
      </c>
    </row>
    <row r="91" spans="1:26">
      <c r="A91" t="s">
        <v>74</v>
      </c>
      <c r="B91">
        <f t="shared" si="16"/>
        <v>14.999999999999979</v>
      </c>
      <c r="D91"/>
      <c r="E91"/>
      <c r="F91"/>
      <c r="H91"/>
      <c r="I91"/>
      <c r="K91"/>
      <c r="M91"/>
      <c r="P91">
        <v>0</v>
      </c>
      <c r="Q91">
        <v>0</v>
      </c>
      <c r="R91">
        <v>63.75</v>
      </c>
      <c r="S91" s="1">
        <f t="shared" si="10"/>
        <v>0</v>
      </c>
      <c r="T91">
        <f t="shared" si="11"/>
        <v>1</v>
      </c>
      <c r="U91">
        <f t="shared" si="12"/>
        <v>2</v>
      </c>
      <c r="V91">
        <f t="shared" si="13"/>
        <v>3</v>
      </c>
      <c r="W91" s="5">
        <f t="shared" si="17"/>
        <v>0</v>
      </c>
      <c r="X91" s="9">
        <f t="shared" si="9"/>
        <v>0</v>
      </c>
      <c r="Y91" s="5">
        <f t="shared" si="14"/>
        <v>0</v>
      </c>
      <c r="Z91">
        <f t="shared" si="15"/>
        <v>2</v>
      </c>
    </row>
    <row r="92" spans="1:26">
      <c r="A92" t="s">
        <v>75</v>
      </c>
      <c r="B92">
        <f t="shared" si="16"/>
        <v>15.199999999999978</v>
      </c>
      <c r="D92"/>
      <c r="E92"/>
      <c r="F92"/>
      <c r="H92"/>
      <c r="I92"/>
      <c r="K92"/>
      <c r="M92"/>
      <c r="P92">
        <v>0</v>
      </c>
      <c r="Q92">
        <v>0</v>
      </c>
      <c r="R92">
        <v>63.75</v>
      </c>
      <c r="S92" s="1">
        <f t="shared" si="10"/>
        <v>0</v>
      </c>
      <c r="T92">
        <f t="shared" si="11"/>
        <v>1</v>
      </c>
      <c r="U92">
        <f t="shared" si="12"/>
        <v>2</v>
      </c>
      <c r="V92">
        <f t="shared" si="13"/>
        <v>3</v>
      </c>
      <c r="W92" s="5">
        <f t="shared" si="17"/>
        <v>0</v>
      </c>
      <c r="X92" s="9">
        <f t="shared" si="9"/>
        <v>0</v>
      </c>
      <c r="Y92" s="5">
        <f t="shared" si="14"/>
        <v>0</v>
      </c>
      <c r="Z92">
        <f t="shared" si="15"/>
        <v>2</v>
      </c>
    </row>
    <row r="93" spans="1:26">
      <c r="A93" t="s">
        <v>76</v>
      </c>
      <c r="B93">
        <f t="shared" si="16"/>
        <v>15.399999999999977</v>
      </c>
      <c r="D93"/>
      <c r="E93"/>
      <c r="F93"/>
      <c r="H93"/>
      <c r="I93"/>
      <c r="K93"/>
      <c r="M93"/>
      <c r="P93">
        <v>0</v>
      </c>
      <c r="Q93">
        <v>0</v>
      </c>
      <c r="R93">
        <v>63.75</v>
      </c>
      <c r="S93" s="1">
        <f t="shared" si="10"/>
        <v>0</v>
      </c>
      <c r="T93">
        <f t="shared" si="11"/>
        <v>1</v>
      </c>
      <c r="U93">
        <f t="shared" si="12"/>
        <v>2</v>
      </c>
      <c r="V93">
        <f t="shared" si="13"/>
        <v>3</v>
      </c>
      <c r="W93" s="5">
        <f t="shared" si="17"/>
        <v>0</v>
      </c>
      <c r="X93" s="9">
        <f t="shared" si="9"/>
        <v>0</v>
      </c>
      <c r="Y93" s="5">
        <f t="shared" si="14"/>
        <v>0</v>
      </c>
      <c r="Z93">
        <f t="shared" si="15"/>
        <v>2</v>
      </c>
    </row>
    <row r="94" spans="1:26">
      <c r="A94" t="s">
        <v>77</v>
      </c>
      <c r="B94">
        <f t="shared" si="16"/>
        <v>15.599999999999977</v>
      </c>
      <c r="D94"/>
      <c r="E94"/>
      <c r="F94"/>
      <c r="H94"/>
      <c r="I94"/>
      <c r="K94"/>
      <c r="M94"/>
      <c r="P94">
        <v>0</v>
      </c>
      <c r="Q94">
        <v>0</v>
      </c>
      <c r="R94">
        <v>63.75</v>
      </c>
      <c r="S94" s="1">
        <f t="shared" si="10"/>
        <v>0</v>
      </c>
      <c r="T94">
        <f t="shared" si="11"/>
        <v>1</v>
      </c>
      <c r="U94">
        <f t="shared" si="12"/>
        <v>2</v>
      </c>
      <c r="V94">
        <f t="shared" si="13"/>
        <v>3</v>
      </c>
      <c r="W94" s="5">
        <f t="shared" si="17"/>
        <v>0</v>
      </c>
      <c r="X94" s="9">
        <f t="shared" si="9"/>
        <v>0</v>
      </c>
      <c r="Y94" s="5">
        <f t="shared" si="14"/>
        <v>0</v>
      </c>
      <c r="Z94">
        <f t="shared" si="15"/>
        <v>2</v>
      </c>
    </row>
    <row r="95" spans="1:26">
      <c r="A95" t="s">
        <v>78</v>
      </c>
      <c r="B95">
        <f t="shared" si="16"/>
        <v>15.799999999999976</v>
      </c>
      <c r="D95"/>
      <c r="E95"/>
      <c r="F95"/>
      <c r="H95"/>
      <c r="I95"/>
      <c r="K95"/>
      <c r="M95"/>
      <c r="P95">
        <v>0</v>
      </c>
      <c r="Q95">
        <v>0</v>
      </c>
      <c r="R95">
        <v>63.75</v>
      </c>
      <c r="S95" s="1">
        <f t="shared" si="10"/>
        <v>0</v>
      </c>
      <c r="T95">
        <f t="shared" si="11"/>
        <v>1</v>
      </c>
      <c r="U95">
        <f t="shared" si="12"/>
        <v>2</v>
      </c>
      <c r="V95">
        <f t="shared" si="13"/>
        <v>3</v>
      </c>
      <c r="W95" s="5">
        <f t="shared" si="17"/>
        <v>0</v>
      </c>
      <c r="X95" s="9">
        <f t="shared" si="9"/>
        <v>0</v>
      </c>
      <c r="Y95" s="5">
        <f t="shared" si="14"/>
        <v>0</v>
      </c>
      <c r="Z95">
        <f t="shared" si="15"/>
        <v>2</v>
      </c>
    </row>
    <row r="96" spans="1:26">
      <c r="A96" t="s">
        <v>79</v>
      </c>
      <c r="B96">
        <f t="shared" si="16"/>
        <v>15.999999999999975</v>
      </c>
      <c r="D96"/>
      <c r="E96"/>
      <c r="F96"/>
      <c r="H96"/>
      <c r="I96"/>
      <c r="K96"/>
      <c r="M96"/>
      <c r="P96">
        <v>0</v>
      </c>
      <c r="Q96">
        <v>0</v>
      </c>
      <c r="R96">
        <v>63.75</v>
      </c>
      <c r="S96" s="1">
        <f t="shared" si="10"/>
        <v>0</v>
      </c>
      <c r="T96">
        <f t="shared" si="11"/>
        <v>1</v>
      </c>
      <c r="U96">
        <f t="shared" si="12"/>
        <v>2</v>
      </c>
      <c r="V96">
        <f t="shared" si="13"/>
        <v>3</v>
      </c>
      <c r="W96" s="5">
        <f t="shared" si="17"/>
        <v>0</v>
      </c>
      <c r="X96" s="9">
        <f t="shared" si="9"/>
        <v>0</v>
      </c>
      <c r="Y96" s="5">
        <f t="shared" si="14"/>
        <v>0</v>
      </c>
      <c r="Z96">
        <f t="shared" si="15"/>
        <v>2</v>
      </c>
    </row>
    <row r="97" spans="1:28">
      <c r="A97" t="s">
        <v>80</v>
      </c>
      <c r="B97">
        <f t="shared" si="16"/>
        <v>16.199999999999974</v>
      </c>
      <c r="D97"/>
      <c r="E97"/>
      <c r="F97"/>
      <c r="H97"/>
      <c r="I97"/>
      <c r="K97"/>
      <c r="M97"/>
      <c r="P97">
        <v>0</v>
      </c>
      <c r="Q97">
        <v>0</v>
      </c>
      <c r="R97">
        <v>63.75</v>
      </c>
      <c r="S97" s="1">
        <f t="shared" si="10"/>
        <v>0</v>
      </c>
      <c r="T97">
        <f t="shared" si="11"/>
        <v>1</v>
      </c>
      <c r="U97">
        <f t="shared" si="12"/>
        <v>2</v>
      </c>
      <c r="V97">
        <f t="shared" si="13"/>
        <v>3</v>
      </c>
      <c r="W97" s="5">
        <f t="shared" si="17"/>
        <v>0</v>
      </c>
      <c r="X97" s="9">
        <f t="shared" si="9"/>
        <v>0</v>
      </c>
      <c r="Y97" s="5">
        <f t="shared" si="14"/>
        <v>0</v>
      </c>
      <c r="Z97">
        <f t="shared" si="15"/>
        <v>2</v>
      </c>
    </row>
    <row r="98" spans="1:28">
      <c r="A98" t="s">
        <v>81</v>
      </c>
      <c r="B98">
        <f t="shared" si="16"/>
        <v>16.399999999999974</v>
      </c>
      <c r="D98"/>
      <c r="E98"/>
      <c r="F98"/>
      <c r="H98"/>
      <c r="I98"/>
      <c r="K98"/>
      <c r="M98"/>
      <c r="P98">
        <v>0</v>
      </c>
      <c r="Q98">
        <v>0</v>
      </c>
      <c r="R98">
        <v>63.75</v>
      </c>
      <c r="S98" s="1">
        <f t="shared" si="10"/>
        <v>0</v>
      </c>
      <c r="T98">
        <f t="shared" si="11"/>
        <v>1</v>
      </c>
      <c r="U98">
        <f t="shared" si="12"/>
        <v>2</v>
      </c>
      <c r="V98">
        <f t="shared" si="13"/>
        <v>3</v>
      </c>
      <c r="W98" s="5">
        <f t="shared" si="17"/>
        <v>0</v>
      </c>
      <c r="X98" s="9">
        <f t="shared" si="9"/>
        <v>0</v>
      </c>
      <c r="Y98" s="5">
        <f t="shared" si="14"/>
        <v>0</v>
      </c>
      <c r="Z98">
        <f t="shared" si="15"/>
        <v>2</v>
      </c>
    </row>
    <row r="99" spans="1:28">
      <c r="A99" t="s">
        <v>82</v>
      </c>
      <c r="B99">
        <f t="shared" si="16"/>
        <v>16.599999999999973</v>
      </c>
      <c r="D99"/>
      <c r="E99"/>
      <c r="F99"/>
      <c r="H99"/>
      <c r="I99"/>
      <c r="K99"/>
      <c r="M99"/>
      <c r="P99">
        <v>0</v>
      </c>
      <c r="Q99">
        <v>0</v>
      </c>
      <c r="R99">
        <v>63.75</v>
      </c>
      <c r="S99" s="1">
        <f t="shared" si="10"/>
        <v>0</v>
      </c>
      <c r="T99">
        <f t="shared" si="11"/>
        <v>1</v>
      </c>
      <c r="U99">
        <f t="shared" si="12"/>
        <v>2</v>
      </c>
      <c r="V99">
        <f t="shared" si="13"/>
        <v>3</v>
      </c>
      <c r="W99" s="5">
        <f t="shared" si="17"/>
        <v>0</v>
      </c>
      <c r="X99" s="9">
        <f t="shared" si="9"/>
        <v>0</v>
      </c>
      <c r="Y99" s="5">
        <f t="shared" si="14"/>
        <v>0</v>
      </c>
      <c r="Z99">
        <f t="shared" si="15"/>
        <v>2</v>
      </c>
    </row>
    <row r="100" spans="1:28">
      <c r="A100" t="s">
        <v>83</v>
      </c>
      <c r="B100">
        <f t="shared" si="16"/>
        <v>16.799999999999972</v>
      </c>
      <c r="D100"/>
      <c r="E100"/>
      <c r="F100"/>
      <c r="H100"/>
      <c r="I100"/>
      <c r="K100"/>
      <c r="M100"/>
      <c r="P100">
        <v>0</v>
      </c>
      <c r="Q100">
        <v>0</v>
      </c>
      <c r="R100">
        <v>63.75</v>
      </c>
      <c r="S100" s="1">
        <f t="shared" si="10"/>
        <v>0</v>
      </c>
      <c r="T100">
        <f t="shared" si="11"/>
        <v>1</v>
      </c>
      <c r="U100">
        <f t="shared" si="12"/>
        <v>2</v>
      </c>
      <c r="V100">
        <f t="shared" si="13"/>
        <v>3</v>
      </c>
      <c r="W100" s="5">
        <f t="shared" si="17"/>
        <v>0</v>
      </c>
      <c r="X100" s="9">
        <f t="shared" si="9"/>
        <v>0</v>
      </c>
      <c r="Y100" s="5">
        <f t="shared" si="14"/>
        <v>0</v>
      </c>
      <c r="Z100">
        <f t="shared" si="15"/>
        <v>2</v>
      </c>
    </row>
    <row r="101" spans="1:28">
      <c r="A101" t="s">
        <v>84</v>
      </c>
      <c r="B101">
        <f t="shared" si="16"/>
        <v>16.999999999999972</v>
      </c>
      <c r="D101"/>
      <c r="E101"/>
      <c r="F101"/>
      <c r="H101"/>
      <c r="I101"/>
      <c r="K101"/>
      <c r="M101"/>
      <c r="P101">
        <v>0</v>
      </c>
      <c r="Q101">
        <v>0</v>
      </c>
      <c r="R101">
        <v>63.75</v>
      </c>
      <c r="S101" s="1">
        <f t="shared" si="10"/>
        <v>0</v>
      </c>
      <c r="T101">
        <f t="shared" si="11"/>
        <v>1</v>
      </c>
      <c r="U101">
        <f t="shared" si="12"/>
        <v>2</v>
      </c>
      <c r="V101">
        <f t="shared" si="13"/>
        <v>3</v>
      </c>
      <c r="W101" s="5">
        <f t="shared" si="17"/>
        <v>0</v>
      </c>
      <c r="X101" s="9">
        <f t="shared" si="9"/>
        <v>0</v>
      </c>
      <c r="Y101" s="5">
        <f t="shared" si="14"/>
        <v>0</v>
      </c>
      <c r="Z101">
        <f t="shared" si="15"/>
        <v>2</v>
      </c>
    </row>
    <row r="102" spans="1:28">
      <c r="A102" t="s">
        <v>85</v>
      </c>
      <c r="B102">
        <f t="shared" si="16"/>
        <v>17.199999999999971</v>
      </c>
      <c r="D102"/>
      <c r="E102"/>
      <c r="F102"/>
      <c r="H102"/>
      <c r="I102"/>
      <c r="K102"/>
      <c r="M102"/>
      <c r="P102">
        <v>0</v>
      </c>
      <c r="Q102">
        <v>0</v>
      </c>
      <c r="R102">
        <v>63.75</v>
      </c>
      <c r="S102" s="1">
        <f t="shared" si="10"/>
        <v>0</v>
      </c>
      <c r="T102">
        <f t="shared" si="11"/>
        <v>1</v>
      </c>
      <c r="U102">
        <f t="shared" si="12"/>
        <v>2</v>
      </c>
      <c r="V102">
        <f t="shared" si="13"/>
        <v>3</v>
      </c>
      <c r="W102" s="5">
        <f t="shared" si="17"/>
        <v>0</v>
      </c>
      <c r="X102" s="9">
        <f t="shared" ref="X102:X161" si="18">X103+W102</f>
        <v>0</v>
      </c>
      <c r="Y102" s="5">
        <f t="shared" si="14"/>
        <v>0</v>
      </c>
      <c r="Z102">
        <f t="shared" si="15"/>
        <v>2</v>
      </c>
    </row>
    <row r="103" spans="1:28">
      <c r="A103" t="s">
        <v>86</v>
      </c>
      <c r="B103">
        <f t="shared" si="16"/>
        <v>17.39999999999997</v>
      </c>
      <c r="D103"/>
      <c r="E103"/>
      <c r="F103"/>
      <c r="H103"/>
      <c r="I103"/>
      <c r="K103"/>
      <c r="M103"/>
      <c r="P103">
        <v>0</v>
      </c>
      <c r="Q103">
        <v>0</v>
      </c>
      <c r="R103">
        <v>63.75</v>
      </c>
      <c r="S103" s="1">
        <f t="shared" si="10"/>
        <v>0</v>
      </c>
      <c r="T103">
        <f t="shared" si="11"/>
        <v>1</v>
      </c>
      <c r="U103">
        <f t="shared" si="12"/>
        <v>2</v>
      </c>
      <c r="V103">
        <f t="shared" si="13"/>
        <v>3</v>
      </c>
      <c r="W103" s="5">
        <f t="shared" si="17"/>
        <v>0</v>
      </c>
      <c r="X103" s="9">
        <f t="shared" si="18"/>
        <v>0</v>
      </c>
      <c r="Y103" s="5">
        <f t="shared" si="14"/>
        <v>0</v>
      </c>
      <c r="Z103">
        <f t="shared" si="15"/>
        <v>2</v>
      </c>
    </row>
    <row r="104" spans="1:28">
      <c r="A104" t="s">
        <v>87</v>
      </c>
      <c r="B104">
        <f t="shared" si="16"/>
        <v>17.599999999999969</v>
      </c>
      <c r="D104"/>
      <c r="E104"/>
      <c r="F104"/>
      <c r="H104"/>
      <c r="I104"/>
      <c r="K104"/>
      <c r="M104"/>
      <c r="P104">
        <v>0</v>
      </c>
      <c r="Q104">
        <v>0</v>
      </c>
      <c r="R104">
        <v>63.75</v>
      </c>
      <c r="S104" s="1">
        <f t="shared" si="10"/>
        <v>0</v>
      </c>
      <c r="T104">
        <f t="shared" si="11"/>
        <v>1</v>
      </c>
      <c r="U104">
        <f t="shared" si="12"/>
        <v>2</v>
      </c>
      <c r="V104">
        <f t="shared" si="13"/>
        <v>3</v>
      </c>
      <c r="W104" s="5">
        <f t="shared" si="17"/>
        <v>0</v>
      </c>
      <c r="X104" s="9">
        <f t="shared" si="18"/>
        <v>0</v>
      </c>
      <c r="Y104" s="5">
        <f t="shared" si="14"/>
        <v>0</v>
      </c>
      <c r="Z104">
        <f t="shared" si="15"/>
        <v>2</v>
      </c>
    </row>
    <row r="105" spans="1:28">
      <c r="A105" t="s">
        <v>88</v>
      </c>
      <c r="B105">
        <f t="shared" si="16"/>
        <v>17.799999999999969</v>
      </c>
      <c r="D105"/>
      <c r="E105"/>
      <c r="F105"/>
      <c r="H105"/>
      <c r="I105"/>
      <c r="K105"/>
      <c r="M105"/>
      <c r="P105">
        <v>0</v>
      </c>
      <c r="Q105">
        <v>0</v>
      </c>
      <c r="R105">
        <v>63.75</v>
      </c>
      <c r="S105" s="1">
        <f t="shared" si="10"/>
        <v>0</v>
      </c>
      <c r="T105">
        <f t="shared" si="11"/>
        <v>1</v>
      </c>
      <c r="U105">
        <f t="shared" si="12"/>
        <v>2</v>
      </c>
      <c r="V105">
        <f t="shared" si="13"/>
        <v>3</v>
      </c>
      <c r="W105" s="5">
        <f t="shared" si="17"/>
        <v>0</v>
      </c>
      <c r="X105" s="9">
        <f t="shared" si="18"/>
        <v>0</v>
      </c>
      <c r="Y105" s="5">
        <f t="shared" si="14"/>
        <v>0</v>
      </c>
      <c r="Z105">
        <f t="shared" si="15"/>
        <v>2</v>
      </c>
    </row>
    <row r="106" spans="1:28">
      <c r="A106" t="s">
        <v>89</v>
      </c>
      <c r="B106">
        <f t="shared" si="16"/>
        <v>17.999999999999968</v>
      </c>
      <c r="D106"/>
      <c r="E106"/>
      <c r="F106"/>
      <c r="H106"/>
      <c r="I106"/>
      <c r="K106"/>
      <c r="M106"/>
      <c r="P106">
        <v>0</v>
      </c>
      <c r="Q106">
        <v>0</v>
      </c>
      <c r="R106">
        <v>63.75</v>
      </c>
      <c r="S106" s="1">
        <f t="shared" si="10"/>
        <v>0</v>
      </c>
      <c r="T106">
        <f t="shared" si="11"/>
        <v>1</v>
      </c>
      <c r="U106">
        <f t="shared" si="12"/>
        <v>2</v>
      </c>
      <c r="V106">
        <f t="shared" si="13"/>
        <v>3</v>
      </c>
      <c r="W106" s="5">
        <f t="shared" si="17"/>
        <v>0</v>
      </c>
      <c r="X106" s="9">
        <f t="shared" si="18"/>
        <v>0</v>
      </c>
      <c r="Y106" s="5">
        <f t="shared" si="14"/>
        <v>0</v>
      </c>
      <c r="Z106">
        <f t="shared" si="15"/>
        <v>2</v>
      </c>
    </row>
    <row r="107" spans="1:28">
      <c r="A107" t="s">
        <v>90</v>
      </c>
      <c r="B107">
        <f t="shared" si="16"/>
        <v>18.199999999999967</v>
      </c>
      <c r="D107"/>
      <c r="E107"/>
      <c r="F107"/>
      <c r="H107"/>
      <c r="I107"/>
      <c r="K107"/>
      <c r="M107"/>
      <c r="P107">
        <v>0</v>
      </c>
      <c r="Q107">
        <v>0</v>
      </c>
      <c r="R107">
        <v>63.75</v>
      </c>
      <c r="S107" s="1">
        <f t="shared" si="10"/>
        <v>0</v>
      </c>
      <c r="T107">
        <f t="shared" si="11"/>
        <v>1</v>
      </c>
      <c r="U107">
        <f t="shared" si="12"/>
        <v>2</v>
      </c>
      <c r="V107">
        <f t="shared" si="13"/>
        <v>3</v>
      </c>
      <c r="W107" s="5">
        <f t="shared" si="17"/>
        <v>0</v>
      </c>
      <c r="X107" s="9">
        <f t="shared" si="18"/>
        <v>0</v>
      </c>
      <c r="Y107" s="5">
        <f t="shared" si="14"/>
        <v>0</v>
      </c>
      <c r="Z107">
        <f t="shared" si="15"/>
        <v>2</v>
      </c>
    </row>
    <row r="108" spans="1:28" s="7" customFormat="1">
      <c r="A108" t="s">
        <v>91</v>
      </c>
      <c r="B108">
        <f t="shared" si="16"/>
        <v>18.399999999999967</v>
      </c>
      <c r="C108"/>
      <c r="D108"/>
      <c r="E108"/>
      <c r="F108"/>
      <c r="G108"/>
      <c r="H108"/>
      <c r="I108"/>
      <c r="J108"/>
      <c r="K108"/>
      <c r="L108"/>
      <c r="M108"/>
      <c r="N108"/>
      <c r="O108"/>
      <c r="P108">
        <v>0</v>
      </c>
      <c r="Q108">
        <v>0</v>
      </c>
      <c r="R108">
        <v>63.75</v>
      </c>
      <c r="S108" s="1">
        <f t="shared" si="10"/>
        <v>0</v>
      </c>
      <c r="T108">
        <f t="shared" si="11"/>
        <v>1</v>
      </c>
      <c r="U108">
        <f t="shared" si="12"/>
        <v>2</v>
      </c>
      <c r="V108">
        <f t="shared" si="13"/>
        <v>3</v>
      </c>
      <c r="W108" s="5">
        <f t="shared" si="17"/>
        <v>0</v>
      </c>
      <c r="X108" s="9">
        <f t="shared" si="18"/>
        <v>0</v>
      </c>
      <c r="Y108" s="5">
        <f t="shared" si="14"/>
        <v>0</v>
      </c>
      <c r="Z108">
        <f t="shared" si="15"/>
        <v>2</v>
      </c>
      <c r="AB108" s="7" t="s">
        <v>160</v>
      </c>
    </row>
    <row r="109" spans="1:28">
      <c r="A109" t="s">
        <v>92</v>
      </c>
      <c r="B109">
        <f t="shared" si="16"/>
        <v>18.599999999999966</v>
      </c>
      <c r="D109"/>
      <c r="E109"/>
      <c r="F109"/>
      <c r="H109"/>
      <c r="I109"/>
      <c r="K109"/>
      <c r="M109"/>
      <c r="P109">
        <v>0</v>
      </c>
      <c r="Q109">
        <v>0</v>
      </c>
      <c r="R109">
        <v>63.75</v>
      </c>
      <c r="S109" s="1">
        <f t="shared" si="10"/>
        <v>0</v>
      </c>
      <c r="T109">
        <f t="shared" si="11"/>
        <v>1</v>
      </c>
      <c r="U109">
        <f t="shared" si="12"/>
        <v>2</v>
      </c>
      <c r="V109">
        <f t="shared" si="13"/>
        <v>3</v>
      </c>
      <c r="W109" s="5">
        <f t="shared" si="17"/>
        <v>0</v>
      </c>
      <c r="X109" s="9">
        <f t="shared" si="18"/>
        <v>0</v>
      </c>
      <c r="Y109" s="5">
        <f t="shared" si="14"/>
        <v>0</v>
      </c>
      <c r="Z109">
        <f t="shared" si="15"/>
        <v>2</v>
      </c>
      <c r="AB109">
        <f>D109</f>
        <v>0</v>
      </c>
    </row>
    <row r="110" spans="1:28">
      <c r="A110" t="s">
        <v>93</v>
      </c>
      <c r="B110">
        <f t="shared" si="16"/>
        <v>18.799999999999965</v>
      </c>
      <c r="D110"/>
      <c r="E110"/>
      <c r="F110"/>
      <c r="H110"/>
      <c r="I110"/>
      <c r="K110"/>
      <c r="M110"/>
      <c r="P110">
        <v>0</v>
      </c>
      <c r="Q110">
        <v>0</v>
      </c>
      <c r="R110">
        <v>63.75</v>
      </c>
      <c r="S110" s="1">
        <f t="shared" si="10"/>
        <v>0</v>
      </c>
      <c r="T110">
        <f t="shared" si="11"/>
        <v>1</v>
      </c>
      <c r="U110">
        <f t="shared" si="12"/>
        <v>2</v>
      </c>
      <c r="V110">
        <f t="shared" si="13"/>
        <v>3</v>
      </c>
      <c r="W110" s="5">
        <f t="shared" si="17"/>
        <v>0</v>
      </c>
      <c r="X110" s="9">
        <f t="shared" si="18"/>
        <v>0</v>
      </c>
      <c r="Y110" s="5">
        <f t="shared" si="14"/>
        <v>0</v>
      </c>
      <c r="Z110">
        <f t="shared" si="15"/>
        <v>2</v>
      </c>
      <c r="AB110">
        <f>D110</f>
        <v>0</v>
      </c>
    </row>
    <row r="111" spans="1:28">
      <c r="A111" t="s">
        <v>94</v>
      </c>
      <c r="B111">
        <f t="shared" si="16"/>
        <v>18.999999999999964</v>
      </c>
      <c r="D111"/>
      <c r="E111"/>
      <c r="F111"/>
      <c r="H111"/>
      <c r="I111"/>
      <c r="K111"/>
      <c r="M111"/>
      <c r="P111">
        <v>0</v>
      </c>
      <c r="Q111">
        <v>0</v>
      </c>
      <c r="R111">
        <v>63.75</v>
      </c>
      <c r="S111" s="1">
        <f t="shared" si="10"/>
        <v>0</v>
      </c>
      <c r="T111">
        <f t="shared" si="11"/>
        <v>1</v>
      </c>
      <c r="U111">
        <f t="shared" si="12"/>
        <v>2</v>
      </c>
      <c r="V111">
        <f t="shared" si="13"/>
        <v>3</v>
      </c>
      <c r="W111" s="5">
        <f t="shared" si="17"/>
        <v>0</v>
      </c>
      <c r="X111" s="9">
        <f t="shared" si="18"/>
        <v>0</v>
      </c>
      <c r="Y111" s="5">
        <f t="shared" si="14"/>
        <v>0</v>
      </c>
      <c r="Z111">
        <f t="shared" si="15"/>
        <v>2</v>
      </c>
      <c r="AB111">
        <f>AB110-(0.2*0.77*32.2*60/88)</f>
        <v>-3.3810000000000007</v>
      </c>
    </row>
    <row r="112" spans="1:28">
      <c r="A112" t="s">
        <v>95</v>
      </c>
      <c r="B112">
        <f t="shared" si="16"/>
        <v>19.199999999999964</v>
      </c>
      <c r="D112"/>
      <c r="E112"/>
      <c r="F112"/>
      <c r="H112"/>
      <c r="I112"/>
      <c r="K112"/>
      <c r="M112"/>
      <c r="P112">
        <v>0</v>
      </c>
      <c r="Q112">
        <v>0</v>
      </c>
      <c r="R112">
        <v>63.75</v>
      </c>
      <c r="S112" s="1">
        <f t="shared" si="10"/>
        <v>0</v>
      </c>
      <c r="T112">
        <f t="shared" si="11"/>
        <v>1</v>
      </c>
      <c r="U112">
        <f t="shared" si="12"/>
        <v>2</v>
      </c>
      <c r="V112">
        <f t="shared" si="13"/>
        <v>3</v>
      </c>
      <c r="W112" s="5">
        <f t="shared" si="17"/>
        <v>0</v>
      </c>
      <c r="X112" s="9">
        <f t="shared" si="18"/>
        <v>0</v>
      </c>
      <c r="Y112" s="5">
        <f t="shared" si="14"/>
        <v>0</v>
      </c>
      <c r="Z112">
        <f t="shared" si="15"/>
        <v>2</v>
      </c>
      <c r="AB112">
        <f>AB111-(0.2*0.77*32.2*60/88)</f>
        <v>-6.7620000000000013</v>
      </c>
    </row>
    <row r="113" spans="1:28">
      <c r="A113" t="s">
        <v>96</v>
      </c>
      <c r="B113">
        <f t="shared" si="16"/>
        <v>19.399999999999963</v>
      </c>
      <c r="D113"/>
      <c r="E113"/>
      <c r="F113"/>
      <c r="H113"/>
      <c r="I113"/>
      <c r="K113"/>
      <c r="M113"/>
      <c r="P113">
        <v>0</v>
      </c>
      <c r="Q113">
        <v>0</v>
      </c>
      <c r="R113">
        <v>63.75</v>
      </c>
      <c r="S113" s="1">
        <f t="shared" si="10"/>
        <v>0</v>
      </c>
      <c r="T113">
        <f t="shared" si="11"/>
        <v>1</v>
      </c>
      <c r="U113">
        <f t="shared" si="12"/>
        <v>2</v>
      </c>
      <c r="V113">
        <f t="shared" si="13"/>
        <v>3</v>
      </c>
      <c r="W113" s="5">
        <f t="shared" si="17"/>
        <v>0</v>
      </c>
      <c r="X113" s="9">
        <f t="shared" si="18"/>
        <v>0</v>
      </c>
      <c r="Y113" s="5">
        <f t="shared" si="14"/>
        <v>0</v>
      </c>
      <c r="Z113">
        <f t="shared" si="15"/>
        <v>2</v>
      </c>
      <c r="AB113">
        <f>AB112-(0.2*0.77*32.2*60/88)</f>
        <v>-10.143000000000002</v>
      </c>
    </row>
    <row r="114" spans="1:28">
      <c r="A114" t="s">
        <v>97</v>
      </c>
      <c r="B114">
        <f t="shared" si="16"/>
        <v>19.599999999999962</v>
      </c>
      <c r="D114"/>
      <c r="E114"/>
      <c r="F114"/>
      <c r="H114"/>
      <c r="I114"/>
      <c r="K114"/>
      <c r="M114"/>
      <c r="P114">
        <v>0</v>
      </c>
      <c r="Q114">
        <v>0</v>
      </c>
      <c r="R114">
        <v>63.75</v>
      </c>
      <c r="S114" s="1">
        <f t="shared" si="10"/>
        <v>0</v>
      </c>
      <c r="T114">
        <f t="shared" si="11"/>
        <v>1</v>
      </c>
      <c r="U114">
        <f t="shared" si="12"/>
        <v>2</v>
      </c>
      <c r="V114">
        <f t="shared" si="13"/>
        <v>3</v>
      </c>
      <c r="W114" s="5">
        <f t="shared" si="17"/>
        <v>0</v>
      </c>
      <c r="X114" s="9">
        <f t="shared" si="18"/>
        <v>0</v>
      </c>
      <c r="Y114" s="5">
        <f t="shared" si="14"/>
        <v>0</v>
      </c>
      <c r="Z114">
        <f t="shared" si="15"/>
        <v>2</v>
      </c>
      <c r="AB114">
        <f>AB113-(0.2*0.77*32.2*60/88)</f>
        <v>-13.524000000000003</v>
      </c>
    </row>
    <row r="115" spans="1:28">
      <c r="A115" t="s">
        <v>98</v>
      </c>
      <c r="B115">
        <f t="shared" si="16"/>
        <v>19.799999999999962</v>
      </c>
      <c r="D115"/>
      <c r="E115"/>
      <c r="F115"/>
      <c r="H115"/>
      <c r="I115"/>
      <c r="K115"/>
      <c r="M115"/>
      <c r="P115">
        <v>0</v>
      </c>
      <c r="Q115">
        <v>0</v>
      </c>
      <c r="R115">
        <v>63.75</v>
      </c>
      <c r="S115" s="1">
        <f t="shared" si="10"/>
        <v>0</v>
      </c>
      <c r="T115">
        <f t="shared" si="11"/>
        <v>1</v>
      </c>
      <c r="U115">
        <f t="shared" si="12"/>
        <v>2</v>
      </c>
      <c r="V115">
        <f t="shared" si="13"/>
        <v>3</v>
      </c>
      <c r="W115" s="5">
        <f t="shared" si="17"/>
        <v>0</v>
      </c>
      <c r="X115" s="9">
        <f t="shared" si="18"/>
        <v>0</v>
      </c>
      <c r="Y115" s="5">
        <f t="shared" si="14"/>
        <v>0</v>
      </c>
      <c r="Z115">
        <f t="shared" si="15"/>
        <v>2</v>
      </c>
      <c r="AA115" s="10" t="s">
        <v>158</v>
      </c>
      <c r="AB115">
        <f>AB114-(0.2*0.77*32.2*60/88)</f>
        <v>-16.905000000000005</v>
      </c>
    </row>
    <row r="116" spans="1:28">
      <c r="A116" t="s">
        <v>99</v>
      </c>
      <c r="B116">
        <f t="shared" si="16"/>
        <v>19.999999999999961</v>
      </c>
      <c r="D116"/>
      <c r="E116"/>
      <c r="F116"/>
      <c r="H116"/>
      <c r="I116"/>
      <c r="K116"/>
      <c r="M116"/>
      <c r="P116">
        <v>0</v>
      </c>
      <c r="Q116">
        <v>0</v>
      </c>
      <c r="R116">
        <v>63.75</v>
      </c>
      <c r="S116" s="1">
        <f t="shared" si="10"/>
        <v>0</v>
      </c>
      <c r="T116">
        <f t="shared" si="11"/>
        <v>1</v>
      </c>
      <c r="U116">
        <f t="shared" si="12"/>
        <v>2</v>
      </c>
      <c r="V116">
        <f t="shared" si="13"/>
        <v>3</v>
      </c>
      <c r="W116" s="5">
        <f t="shared" si="17"/>
        <v>0</v>
      </c>
      <c r="X116" s="9">
        <f t="shared" si="18"/>
        <v>0</v>
      </c>
      <c r="Y116" s="5">
        <f t="shared" si="14"/>
        <v>0</v>
      </c>
      <c r="Z116">
        <f t="shared" si="15"/>
        <v>2</v>
      </c>
    </row>
    <row r="117" spans="1:28">
      <c r="A117" t="s">
        <v>100</v>
      </c>
      <c r="B117">
        <f t="shared" si="16"/>
        <v>20.19999999999996</v>
      </c>
      <c r="D117"/>
      <c r="E117"/>
      <c r="F117"/>
      <c r="H117"/>
      <c r="I117"/>
      <c r="K117"/>
      <c r="M117"/>
      <c r="P117">
        <v>0</v>
      </c>
      <c r="Q117">
        <v>0</v>
      </c>
      <c r="R117">
        <v>63.75</v>
      </c>
      <c r="S117" s="1">
        <f t="shared" si="10"/>
        <v>0</v>
      </c>
      <c r="T117">
        <f t="shared" si="11"/>
        <v>1</v>
      </c>
      <c r="U117">
        <f t="shared" si="12"/>
        <v>2</v>
      </c>
      <c r="V117">
        <f t="shared" si="13"/>
        <v>3</v>
      </c>
      <c r="W117" s="5">
        <f t="shared" si="17"/>
        <v>0</v>
      </c>
      <c r="X117" s="9">
        <f t="shared" si="18"/>
        <v>0</v>
      </c>
      <c r="Y117" s="5">
        <f t="shared" si="14"/>
        <v>0</v>
      </c>
      <c r="Z117">
        <f t="shared" si="15"/>
        <v>2</v>
      </c>
    </row>
    <row r="118" spans="1:28">
      <c r="A118" t="s">
        <v>101</v>
      </c>
      <c r="B118">
        <f t="shared" si="16"/>
        <v>20.399999999999959</v>
      </c>
      <c r="D118"/>
      <c r="E118"/>
      <c r="F118"/>
      <c r="H118"/>
      <c r="I118"/>
      <c r="K118"/>
      <c r="M118"/>
      <c r="P118">
        <v>0</v>
      </c>
      <c r="Q118">
        <v>0</v>
      </c>
      <c r="R118">
        <v>63.75</v>
      </c>
      <c r="S118" s="1">
        <f t="shared" si="10"/>
        <v>0</v>
      </c>
      <c r="T118">
        <f t="shared" si="11"/>
        <v>1</v>
      </c>
      <c r="U118">
        <f t="shared" si="12"/>
        <v>2</v>
      </c>
      <c r="V118">
        <f t="shared" si="13"/>
        <v>3</v>
      </c>
      <c r="W118" s="5">
        <f t="shared" si="17"/>
        <v>0</v>
      </c>
      <c r="X118" s="9">
        <f t="shared" si="18"/>
        <v>0</v>
      </c>
      <c r="Y118" s="5">
        <f t="shared" si="14"/>
        <v>0</v>
      </c>
      <c r="Z118">
        <f t="shared" si="15"/>
        <v>2</v>
      </c>
    </row>
    <row r="119" spans="1:28">
      <c r="A119" t="s">
        <v>102</v>
      </c>
      <c r="B119">
        <f t="shared" si="16"/>
        <v>20.599999999999959</v>
      </c>
      <c r="D119"/>
      <c r="E119"/>
      <c r="F119"/>
      <c r="H119"/>
      <c r="I119"/>
      <c r="K119"/>
      <c r="M119"/>
      <c r="P119">
        <v>0</v>
      </c>
      <c r="Q119">
        <v>0</v>
      </c>
      <c r="R119">
        <v>63.75</v>
      </c>
      <c r="S119" s="1">
        <f t="shared" si="10"/>
        <v>0</v>
      </c>
      <c r="T119">
        <f t="shared" si="11"/>
        <v>1</v>
      </c>
      <c r="U119">
        <f t="shared" si="12"/>
        <v>2</v>
      </c>
      <c r="V119">
        <f t="shared" si="13"/>
        <v>3</v>
      </c>
      <c r="W119" s="5">
        <f t="shared" si="17"/>
        <v>0</v>
      </c>
      <c r="X119" s="9">
        <f t="shared" si="18"/>
        <v>0</v>
      </c>
      <c r="Y119" s="5">
        <f t="shared" si="14"/>
        <v>0</v>
      </c>
      <c r="Z119">
        <f t="shared" si="15"/>
        <v>2</v>
      </c>
    </row>
    <row r="120" spans="1:28">
      <c r="A120" t="s">
        <v>103</v>
      </c>
      <c r="B120">
        <f t="shared" si="16"/>
        <v>20.799999999999958</v>
      </c>
      <c r="D120"/>
      <c r="E120"/>
      <c r="F120"/>
      <c r="H120"/>
      <c r="I120"/>
      <c r="K120"/>
      <c r="M120"/>
      <c r="P120">
        <v>0</v>
      </c>
      <c r="Q120">
        <v>0</v>
      </c>
      <c r="R120">
        <v>63.75</v>
      </c>
      <c r="S120" s="1">
        <f t="shared" si="10"/>
        <v>0</v>
      </c>
      <c r="T120">
        <f t="shared" si="11"/>
        <v>1</v>
      </c>
      <c r="U120">
        <f t="shared" si="12"/>
        <v>2</v>
      </c>
      <c r="V120">
        <f t="shared" si="13"/>
        <v>3</v>
      </c>
      <c r="W120" s="5">
        <f t="shared" si="17"/>
        <v>0</v>
      </c>
      <c r="X120" s="9">
        <f t="shared" si="18"/>
        <v>0</v>
      </c>
      <c r="Y120" s="5">
        <f t="shared" si="14"/>
        <v>0</v>
      </c>
      <c r="Z120">
        <f t="shared" si="15"/>
        <v>2</v>
      </c>
    </row>
    <row r="121" spans="1:28">
      <c r="A121" t="s">
        <v>104</v>
      </c>
      <c r="B121">
        <f t="shared" si="16"/>
        <v>20.999999999999957</v>
      </c>
      <c r="D121"/>
      <c r="E121"/>
      <c r="F121"/>
      <c r="H121"/>
      <c r="I121"/>
      <c r="K121"/>
      <c r="M121"/>
      <c r="P121">
        <v>0</v>
      </c>
      <c r="Q121">
        <v>0</v>
      </c>
      <c r="R121">
        <v>63.75</v>
      </c>
      <c r="S121" s="1">
        <f t="shared" si="10"/>
        <v>0</v>
      </c>
      <c r="T121">
        <f t="shared" si="11"/>
        <v>1</v>
      </c>
      <c r="U121">
        <f t="shared" si="12"/>
        <v>2</v>
      </c>
      <c r="V121">
        <f t="shared" si="13"/>
        <v>3</v>
      </c>
      <c r="W121" s="5">
        <f t="shared" si="17"/>
        <v>0</v>
      </c>
      <c r="X121" s="9">
        <f t="shared" si="18"/>
        <v>0</v>
      </c>
      <c r="Y121" s="5">
        <f t="shared" si="14"/>
        <v>0</v>
      </c>
      <c r="Z121">
        <f t="shared" si="15"/>
        <v>2</v>
      </c>
    </row>
    <row r="122" spans="1:28">
      <c r="A122" t="s">
        <v>105</v>
      </c>
      <c r="B122">
        <f t="shared" si="16"/>
        <v>21.199999999999957</v>
      </c>
      <c r="D122"/>
      <c r="E122"/>
      <c r="F122"/>
      <c r="H122"/>
      <c r="I122"/>
      <c r="K122"/>
      <c r="M122"/>
      <c r="P122">
        <v>0</v>
      </c>
      <c r="Q122">
        <v>0</v>
      </c>
      <c r="R122">
        <v>63.75</v>
      </c>
      <c r="S122" s="1">
        <f t="shared" si="10"/>
        <v>0</v>
      </c>
      <c r="T122">
        <f t="shared" si="11"/>
        <v>1</v>
      </c>
      <c r="U122">
        <f t="shared" si="12"/>
        <v>2</v>
      </c>
      <c r="V122">
        <f t="shared" si="13"/>
        <v>3</v>
      </c>
      <c r="W122" s="5">
        <f t="shared" si="17"/>
        <v>0</v>
      </c>
      <c r="X122" s="9">
        <f t="shared" si="18"/>
        <v>0</v>
      </c>
      <c r="Y122" s="5">
        <f t="shared" si="14"/>
        <v>0</v>
      </c>
      <c r="Z122">
        <f t="shared" si="15"/>
        <v>2</v>
      </c>
    </row>
    <row r="123" spans="1:28">
      <c r="A123" t="s">
        <v>106</v>
      </c>
      <c r="B123">
        <f t="shared" si="16"/>
        <v>21.399999999999956</v>
      </c>
      <c r="D123"/>
      <c r="E123"/>
      <c r="F123"/>
      <c r="H123"/>
      <c r="I123"/>
      <c r="K123"/>
      <c r="M123"/>
      <c r="P123">
        <v>0</v>
      </c>
      <c r="Q123">
        <v>0</v>
      </c>
      <c r="R123">
        <v>63.75</v>
      </c>
      <c r="S123" s="1">
        <f t="shared" si="10"/>
        <v>0</v>
      </c>
      <c r="T123">
        <f t="shared" si="11"/>
        <v>1</v>
      </c>
      <c r="U123">
        <f t="shared" si="12"/>
        <v>2</v>
      </c>
      <c r="V123">
        <f t="shared" si="13"/>
        <v>3</v>
      </c>
      <c r="W123" s="5">
        <f t="shared" si="17"/>
        <v>0</v>
      </c>
      <c r="X123" s="9">
        <f t="shared" si="18"/>
        <v>0</v>
      </c>
      <c r="Y123" s="5">
        <f t="shared" si="14"/>
        <v>0</v>
      </c>
      <c r="Z123">
        <f t="shared" si="15"/>
        <v>2</v>
      </c>
    </row>
    <row r="124" spans="1:28">
      <c r="A124" t="s">
        <v>107</v>
      </c>
      <c r="B124">
        <f t="shared" si="16"/>
        <v>21.599999999999955</v>
      </c>
      <c r="D124"/>
      <c r="E124"/>
      <c r="F124"/>
      <c r="H124"/>
      <c r="I124"/>
      <c r="K124"/>
      <c r="M124"/>
      <c r="P124">
        <v>0</v>
      </c>
      <c r="Q124">
        <v>0</v>
      </c>
      <c r="R124">
        <v>63.75</v>
      </c>
      <c r="S124" s="1">
        <f t="shared" si="10"/>
        <v>0</v>
      </c>
      <c r="T124">
        <f t="shared" si="11"/>
        <v>1</v>
      </c>
      <c r="U124">
        <f t="shared" si="12"/>
        <v>2</v>
      </c>
      <c r="V124">
        <f t="shared" si="13"/>
        <v>3</v>
      </c>
      <c r="W124" s="5">
        <f t="shared" si="17"/>
        <v>0</v>
      </c>
      <c r="X124" s="9">
        <f t="shared" si="18"/>
        <v>0</v>
      </c>
      <c r="Y124" s="5">
        <f t="shared" si="14"/>
        <v>0</v>
      </c>
      <c r="Z124">
        <f t="shared" si="15"/>
        <v>2</v>
      </c>
    </row>
    <row r="125" spans="1:28">
      <c r="A125" t="s">
        <v>108</v>
      </c>
      <c r="B125">
        <f t="shared" si="16"/>
        <v>21.799999999999955</v>
      </c>
      <c r="D125"/>
      <c r="E125"/>
      <c r="F125"/>
      <c r="H125"/>
      <c r="I125"/>
      <c r="K125"/>
      <c r="M125"/>
      <c r="P125">
        <v>0</v>
      </c>
      <c r="Q125">
        <v>0</v>
      </c>
      <c r="R125">
        <v>63.75</v>
      </c>
      <c r="S125" s="1">
        <f t="shared" si="10"/>
        <v>0</v>
      </c>
      <c r="T125">
        <f t="shared" si="11"/>
        <v>1</v>
      </c>
      <c r="U125">
        <f t="shared" si="12"/>
        <v>2</v>
      </c>
      <c r="V125">
        <f t="shared" si="13"/>
        <v>3</v>
      </c>
      <c r="W125" s="5">
        <f t="shared" si="17"/>
        <v>0</v>
      </c>
      <c r="X125" s="9">
        <f t="shared" si="18"/>
        <v>0</v>
      </c>
      <c r="Y125" s="5">
        <f t="shared" si="14"/>
        <v>0</v>
      </c>
      <c r="Z125">
        <f t="shared" si="15"/>
        <v>2</v>
      </c>
    </row>
    <row r="126" spans="1:28">
      <c r="A126" t="s">
        <v>109</v>
      </c>
      <c r="B126">
        <f t="shared" si="16"/>
        <v>21.999999999999954</v>
      </c>
      <c r="D126"/>
      <c r="E126"/>
      <c r="F126"/>
      <c r="H126"/>
      <c r="I126"/>
      <c r="K126"/>
      <c r="M126"/>
      <c r="P126">
        <v>0</v>
      </c>
      <c r="Q126">
        <v>0</v>
      </c>
      <c r="R126">
        <v>63.75</v>
      </c>
      <c r="S126" s="1">
        <f t="shared" si="10"/>
        <v>0</v>
      </c>
      <c r="T126">
        <f t="shared" si="11"/>
        <v>1</v>
      </c>
      <c r="U126">
        <f t="shared" si="12"/>
        <v>2</v>
      </c>
      <c r="V126">
        <f t="shared" si="13"/>
        <v>3</v>
      </c>
      <c r="W126" s="5">
        <f t="shared" si="17"/>
        <v>0</v>
      </c>
      <c r="X126" s="9">
        <f t="shared" si="18"/>
        <v>0</v>
      </c>
      <c r="Y126" s="5">
        <f t="shared" si="14"/>
        <v>0</v>
      </c>
      <c r="Z126">
        <f t="shared" si="15"/>
        <v>2</v>
      </c>
    </row>
    <row r="127" spans="1:28">
      <c r="A127" t="s">
        <v>110</v>
      </c>
      <c r="B127">
        <f t="shared" si="16"/>
        <v>22.199999999999953</v>
      </c>
      <c r="D127"/>
      <c r="E127"/>
      <c r="F127"/>
      <c r="H127"/>
      <c r="I127"/>
      <c r="K127"/>
      <c r="M127"/>
      <c r="P127">
        <v>0</v>
      </c>
      <c r="Q127">
        <v>0</v>
      </c>
      <c r="R127">
        <v>63.75</v>
      </c>
      <c r="S127" s="1">
        <f t="shared" si="10"/>
        <v>0</v>
      </c>
      <c r="T127">
        <f t="shared" si="11"/>
        <v>1</v>
      </c>
      <c r="U127">
        <f t="shared" si="12"/>
        <v>2</v>
      </c>
      <c r="V127">
        <f t="shared" si="13"/>
        <v>3</v>
      </c>
      <c r="W127" s="5">
        <f t="shared" si="17"/>
        <v>0</v>
      </c>
      <c r="X127" s="9">
        <f t="shared" si="18"/>
        <v>0</v>
      </c>
      <c r="Y127" s="5">
        <f t="shared" si="14"/>
        <v>0</v>
      </c>
      <c r="Z127">
        <f t="shared" si="15"/>
        <v>2</v>
      </c>
    </row>
    <row r="128" spans="1:28">
      <c r="A128" t="s">
        <v>111</v>
      </c>
      <c r="B128">
        <f t="shared" si="16"/>
        <v>22.399999999999952</v>
      </c>
      <c r="D128"/>
      <c r="E128"/>
      <c r="F128"/>
      <c r="H128"/>
      <c r="I128"/>
      <c r="K128"/>
      <c r="M128"/>
      <c r="P128">
        <v>0</v>
      </c>
      <c r="Q128">
        <v>0</v>
      </c>
      <c r="R128">
        <v>63.75</v>
      </c>
      <c r="S128" s="1">
        <f t="shared" si="10"/>
        <v>0</v>
      </c>
      <c r="T128">
        <f t="shared" si="11"/>
        <v>1</v>
      </c>
      <c r="U128">
        <f t="shared" si="12"/>
        <v>2</v>
      </c>
      <c r="V128">
        <f t="shared" si="13"/>
        <v>3</v>
      </c>
      <c r="W128" s="5">
        <f t="shared" si="17"/>
        <v>0</v>
      </c>
      <c r="X128" s="9">
        <f t="shared" si="18"/>
        <v>0</v>
      </c>
      <c r="Y128" s="5">
        <f t="shared" si="14"/>
        <v>0</v>
      </c>
      <c r="Z128">
        <f t="shared" si="15"/>
        <v>2</v>
      </c>
    </row>
    <row r="129" spans="1:26">
      <c r="A129" t="s">
        <v>112</v>
      </c>
      <c r="B129">
        <f t="shared" si="16"/>
        <v>22.599999999999952</v>
      </c>
      <c r="D129"/>
      <c r="E129"/>
      <c r="F129"/>
      <c r="H129"/>
      <c r="I129"/>
      <c r="K129"/>
      <c r="M129"/>
      <c r="P129">
        <v>0</v>
      </c>
      <c r="Q129">
        <v>0</v>
      </c>
      <c r="R129">
        <v>63.75</v>
      </c>
      <c r="S129" s="1">
        <f t="shared" si="10"/>
        <v>0</v>
      </c>
      <c r="T129">
        <f t="shared" si="11"/>
        <v>1</v>
      </c>
      <c r="U129">
        <f t="shared" si="12"/>
        <v>2</v>
      </c>
      <c r="V129">
        <f t="shared" si="13"/>
        <v>3</v>
      </c>
      <c r="W129" s="5">
        <f t="shared" si="17"/>
        <v>0</v>
      </c>
      <c r="X129" s="9">
        <f t="shared" si="18"/>
        <v>0</v>
      </c>
      <c r="Y129" s="5">
        <f t="shared" si="14"/>
        <v>0</v>
      </c>
      <c r="Z129">
        <f t="shared" si="15"/>
        <v>2</v>
      </c>
    </row>
    <row r="130" spans="1:26">
      <c r="A130" t="s">
        <v>113</v>
      </c>
      <c r="B130">
        <f t="shared" si="16"/>
        <v>22.799999999999951</v>
      </c>
      <c r="D130"/>
      <c r="E130"/>
      <c r="F130"/>
      <c r="H130"/>
      <c r="I130"/>
      <c r="K130"/>
      <c r="M130"/>
      <c r="P130">
        <v>0</v>
      </c>
      <c r="Q130">
        <v>0</v>
      </c>
      <c r="R130">
        <v>63.75</v>
      </c>
      <c r="S130" s="1">
        <f t="shared" si="10"/>
        <v>0</v>
      </c>
      <c r="T130">
        <f t="shared" si="11"/>
        <v>1</v>
      </c>
      <c r="U130">
        <f t="shared" si="12"/>
        <v>2</v>
      </c>
      <c r="V130">
        <f t="shared" si="13"/>
        <v>3</v>
      </c>
      <c r="W130" s="5">
        <f t="shared" si="17"/>
        <v>0</v>
      </c>
      <c r="X130" s="9">
        <f t="shared" si="18"/>
        <v>0</v>
      </c>
      <c r="Y130" s="5">
        <f t="shared" si="14"/>
        <v>0</v>
      </c>
      <c r="Z130">
        <f t="shared" si="15"/>
        <v>2</v>
      </c>
    </row>
    <row r="131" spans="1:26">
      <c r="A131" t="s">
        <v>114</v>
      </c>
      <c r="B131">
        <f t="shared" si="16"/>
        <v>22.99999999999995</v>
      </c>
      <c r="D131"/>
      <c r="E131"/>
      <c r="F131"/>
      <c r="H131"/>
      <c r="I131"/>
      <c r="K131"/>
      <c r="M131"/>
      <c r="P131">
        <v>0</v>
      </c>
      <c r="Q131">
        <v>0</v>
      </c>
      <c r="R131">
        <v>63.75</v>
      </c>
      <c r="S131" s="1">
        <f t="shared" si="10"/>
        <v>0</v>
      </c>
      <c r="T131">
        <f t="shared" si="11"/>
        <v>1</v>
      </c>
      <c r="U131">
        <f t="shared" si="12"/>
        <v>2</v>
      </c>
      <c r="V131">
        <f t="shared" si="13"/>
        <v>3</v>
      </c>
      <c r="W131" s="5">
        <f t="shared" si="17"/>
        <v>0</v>
      </c>
      <c r="X131" s="9">
        <f t="shared" si="18"/>
        <v>0</v>
      </c>
      <c r="Y131" s="5">
        <f t="shared" si="14"/>
        <v>0</v>
      </c>
      <c r="Z131">
        <f t="shared" si="15"/>
        <v>2</v>
      </c>
    </row>
    <row r="132" spans="1:26">
      <c r="A132" t="s">
        <v>115</v>
      </c>
      <c r="B132">
        <f t="shared" si="16"/>
        <v>23.19999999999995</v>
      </c>
      <c r="D132"/>
      <c r="E132"/>
      <c r="F132"/>
      <c r="H132"/>
      <c r="I132"/>
      <c r="K132"/>
      <c r="M132"/>
      <c r="P132">
        <v>0</v>
      </c>
      <c r="Q132">
        <v>0</v>
      </c>
      <c r="R132">
        <v>63.75</v>
      </c>
      <c r="S132" s="1">
        <f t="shared" si="10"/>
        <v>0</v>
      </c>
      <c r="T132">
        <f t="shared" si="11"/>
        <v>1</v>
      </c>
      <c r="U132">
        <f t="shared" si="12"/>
        <v>2</v>
      </c>
      <c r="V132">
        <f t="shared" si="13"/>
        <v>3</v>
      </c>
      <c r="W132" s="5">
        <f t="shared" si="17"/>
        <v>0</v>
      </c>
      <c r="X132" s="9">
        <f t="shared" si="18"/>
        <v>0</v>
      </c>
      <c r="Y132" s="5">
        <f t="shared" si="14"/>
        <v>0</v>
      </c>
      <c r="Z132">
        <f t="shared" si="15"/>
        <v>2</v>
      </c>
    </row>
    <row r="133" spans="1:26">
      <c r="A133" t="s">
        <v>116</v>
      </c>
      <c r="B133">
        <f t="shared" si="16"/>
        <v>23.399999999999949</v>
      </c>
      <c r="D133"/>
      <c r="E133"/>
      <c r="F133"/>
      <c r="H133"/>
      <c r="I133"/>
      <c r="K133"/>
      <c r="M133"/>
      <c r="P133">
        <v>0</v>
      </c>
      <c r="Q133">
        <v>0</v>
      </c>
      <c r="R133">
        <v>63.75</v>
      </c>
      <c r="S133" s="1">
        <f t="shared" si="10"/>
        <v>0</v>
      </c>
      <c r="T133">
        <f t="shared" si="11"/>
        <v>1</v>
      </c>
      <c r="U133">
        <f t="shared" si="12"/>
        <v>2</v>
      </c>
      <c r="V133">
        <f t="shared" si="13"/>
        <v>3</v>
      </c>
      <c r="W133" s="5">
        <f t="shared" si="17"/>
        <v>0</v>
      </c>
      <c r="X133" s="9">
        <f t="shared" si="18"/>
        <v>0</v>
      </c>
      <c r="Y133" s="5">
        <f t="shared" si="14"/>
        <v>0</v>
      </c>
      <c r="Z133">
        <f t="shared" si="15"/>
        <v>2</v>
      </c>
    </row>
    <row r="134" spans="1:26">
      <c r="A134" t="s">
        <v>117</v>
      </c>
      <c r="B134">
        <f t="shared" si="16"/>
        <v>23.599999999999948</v>
      </c>
      <c r="D134"/>
      <c r="E134"/>
      <c r="F134"/>
      <c r="H134"/>
      <c r="I134"/>
      <c r="K134"/>
      <c r="M134"/>
      <c r="P134">
        <v>0</v>
      </c>
      <c r="Q134">
        <v>0</v>
      </c>
      <c r="R134">
        <v>63.75</v>
      </c>
      <c r="S134" s="1">
        <f t="shared" si="10"/>
        <v>0</v>
      </c>
      <c r="T134">
        <f t="shared" si="11"/>
        <v>1</v>
      </c>
      <c r="U134">
        <f t="shared" si="12"/>
        <v>2</v>
      </c>
      <c r="V134">
        <f t="shared" si="13"/>
        <v>3</v>
      </c>
      <c r="W134" s="5">
        <f t="shared" si="17"/>
        <v>0</v>
      </c>
      <c r="X134" s="9">
        <f t="shared" si="18"/>
        <v>0</v>
      </c>
      <c r="Y134" s="5">
        <f t="shared" si="14"/>
        <v>0</v>
      </c>
      <c r="Z134">
        <f t="shared" si="15"/>
        <v>2</v>
      </c>
    </row>
    <row r="135" spans="1:26">
      <c r="A135" t="s">
        <v>118</v>
      </c>
      <c r="B135">
        <f t="shared" si="16"/>
        <v>23.799999999999947</v>
      </c>
      <c r="D135"/>
      <c r="E135"/>
      <c r="F135"/>
      <c r="H135"/>
      <c r="I135"/>
      <c r="K135"/>
      <c r="M135"/>
      <c r="P135">
        <v>0</v>
      </c>
      <c r="Q135">
        <v>0</v>
      </c>
      <c r="R135">
        <v>63.75</v>
      </c>
      <c r="S135" s="1">
        <f t="shared" si="10"/>
        <v>0</v>
      </c>
      <c r="T135">
        <f t="shared" si="11"/>
        <v>1</v>
      </c>
      <c r="U135">
        <f t="shared" si="12"/>
        <v>2</v>
      </c>
      <c r="V135">
        <f t="shared" si="13"/>
        <v>3</v>
      </c>
      <c r="W135" s="5">
        <f t="shared" si="17"/>
        <v>0</v>
      </c>
      <c r="X135" s="9">
        <f t="shared" si="18"/>
        <v>0</v>
      </c>
      <c r="Y135" s="5">
        <f t="shared" si="14"/>
        <v>0</v>
      </c>
      <c r="Z135">
        <f t="shared" si="15"/>
        <v>2</v>
      </c>
    </row>
    <row r="136" spans="1:26">
      <c r="A136" t="s">
        <v>119</v>
      </c>
      <c r="B136">
        <f t="shared" si="16"/>
        <v>23.999999999999947</v>
      </c>
      <c r="D136"/>
      <c r="E136"/>
      <c r="F136"/>
      <c r="H136"/>
      <c r="I136"/>
      <c r="K136"/>
      <c r="M136"/>
      <c r="P136">
        <v>0</v>
      </c>
      <c r="Q136">
        <v>0</v>
      </c>
      <c r="R136">
        <v>63.75</v>
      </c>
      <c r="S136" s="1">
        <f t="shared" si="10"/>
        <v>0</v>
      </c>
      <c r="T136">
        <f t="shared" si="11"/>
        <v>1</v>
      </c>
      <c r="U136">
        <f t="shared" si="12"/>
        <v>2</v>
      </c>
      <c r="V136">
        <f t="shared" si="13"/>
        <v>3</v>
      </c>
      <c r="W136" s="5">
        <f t="shared" si="17"/>
        <v>0</v>
      </c>
      <c r="X136" s="9">
        <f t="shared" si="18"/>
        <v>0</v>
      </c>
      <c r="Y136" s="5">
        <f t="shared" si="14"/>
        <v>0</v>
      </c>
      <c r="Z136">
        <f t="shared" si="15"/>
        <v>2</v>
      </c>
    </row>
    <row r="137" spans="1:26">
      <c r="A137" t="s">
        <v>120</v>
      </c>
      <c r="B137">
        <f t="shared" si="16"/>
        <v>24.199999999999946</v>
      </c>
      <c r="D137"/>
      <c r="E137"/>
      <c r="F137"/>
      <c r="H137"/>
      <c r="I137"/>
      <c r="K137"/>
      <c r="M137"/>
      <c r="P137">
        <v>0</v>
      </c>
      <c r="Q137">
        <v>0</v>
      </c>
      <c r="R137">
        <v>63.75</v>
      </c>
      <c r="S137" s="1">
        <f t="shared" si="10"/>
        <v>0</v>
      </c>
      <c r="T137">
        <f t="shared" si="11"/>
        <v>1</v>
      </c>
      <c r="U137">
        <f t="shared" si="12"/>
        <v>2</v>
      </c>
      <c r="V137">
        <f t="shared" si="13"/>
        <v>3</v>
      </c>
      <c r="W137" s="5">
        <f t="shared" si="17"/>
        <v>0</v>
      </c>
      <c r="X137" s="9">
        <f t="shared" si="18"/>
        <v>0</v>
      </c>
      <c r="Y137" s="5">
        <f t="shared" si="14"/>
        <v>0</v>
      </c>
      <c r="Z137">
        <f t="shared" si="15"/>
        <v>2</v>
      </c>
    </row>
    <row r="138" spans="1:26">
      <c r="A138" t="s">
        <v>121</v>
      </c>
      <c r="B138">
        <f t="shared" si="16"/>
        <v>24.399999999999945</v>
      </c>
      <c r="D138"/>
      <c r="E138"/>
      <c r="F138"/>
      <c r="H138"/>
      <c r="I138"/>
      <c r="K138"/>
      <c r="M138"/>
      <c r="P138">
        <v>0</v>
      </c>
      <c r="Q138">
        <v>0</v>
      </c>
      <c r="R138">
        <v>63.75</v>
      </c>
      <c r="S138" s="1">
        <f t="shared" si="10"/>
        <v>0</v>
      </c>
      <c r="T138">
        <f t="shared" si="11"/>
        <v>1</v>
      </c>
      <c r="U138">
        <f t="shared" si="12"/>
        <v>2</v>
      </c>
      <c r="V138">
        <f t="shared" si="13"/>
        <v>3</v>
      </c>
      <c r="W138" s="5">
        <f t="shared" si="17"/>
        <v>0</v>
      </c>
      <c r="X138" s="9">
        <f t="shared" si="18"/>
        <v>0</v>
      </c>
      <c r="Y138" s="5">
        <f t="shared" si="14"/>
        <v>0</v>
      </c>
      <c r="Z138">
        <f t="shared" si="15"/>
        <v>2</v>
      </c>
    </row>
    <row r="139" spans="1:26">
      <c r="A139" t="s">
        <v>122</v>
      </c>
      <c r="B139">
        <f t="shared" si="16"/>
        <v>24.599999999999945</v>
      </c>
      <c r="D139"/>
      <c r="E139"/>
      <c r="F139"/>
      <c r="H139"/>
      <c r="I139"/>
      <c r="K139"/>
      <c r="M139"/>
      <c r="P139">
        <v>0</v>
      </c>
      <c r="Q139">
        <v>0</v>
      </c>
      <c r="R139">
        <v>63.75</v>
      </c>
      <c r="S139" s="1">
        <f t="shared" si="10"/>
        <v>0</v>
      </c>
      <c r="T139">
        <f t="shared" si="11"/>
        <v>1</v>
      </c>
      <c r="U139">
        <f t="shared" si="12"/>
        <v>2</v>
      </c>
      <c r="V139">
        <f t="shared" si="13"/>
        <v>3</v>
      </c>
      <c r="W139" s="5">
        <f t="shared" si="17"/>
        <v>0</v>
      </c>
      <c r="X139" s="9">
        <f t="shared" si="18"/>
        <v>0</v>
      </c>
      <c r="Y139" s="5">
        <f t="shared" si="14"/>
        <v>0</v>
      </c>
      <c r="Z139">
        <f t="shared" si="15"/>
        <v>2</v>
      </c>
    </row>
    <row r="140" spans="1:26">
      <c r="A140" t="s">
        <v>123</v>
      </c>
      <c r="B140">
        <f t="shared" si="16"/>
        <v>24.799999999999944</v>
      </c>
      <c r="D140"/>
      <c r="E140"/>
      <c r="F140"/>
      <c r="H140"/>
      <c r="I140"/>
      <c r="K140"/>
      <c r="M140"/>
      <c r="P140">
        <v>0</v>
      </c>
      <c r="Q140">
        <v>0</v>
      </c>
      <c r="R140">
        <v>63.75</v>
      </c>
      <c r="S140" s="1">
        <f t="shared" si="10"/>
        <v>0</v>
      </c>
      <c r="T140">
        <f t="shared" si="11"/>
        <v>1</v>
      </c>
      <c r="U140">
        <f t="shared" si="12"/>
        <v>2</v>
      </c>
      <c r="V140">
        <f t="shared" si="13"/>
        <v>3</v>
      </c>
      <c r="W140" s="5">
        <f t="shared" si="17"/>
        <v>0</v>
      </c>
      <c r="X140" s="9">
        <f t="shared" si="18"/>
        <v>0</v>
      </c>
      <c r="Y140" s="5">
        <f t="shared" si="14"/>
        <v>0</v>
      </c>
      <c r="Z140">
        <f t="shared" si="15"/>
        <v>2</v>
      </c>
    </row>
    <row r="141" spans="1:26">
      <c r="A141" t="s">
        <v>124</v>
      </c>
      <c r="B141">
        <f t="shared" si="16"/>
        <v>24.999999999999943</v>
      </c>
      <c r="D141"/>
      <c r="E141"/>
      <c r="F141"/>
      <c r="H141"/>
      <c r="I141"/>
      <c r="K141"/>
      <c r="M141"/>
      <c r="P141">
        <v>0</v>
      </c>
      <c r="Q141">
        <v>0</v>
      </c>
      <c r="R141">
        <v>63.75</v>
      </c>
      <c r="S141" s="1">
        <f t="shared" si="10"/>
        <v>0</v>
      </c>
      <c r="T141">
        <f t="shared" si="11"/>
        <v>1</v>
      </c>
      <c r="U141">
        <f t="shared" si="12"/>
        <v>2</v>
      </c>
      <c r="V141">
        <f t="shared" si="13"/>
        <v>3</v>
      </c>
      <c r="W141" s="5">
        <f t="shared" si="17"/>
        <v>0</v>
      </c>
      <c r="X141" s="9">
        <f t="shared" si="18"/>
        <v>0</v>
      </c>
      <c r="Y141" s="5">
        <f t="shared" si="14"/>
        <v>0</v>
      </c>
      <c r="Z141">
        <f t="shared" si="15"/>
        <v>2</v>
      </c>
    </row>
    <row r="142" spans="1:26">
      <c r="A142" t="s">
        <v>125</v>
      </c>
      <c r="B142">
        <f t="shared" si="16"/>
        <v>25.199999999999942</v>
      </c>
      <c r="D142"/>
      <c r="E142"/>
      <c r="F142"/>
      <c r="H142"/>
      <c r="I142"/>
      <c r="K142"/>
      <c r="M142"/>
      <c r="P142">
        <v>0</v>
      </c>
      <c r="Q142">
        <v>0</v>
      </c>
      <c r="R142">
        <v>63.75</v>
      </c>
      <c r="S142" s="1">
        <f t="shared" si="10"/>
        <v>0</v>
      </c>
      <c r="T142">
        <f t="shared" si="11"/>
        <v>1</v>
      </c>
      <c r="U142">
        <f t="shared" si="12"/>
        <v>2</v>
      </c>
      <c r="V142">
        <f t="shared" si="13"/>
        <v>3</v>
      </c>
      <c r="W142" s="5">
        <f t="shared" si="17"/>
        <v>0</v>
      </c>
      <c r="X142" s="9">
        <f t="shared" si="18"/>
        <v>0</v>
      </c>
      <c r="Y142" s="5">
        <f t="shared" si="14"/>
        <v>0</v>
      </c>
      <c r="Z142">
        <f t="shared" si="15"/>
        <v>2</v>
      </c>
    </row>
    <row r="143" spans="1:26">
      <c r="A143" s="15" t="s">
        <v>0</v>
      </c>
      <c r="B143">
        <f>B142+0.2</f>
        <v>25.399999999999942</v>
      </c>
      <c r="C143" s="16" t="s">
        <v>183</v>
      </c>
      <c r="D143"/>
      <c r="E143"/>
      <c r="F143"/>
      <c r="H143"/>
      <c r="I143"/>
      <c r="K143"/>
      <c r="M143"/>
      <c r="P143">
        <v>0</v>
      </c>
      <c r="Q143">
        <v>0</v>
      </c>
      <c r="R143">
        <v>0.25</v>
      </c>
      <c r="S143" s="1">
        <f t="shared" ref="S143:S206" si="19">M143/100</f>
        <v>0</v>
      </c>
      <c r="T143">
        <f t="shared" si="11"/>
        <v>1</v>
      </c>
      <c r="U143" t="e">
        <f t="shared" ref="U143:U206" si="20">2+C143*96</f>
        <v>#VALUE!</v>
      </c>
      <c r="V143">
        <f t="shared" ref="V143:V206" si="21">3+ I143*94</f>
        <v>3</v>
      </c>
      <c r="W143" s="5">
        <f t="shared" ref="W143:W206" si="22">(Y143+Y142)*(88/60)/2*0.2</f>
        <v>0</v>
      </c>
      <c r="X143" s="9">
        <f t="shared" si="18"/>
        <v>0</v>
      </c>
      <c r="Y143" s="5">
        <f t="shared" si="14"/>
        <v>0</v>
      </c>
      <c r="Z143">
        <f t="shared" ref="Z143:Z206" si="23">2+H143*46</f>
        <v>2</v>
      </c>
    </row>
    <row r="144" spans="1:26">
      <c r="A144" t="s">
        <v>1</v>
      </c>
      <c r="B144">
        <f>B143+0.2</f>
        <v>25.599999999999941</v>
      </c>
      <c r="D144"/>
      <c r="E144"/>
      <c r="F144"/>
      <c r="H144"/>
      <c r="I144"/>
      <c r="K144"/>
      <c r="M144"/>
      <c r="P144">
        <v>0</v>
      </c>
      <c r="Q144">
        <v>0</v>
      </c>
      <c r="R144">
        <v>0.5</v>
      </c>
      <c r="S144" s="1">
        <f t="shared" si="19"/>
        <v>0</v>
      </c>
      <c r="T144">
        <f t="shared" si="11"/>
        <v>1</v>
      </c>
      <c r="U144">
        <f t="shared" si="20"/>
        <v>2</v>
      </c>
      <c r="V144">
        <f t="shared" si="21"/>
        <v>3</v>
      </c>
      <c r="W144" s="5">
        <f t="shared" si="22"/>
        <v>0</v>
      </c>
      <c r="X144" s="9">
        <f t="shared" si="18"/>
        <v>0</v>
      </c>
      <c r="Y144" s="5">
        <f t="shared" si="14"/>
        <v>0</v>
      </c>
      <c r="Z144">
        <f t="shared" si="23"/>
        <v>2</v>
      </c>
    </row>
    <row r="145" spans="1:26">
      <c r="A145" t="s">
        <v>2</v>
      </c>
      <c r="B145">
        <f t="shared" ref="B145:B208" si="24">B144+0.2</f>
        <v>25.79999999999994</v>
      </c>
      <c r="D145"/>
      <c r="E145"/>
      <c r="F145"/>
      <c r="H145"/>
      <c r="I145"/>
      <c r="K145"/>
      <c r="M145"/>
      <c r="P145">
        <v>0</v>
      </c>
      <c r="Q145">
        <v>0</v>
      </c>
      <c r="R145">
        <v>0.5</v>
      </c>
      <c r="S145" s="1">
        <f t="shared" si="19"/>
        <v>0</v>
      </c>
      <c r="T145">
        <f t="shared" ref="T145:T208" si="25">1+G145*98</f>
        <v>1</v>
      </c>
      <c r="U145">
        <f t="shared" si="20"/>
        <v>2</v>
      </c>
      <c r="V145">
        <f t="shared" si="21"/>
        <v>3</v>
      </c>
      <c r="W145" s="5">
        <f t="shared" si="22"/>
        <v>0</v>
      </c>
      <c r="X145" s="9">
        <f t="shared" si="18"/>
        <v>0</v>
      </c>
      <c r="Y145" s="5">
        <f t="shared" ref="Y145:Y208" si="26">D145*(1-0)</f>
        <v>0</v>
      </c>
      <c r="Z145">
        <f t="shared" si="23"/>
        <v>2</v>
      </c>
    </row>
    <row r="146" spans="1:26">
      <c r="A146" t="s">
        <v>3</v>
      </c>
      <c r="B146">
        <f t="shared" si="24"/>
        <v>25.99999999999994</v>
      </c>
      <c r="D146"/>
      <c r="E146"/>
      <c r="F146"/>
      <c r="H146"/>
      <c r="I146"/>
      <c r="K146"/>
      <c r="M146"/>
      <c r="P146">
        <v>0</v>
      </c>
      <c r="Q146">
        <v>0</v>
      </c>
      <c r="R146">
        <v>63.75</v>
      </c>
      <c r="S146" s="1">
        <f t="shared" si="19"/>
        <v>0</v>
      </c>
      <c r="T146">
        <f t="shared" si="25"/>
        <v>1</v>
      </c>
      <c r="U146">
        <f t="shared" si="20"/>
        <v>2</v>
      </c>
      <c r="V146">
        <f t="shared" si="21"/>
        <v>3</v>
      </c>
      <c r="W146" s="5">
        <f t="shared" si="22"/>
        <v>0</v>
      </c>
      <c r="X146" s="9">
        <f t="shared" si="18"/>
        <v>0</v>
      </c>
      <c r="Y146" s="5">
        <f t="shared" si="26"/>
        <v>0</v>
      </c>
      <c r="Z146">
        <f t="shared" si="23"/>
        <v>2</v>
      </c>
    </row>
    <row r="147" spans="1:26">
      <c r="A147" t="s">
        <v>4</v>
      </c>
      <c r="B147">
        <f t="shared" si="24"/>
        <v>26.199999999999939</v>
      </c>
      <c r="D147"/>
      <c r="E147"/>
      <c r="F147"/>
      <c r="H147"/>
      <c r="I147"/>
      <c r="K147"/>
      <c r="M147"/>
      <c r="P147">
        <v>0</v>
      </c>
      <c r="Q147">
        <v>0</v>
      </c>
      <c r="R147">
        <v>63.75</v>
      </c>
      <c r="S147" s="1">
        <f t="shared" si="19"/>
        <v>0</v>
      </c>
      <c r="T147">
        <f t="shared" si="25"/>
        <v>1</v>
      </c>
      <c r="U147">
        <f t="shared" si="20"/>
        <v>2</v>
      </c>
      <c r="V147">
        <f t="shared" si="21"/>
        <v>3</v>
      </c>
      <c r="W147" s="5">
        <f t="shared" si="22"/>
        <v>0</v>
      </c>
      <c r="X147" s="9">
        <f t="shared" si="18"/>
        <v>0</v>
      </c>
      <c r="Y147" s="5">
        <f t="shared" si="26"/>
        <v>0</v>
      </c>
      <c r="Z147">
        <f t="shared" si="23"/>
        <v>2</v>
      </c>
    </row>
    <row r="148" spans="1:26">
      <c r="A148" t="s">
        <v>5</v>
      </c>
      <c r="B148">
        <f t="shared" si="24"/>
        <v>26.399999999999938</v>
      </c>
      <c r="D148"/>
      <c r="E148"/>
      <c r="F148"/>
      <c r="H148"/>
      <c r="I148"/>
      <c r="K148"/>
      <c r="M148"/>
      <c r="P148">
        <v>0</v>
      </c>
      <c r="Q148">
        <v>0</v>
      </c>
      <c r="R148">
        <v>63.75</v>
      </c>
      <c r="S148" s="1">
        <f t="shared" si="19"/>
        <v>0</v>
      </c>
      <c r="T148">
        <f t="shared" si="25"/>
        <v>1</v>
      </c>
      <c r="U148">
        <f t="shared" si="20"/>
        <v>2</v>
      </c>
      <c r="V148">
        <f t="shared" si="21"/>
        <v>3</v>
      </c>
      <c r="W148" s="5">
        <f t="shared" si="22"/>
        <v>0</v>
      </c>
      <c r="X148" s="9">
        <f t="shared" si="18"/>
        <v>0</v>
      </c>
      <c r="Y148" s="5">
        <f t="shared" si="26"/>
        <v>0</v>
      </c>
      <c r="Z148">
        <f t="shared" si="23"/>
        <v>2</v>
      </c>
    </row>
    <row r="149" spans="1:26">
      <c r="A149" t="s">
        <v>6</v>
      </c>
      <c r="B149">
        <f t="shared" si="24"/>
        <v>26.599999999999937</v>
      </c>
      <c r="D149"/>
      <c r="E149"/>
      <c r="F149"/>
      <c r="H149"/>
      <c r="I149"/>
      <c r="K149"/>
      <c r="M149"/>
      <c r="P149">
        <v>0</v>
      </c>
      <c r="Q149">
        <v>0</v>
      </c>
      <c r="R149">
        <v>63.75</v>
      </c>
      <c r="S149" s="1">
        <f t="shared" si="19"/>
        <v>0</v>
      </c>
      <c r="T149">
        <f t="shared" si="25"/>
        <v>1</v>
      </c>
      <c r="U149">
        <f t="shared" si="20"/>
        <v>2</v>
      </c>
      <c r="V149">
        <f t="shared" si="21"/>
        <v>3</v>
      </c>
      <c r="W149" s="5">
        <f t="shared" si="22"/>
        <v>0</v>
      </c>
      <c r="X149" s="9">
        <f t="shared" si="18"/>
        <v>0</v>
      </c>
      <c r="Y149" s="5">
        <f t="shared" si="26"/>
        <v>0</v>
      </c>
      <c r="Z149">
        <f t="shared" si="23"/>
        <v>2</v>
      </c>
    </row>
    <row r="150" spans="1:26">
      <c r="A150" t="s">
        <v>7</v>
      </c>
      <c r="B150">
        <f t="shared" si="24"/>
        <v>26.799999999999937</v>
      </c>
      <c r="D150"/>
      <c r="E150"/>
      <c r="F150"/>
      <c r="H150"/>
      <c r="I150"/>
      <c r="K150"/>
      <c r="M150"/>
      <c r="P150">
        <v>0</v>
      </c>
      <c r="Q150">
        <v>0</v>
      </c>
      <c r="R150">
        <v>63.75</v>
      </c>
      <c r="S150" s="1">
        <f t="shared" si="19"/>
        <v>0</v>
      </c>
      <c r="T150">
        <f t="shared" si="25"/>
        <v>1</v>
      </c>
      <c r="U150">
        <f t="shared" si="20"/>
        <v>2</v>
      </c>
      <c r="V150">
        <f t="shared" si="21"/>
        <v>3</v>
      </c>
      <c r="W150" s="5">
        <f t="shared" si="22"/>
        <v>0</v>
      </c>
      <c r="X150" s="9">
        <f t="shared" si="18"/>
        <v>0</v>
      </c>
      <c r="Y150" s="5">
        <f t="shared" si="26"/>
        <v>0</v>
      </c>
      <c r="Z150">
        <f t="shared" si="23"/>
        <v>2</v>
      </c>
    </row>
    <row r="151" spans="1:26">
      <c r="A151" t="s">
        <v>8</v>
      </c>
      <c r="B151">
        <f t="shared" si="24"/>
        <v>26.999999999999936</v>
      </c>
      <c r="D151"/>
      <c r="E151"/>
      <c r="F151"/>
      <c r="H151"/>
      <c r="I151"/>
      <c r="K151"/>
      <c r="M151"/>
      <c r="P151">
        <v>0</v>
      </c>
      <c r="Q151">
        <v>0</v>
      </c>
      <c r="R151">
        <v>63.75</v>
      </c>
      <c r="S151" s="1">
        <f t="shared" si="19"/>
        <v>0</v>
      </c>
      <c r="T151">
        <f t="shared" si="25"/>
        <v>1</v>
      </c>
      <c r="U151">
        <f t="shared" si="20"/>
        <v>2</v>
      </c>
      <c r="V151">
        <f t="shared" si="21"/>
        <v>3</v>
      </c>
      <c r="W151" s="5">
        <f t="shared" si="22"/>
        <v>0</v>
      </c>
      <c r="X151" s="9">
        <f t="shared" si="18"/>
        <v>0</v>
      </c>
      <c r="Y151" s="5">
        <f t="shared" si="26"/>
        <v>0</v>
      </c>
      <c r="Z151">
        <f t="shared" si="23"/>
        <v>2</v>
      </c>
    </row>
    <row r="152" spans="1:26">
      <c r="A152" t="s">
        <v>9</v>
      </c>
      <c r="B152">
        <f t="shared" si="24"/>
        <v>27.199999999999935</v>
      </c>
      <c r="D152"/>
      <c r="E152"/>
      <c r="F152"/>
      <c r="H152"/>
      <c r="I152"/>
      <c r="K152"/>
      <c r="M152"/>
      <c r="P152">
        <v>0</v>
      </c>
      <c r="Q152">
        <v>0</v>
      </c>
      <c r="R152">
        <v>63.75</v>
      </c>
      <c r="S152" s="1">
        <f t="shared" si="19"/>
        <v>0</v>
      </c>
      <c r="T152">
        <f t="shared" si="25"/>
        <v>1</v>
      </c>
      <c r="U152">
        <f t="shared" si="20"/>
        <v>2</v>
      </c>
      <c r="V152">
        <f t="shared" si="21"/>
        <v>3</v>
      </c>
      <c r="W152" s="5">
        <f t="shared" si="22"/>
        <v>0</v>
      </c>
      <c r="X152" s="9">
        <f t="shared" si="18"/>
        <v>0</v>
      </c>
      <c r="Y152" s="5">
        <f t="shared" si="26"/>
        <v>0</v>
      </c>
      <c r="Z152">
        <f t="shared" si="23"/>
        <v>2</v>
      </c>
    </row>
    <row r="153" spans="1:26">
      <c r="A153" t="s">
        <v>10</v>
      </c>
      <c r="B153">
        <f t="shared" si="24"/>
        <v>27.399999999999935</v>
      </c>
      <c r="D153"/>
      <c r="E153"/>
      <c r="F153"/>
      <c r="H153"/>
      <c r="I153"/>
      <c r="K153"/>
      <c r="M153"/>
      <c r="P153">
        <v>0</v>
      </c>
      <c r="Q153">
        <v>0</v>
      </c>
      <c r="R153">
        <v>63.75</v>
      </c>
      <c r="S153" s="1">
        <f t="shared" si="19"/>
        <v>0</v>
      </c>
      <c r="T153">
        <f t="shared" si="25"/>
        <v>1</v>
      </c>
      <c r="U153">
        <f t="shared" si="20"/>
        <v>2</v>
      </c>
      <c r="V153">
        <f t="shared" si="21"/>
        <v>3</v>
      </c>
      <c r="W153" s="5">
        <f t="shared" si="22"/>
        <v>0</v>
      </c>
      <c r="X153" s="9">
        <f t="shared" si="18"/>
        <v>0</v>
      </c>
      <c r="Y153" s="5">
        <f t="shared" si="26"/>
        <v>0</v>
      </c>
      <c r="Z153">
        <f t="shared" si="23"/>
        <v>2</v>
      </c>
    </row>
    <row r="154" spans="1:26">
      <c r="A154" t="s">
        <v>11</v>
      </c>
      <c r="B154">
        <f t="shared" si="24"/>
        <v>27.599999999999934</v>
      </c>
      <c r="D154"/>
      <c r="E154"/>
      <c r="F154"/>
      <c r="H154"/>
      <c r="I154"/>
      <c r="K154"/>
      <c r="M154"/>
      <c r="P154">
        <v>0</v>
      </c>
      <c r="Q154">
        <v>0</v>
      </c>
      <c r="R154">
        <v>63.75</v>
      </c>
      <c r="S154" s="1">
        <f t="shared" si="19"/>
        <v>0</v>
      </c>
      <c r="T154">
        <f t="shared" si="25"/>
        <v>1</v>
      </c>
      <c r="U154">
        <f t="shared" si="20"/>
        <v>2</v>
      </c>
      <c r="V154">
        <f t="shared" si="21"/>
        <v>3</v>
      </c>
      <c r="W154" s="5">
        <f t="shared" si="22"/>
        <v>0</v>
      </c>
      <c r="X154" s="9">
        <f t="shared" si="18"/>
        <v>0</v>
      </c>
      <c r="Y154" s="5">
        <f t="shared" si="26"/>
        <v>0</v>
      </c>
      <c r="Z154">
        <f t="shared" si="23"/>
        <v>2</v>
      </c>
    </row>
    <row r="155" spans="1:26">
      <c r="A155" t="s">
        <v>12</v>
      </c>
      <c r="B155">
        <f t="shared" si="24"/>
        <v>27.799999999999933</v>
      </c>
      <c r="D155"/>
      <c r="E155"/>
      <c r="F155"/>
      <c r="H155"/>
      <c r="I155"/>
      <c r="K155"/>
      <c r="M155"/>
      <c r="P155">
        <v>0</v>
      </c>
      <c r="Q155">
        <v>0</v>
      </c>
      <c r="R155">
        <v>63.75</v>
      </c>
      <c r="S155" s="1">
        <f t="shared" si="19"/>
        <v>0</v>
      </c>
      <c r="T155">
        <f t="shared" si="25"/>
        <v>1</v>
      </c>
      <c r="U155">
        <f t="shared" si="20"/>
        <v>2</v>
      </c>
      <c r="V155">
        <f t="shared" si="21"/>
        <v>3</v>
      </c>
      <c r="W155" s="5">
        <f t="shared" si="22"/>
        <v>0</v>
      </c>
      <c r="X155" s="9">
        <f t="shared" si="18"/>
        <v>0</v>
      </c>
      <c r="Y155" s="5">
        <f t="shared" si="26"/>
        <v>0</v>
      </c>
      <c r="Z155">
        <f t="shared" si="23"/>
        <v>2</v>
      </c>
    </row>
    <row r="156" spans="1:26">
      <c r="A156" t="s">
        <v>13</v>
      </c>
      <c r="B156">
        <f t="shared" si="24"/>
        <v>27.999999999999932</v>
      </c>
      <c r="D156"/>
      <c r="E156"/>
      <c r="F156"/>
      <c r="H156"/>
      <c r="I156"/>
      <c r="K156"/>
      <c r="M156"/>
      <c r="P156">
        <v>0</v>
      </c>
      <c r="Q156">
        <v>0</v>
      </c>
      <c r="R156">
        <v>63.75</v>
      </c>
      <c r="S156" s="1">
        <f t="shared" si="19"/>
        <v>0</v>
      </c>
      <c r="T156">
        <f t="shared" si="25"/>
        <v>1</v>
      </c>
      <c r="U156">
        <f t="shared" si="20"/>
        <v>2</v>
      </c>
      <c r="V156">
        <f t="shared" si="21"/>
        <v>3</v>
      </c>
      <c r="W156" s="5">
        <f t="shared" si="22"/>
        <v>0</v>
      </c>
      <c r="X156" s="9">
        <f t="shared" si="18"/>
        <v>0</v>
      </c>
      <c r="Y156" s="5">
        <f t="shared" si="26"/>
        <v>0</v>
      </c>
      <c r="Z156">
        <f t="shared" si="23"/>
        <v>2</v>
      </c>
    </row>
    <row r="157" spans="1:26">
      <c r="A157" t="s">
        <v>14</v>
      </c>
      <c r="B157">
        <f t="shared" si="24"/>
        <v>28.199999999999932</v>
      </c>
      <c r="D157"/>
      <c r="E157"/>
      <c r="F157"/>
      <c r="H157"/>
      <c r="I157"/>
      <c r="K157"/>
      <c r="M157"/>
      <c r="P157">
        <v>0</v>
      </c>
      <c r="Q157">
        <v>0</v>
      </c>
      <c r="R157">
        <v>63.75</v>
      </c>
      <c r="S157" s="1">
        <f t="shared" si="19"/>
        <v>0</v>
      </c>
      <c r="T157">
        <f t="shared" si="25"/>
        <v>1</v>
      </c>
      <c r="U157">
        <f t="shared" si="20"/>
        <v>2</v>
      </c>
      <c r="V157">
        <f t="shared" si="21"/>
        <v>3</v>
      </c>
      <c r="W157" s="5">
        <f t="shared" si="22"/>
        <v>0</v>
      </c>
      <c r="X157" s="9">
        <f t="shared" si="18"/>
        <v>0</v>
      </c>
      <c r="Y157" s="5">
        <f t="shared" si="26"/>
        <v>0</v>
      </c>
      <c r="Z157">
        <f t="shared" si="23"/>
        <v>2</v>
      </c>
    </row>
    <row r="158" spans="1:26">
      <c r="A158" t="s">
        <v>15</v>
      </c>
      <c r="B158">
        <f t="shared" si="24"/>
        <v>28.399999999999931</v>
      </c>
      <c r="D158"/>
      <c r="E158"/>
      <c r="F158"/>
      <c r="H158"/>
      <c r="I158"/>
      <c r="K158"/>
      <c r="M158"/>
      <c r="P158">
        <v>0</v>
      </c>
      <c r="Q158">
        <v>0</v>
      </c>
      <c r="R158">
        <v>63.75</v>
      </c>
      <c r="S158" s="1">
        <f t="shared" si="19"/>
        <v>0</v>
      </c>
      <c r="T158">
        <f t="shared" si="25"/>
        <v>1</v>
      </c>
      <c r="U158">
        <f t="shared" si="20"/>
        <v>2</v>
      </c>
      <c r="V158">
        <f t="shared" si="21"/>
        <v>3</v>
      </c>
      <c r="W158" s="5">
        <f t="shared" si="22"/>
        <v>0</v>
      </c>
      <c r="X158" s="9">
        <f t="shared" si="18"/>
        <v>0</v>
      </c>
      <c r="Y158" s="5">
        <f t="shared" si="26"/>
        <v>0</v>
      </c>
      <c r="Z158">
        <f t="shared" si="23"/>
        <v>2</v>
      </c>
    </row>
    <row r="159" spans="1:26">
      <c r="A159" t="s">
        <v>16</v>
      </c>
      <c r="B159">
        <f t="shared" si="24"/>
        <v>28.59999999999993</v>
      </c>
      <c r="D159"/>
      <c r="E159"/>
      <c r="F159"/>
      <c r="H159"/>
      <c r="I159"/>
      <c r="K159"/>
      <c r="M159"/>
      <c r="P159">
        <v>0</v>
      </c>
      <c r="Q159">
        <v>0</v>
      </c>
      <c r="R159">
        <v>63.75</v>
      </c>
      <c r="S159" s="1">
        <f t="shared" si="19"/>
        <v>0</v>
      </c>
      <c r="T159">
        <f t="shared" si="25"/>
        <v>1</v>
      </c>
      <c r="U159">
        <f t="shared" si="20"/>
        <v>2</v>
      </c>
      <c r="V159">
        <f t="shared" si="21"/>
        <v>3</v>
      </c>
      <c r="W159" s="5">
        <f t="shared" si="22"/>
        <v>0</v>
      </c>
      <c r="X159" s="9">
        <f t="shared" si="18"/>
        <v>0</v>
      </c>
      <c r="Y159" s="5">
        <f t="shared" si="26"/>
        <v>0</v>
      </c>
      <c r="Z159">
        <f t="shared" si="23"/>
        <v>2</v>
      </c>
    </row>
    <row r="160" spans="1:26">
      <c r="A160" t="s">
        <v>17</v>
      </c>
      <c r="B160">
        <f t="shared" si="24"/>
        <v>28.79999999999993</v>
      </c>
      <c r="D160"/>
      <c r="E160"/>
      <c r="F160"/>
      <c r="H160"/>
      <c r="I160"/>
      <c r="K160"/>
      <c r="M160"/>
      <c r="P160">
        <v>0</v>
      </c>
      <c r="Q160">
        <v>0</v>
      </c>
      <c r="R160">
        <v>63.75</v>
      </c>
      <c r="S160" s="1">
        <f t="shared" si="19"/>
        <v>0</v>
      </c>
      <c r="T160">
        <f t="shared" si="25"/>
        <v>1</v>
      </c>
      <c r="U160">
        <f t="shared" si="20"/>
        <v>2</v>
      </c>
      <c r="V160">
        <f t="shared" si="21"/>
        <v>3</v>
      </c>
      <c r="W160" s="5">
        <f t="shared" si="22"/>
        <v>0</v>
      </c>
      <c r="X160" s="9">
        <f t="shared" si="18"/>
        <v>0</v>
      </c>
      <c r="Y160" s="5">
        <f t="shared" si="26"/>
        <v>0</v>
      </c>
      <c r="Z160">
        <f t="shared" si="23"/>
        <v>2</v>
      </c>
    </row>
    <row r="161" spans="1:30">
      <c r="A161" t="s">
        <v>18</v>
      </c>
      <c r="B161">
        <f t="shared" si="24"/>
        <v>28.999999999999929</v>
      </c>
      <c r="D161"/>
      <c r="E161"/>
      <c r="F161"/>
      <c r="H161"/>
      <c r="I161"/>
      <c r="K161"/>
      <c r="M161"/>
      <c r="P161">
        <v>0</v>
      </c>
      <c r="Q161">
        <v>0</v>
      </c>
      <c r="R161">
        <v>63.75</v>
      </c>
      <c r="S161" s="1">
        <f t="shared" si="19"/>
        <v>0</v>
      </c>
      <c r="T161">
        <f t="shared" si="25"/>
        <v>1</v>
      </c>
      <c r="U161">
        <f t="shared" si="20"/>
        <v>2</v>
      </c>
      <c r="V161">
        <f t="shared" si="21"/>
        <v>3</v>
      </c>
      <c r="W161" s="5">
        <f t="shared" si="22"/>
        <v>0</v>
      </c>
      <c r="X161" s="9">
        <f t="shared" si="18"/>
        <v>0</v>
      </c>
      <c r="Y161" s="5">
        <f t="shared" si="26"/>
        <v>0</v>
      </c>
      <c r="Z161">
        <f t="shared" si="23"/>
        <v>2</v>
      </c>
    </row>
    <row r="162" spans="1:30">
      <c r="A162" t="s">
        <v>19</v>
      </c>
      <c r="B162">
        <f t="shared" si="24"/>
        <v>29.199999999999928</v>
      </c>
      <c r="D162"/>
      <c r="E162"/>
      <c r="F162"/>
      <c r="H162"/>
      <c r="I162"/>
      <c r="K162"/>
      <c r="M162"/>
      <c r="P162">
        <v>0</v>
      </c>
      <c r="Q162">
        <v>0</v>
      </c>
      <c r="R162">
        <v>63.75</v>
      </c>
      <c r="S162" s="1">
        <f t="shared" si="19"/>
        <v>0</v>
      </c>
      <c r="T162">
        <f t="shared" si="25"/>
        <v>1</v>
      </c>
      <c r="U162">
        <f t="shared" si="20"/>
        <v>2</v>
      </c>
      <c r="V162">
        <f t="shared" si="21"/>
        <v>3</v>
      </c>
      <c r="W162" s="5">
        <f t="shared" si="22"/>
        <v>0</v>
      </c>
      <c r="X162" s="9">
        <f>X163+W162</f>
        <v>0</v>
      </c>
      <c r="Y162" s="5">
        <f t="shared" si="26"/>
        <v>0</v>
      </c>
      <c r="Z162">
        <f t="shared" si="23"/>
        <v>2</v>
      </c>
    </row>
    <row r="163" spans="1:30">
      <c r="A163" t="s">
        <v>20</v>
      </c>
      <c r="B163">
        <f t="shared" si="24"/>
        <v>29.399999999999928</v>
      </c>
      <c r="D163"/>
      <c r="E163"/>
      <c r="F163"/>
      <c r="H163"/>
      <c r="I163"/>
      <c r="K163"/>
      <c r="M163"/>
      <c r="P163">
        <v>0</v>
      </c>
      <c r="Q163">
        <v>0</v>
      </c>
      <c r="R163">
        <v>63.75</v>
      </c>
      <c r="S163" s="1">
        <f t="shared" si="19"/>
        <v>0</v>
      </c>
      <c r="T163">
        <f t="shared" si="25"/>
        <v>1</v>
      </c>
      <c r="U163">
        <f t="shared" si="20"/>
        <v>2</v>
      </c>
      <c r="V163">
        <f t="shared" si="21"/>
        <v>3</v>
      </c>
      <c r="W163" s="5">
        <f t="shared" si="22"/>
        <v>0</v>
      </c>
      <c r="X163" s="9">
        <f>X164+W163</f>
        <v>0</v>
      </c>
      <c r="Y163" s="5">
        <f t="shared" si="26"/>
        <v>0</v>
      </c>
      <c r="Z163">
        <f t="shared" si="23"/>
        <v>2</v>
      </c>
      <c r="AD163" t="s">
        <v>165</v>
      </c>
    </row>
    <row r="164" spans="1:30">
      <c r="A164" s="23" t="s">
        <v>21</v>
      </c>
      <c r="B164" s="23">
        <f t="shared" si="24"/>
        <v>29.599999999999927</v>
      </c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>
        <v>0</v>
      </c>
      <c r="Q164" s="23">
        <v>0</v>
      </c>
      <c r="R164" s="23">
        <v>63.75</v>
      </c>
      <c r="S164" s="24">
        <f t="shared" si="19"/>
        <v>0</v>
      </c>
      <c r="T164" s="23">
        <f t="shared" si="25"/>
        <v>1</v>
      </c>
      <c r="U164" s="23">
        <f t="shared" si="20"/>
        <v>2</v>
      </c>
      <c r="V164" s="23">
        <f t="shared" si="21"/>
        <v>3</v>
      </c>
      <c r="W164" s="25">
        <f t="shared" si="22"/>
        <v>0</v>
      </c>
      <c r="X164" s="26">
        <f>X165+W164</f>
        <v>0</v>
      </c>
      <c r="Y164" s="25">
        <f t="shared" si="26"/>
        <v>0</v>
      </c>
      <c r="Z164" s="23">
        <f t="shared" si="23"/>
        <v>2</v>
      </c>
    </row>
    <row r="165" spans="1:30">
      <c r="A165" t="s">
        <v>22</v>
      </c>
      <c r="B165">
        <f t="shared" si="24"/>
        <v>29.799999999999926</v>
      </c>
      <c r="D165"/>
      <c r="E165"/>
      <c r="F165"/>
      <c r="H165"/>
      <c r="I165"/>
      <c r="K165"/>
      <c r="M165"/>
      <c r="P165">
        <v>0</v>
      </c>
      <c r="Q165">
        <v>0</v>
      </c>
      <c r="R165">
        <v>63.75</v>
      </c>
      <c r="S165" s="1">
        <f t="shared" si="19"/>
        <v>0</v>
      </c>
      <c r="T165">
        <f t="shared" si="25"/>
        <v>1</v>
      </c>
      <c r="U165">
        <f t="shared" si="20"/>
        <v>2</v>
      </c>
      <c r="V165">
        <f t="shared" si="21"/>
        <v>3</v>
      </c>
      <c r="W165" s="5">
        <f t="shared" si="22"/>
        <v>0</v>
      </c>
      <c r="X165" s="9">
        <f t="shared" ref="X165:X228" si="27">X166+W165</f>
        <v>0</v>
      </c>
      <c r="Y165" s="5">
        <f t="shared" si="26"/>
        <v>0</v>
      </c>
      <c r="Z165">
        <f t="shared" si="23"/>
        <v>2</v>
      </c>
    </row>
    <row r="166" spans="1:30">
      <c r="A166" t="s">
        <v>23</v>
      </c>
      <c r="B166">
        <f t="shared" si="24"/>
        <v>29.999999999999925</v>
      </c>
      <c r="D166"/>
      <c r="E166"/>
      <c r="F166"/>
      <c r="H166"/>
      <c r="I166"/>
      <c r="K166"/>
      <c r="M166"/>
      <c r="P166">
        <v>0</v>
      </c>
      <c r="Q166">
        <v>0</v>
      </c>
      <c r="R166">
        <v>63.75</v>
      </c>
      <c r="S166" s="1">
        <f t="shared" si="19"/>
        <v>0</v>
      </c>
      <c r="T166">
        <f t="shared" si="25"/>
        <v>1</v>
      </c>
      <c r="U166">
        <f t="shared" si="20"/>
        <v>2</v>
      </c>
      <c r="V166">
        <f t="shared" si="21"/>
        <v>3</v>
      </c>
      <c r="W166" s="5">
        <f t="shared" si="22"/>
        <v>0</v>
      </c>
      <c r="X166" s="9">
        <f t="shared" si="27"/>
        <v>0</v>
      </c>
      <c r="Y166" s="5">
        <f t="shared" si="26"/>
        <v>0</v>
      </c>
      <c r="Z166">
        <f t="shared" si="23"/>
        <v>2</v>
      </c>
    </row>
    <row r="167" spans="1:30">
      <c r="A167" t="s">
        <v>24</v>
      </c>
      <c r="B167">
        <f t="shared" si="24"/>
        <v>30.199999999999925</v>
      </c>
      <c r="D167"/>
      <c r="E167"/>
      <c r="F167"/>
      <c r="H167"/>
      <c r="I167"/>
      <c r="K167"/>
      <c r="M167"/>
      <c r="P167">
        <v>0</v>
      </c>
      <c r="Q167">
        <v>0</v>
      </c>
      <c r="R167">
        <v>63.75</v>
      </c>
      <c r="S167" s="1">
        <f t="shared" si="19"/>
        <v>0</v>
      </c>
      <c r="T167">
        <f t="shared" si="25"/>
        <v>1</v>
      </c>
      <c r="U167">
        <f t="shared" si="20"/>
        <v>2</v>
      </c>
      <c r="V167">
        <f t="shared" si="21"/>
        <v>3</v>
      </c>
      <c r="W167" s="5">
        <f t="shared" si="22"/>
        <v>0</v>
      </c>
      <c r="X167" s="9">
        <f t="shared" si="27"/>
        <v>0</v>
      </c>
      <c r="Y167" s="5">
        <f t="shared" si="26"/>
        <v>0</v>
      </c>
      <c r="Z167">
        <f t="shared" si="23"/>
        <v>2</v>
      </c>
    </row>
    <row r="168" spans="1:30">
      <c r="A168" t="s">
        <v>25</v>
      </c>
      <c r="B168">
        <f t="shared" si="24"/>
        <v>30.399999999999924</v>
      </c>
      <c r="D168"/>
      <c r="E168"/>
      <c r="F168"/>
      <c r="H168"/>
      <c r="I168"/>
      <c r="K168"/>
      <c r="M168"/>
      <c r="P168">
        <v>0</v>
      </c>
      <c r="Q168">
        <v>0</v>
      </c>
      <c r="R168">
        <v>63.75</v>
      </c>
      <c r="S168" s="1">
        <f t="shared" si="19"/>
        <v>0</v>
      </c>
      <c r="T168">
        <f t="shared" si="25"/>
        <v>1</v>
      </c>
      <c r="U168">
        <f t="shared" si="20"/>
        <v>2</v>
      </c>
      <c r="V168">
        <f t="shared" si="21"/>
        <v>3</v>
      </c>
      <c r="W168" s="5">
        <f t="shared" si="22"/>
        <v>0</v>
      </c>
      <c r="X168" s="9">
        <f t="shared" si="27"/>
        <v>0</v>
      </c>
      <c r="Y168" s="5">
        <f t="shared" si="26"/>
        <v>0</v>
      </c>
      <c r="Z168">
        <f t="shared" si="23"/>
        <v>2</v>
      </c>
    </row>
    <row r="169" spans="1:30">
      <c r="A169" t="s">
        <v>26</v>
      </c>
      <c r="B169">
        <f t="shared" si="24"/>
        <v>30.599999999999923</v>
      </c>
      <c r="D169"/>
      <c r="E169"/>
      <c r="F169"/>
      <c r="H169"/>
      <c r="I169"/>
      <c r="K169"/>
      <c r="M169"/>
      <c r="P169">
        <v>0</v>
      </c>
      <c r="Q169">
        <v>0</v>
      </c>
      <c r="R169">
        <v>63.75</v>
      </c>
      <c r="S169" s="1">
        <f t="shared" si="19"/>
        <v>0</v>
      </c>
      <c r="T169">
        <f t="shared" si="25"/>
        <v>1</v>
      </c>
      <c r="U169">
        <f t="shared" si="20"/>
        <v>2</v>
      </c>
      <c r="V169">
        <f t="shared" si="21"/>
        <v>3</v>
      </c>
      <c r="W169" s="5">
        <f t="shared" si="22"/>
        <v>0</v>
      </c>
      <c r="X169" s="9">
        <f t="shared" si="27"/>
        <v>0</v>
      </c>
      <c r="Y169" s="5">
        <f t="shared" si="26"/>
        <v>0</v>
      </c>
      <c r="Z169">
        <f t="shared" si="23"/>
        <v>2</v>
      </c>
    </row>
    <row r="170" spans="1:30">
      <c r="A170" t="s">
        <v>27</v>
      </c>
      <c r="B170">
        <f t="shared" si="24"/>
        <v>30.799999999999923</v>
      </c>
      <c r="D170"/>
      <c r="E170"/>
      <c r="F170"/>
      <c r="H170"/>
      <c r="I170"/>
      <c r="K170"/>
      <c r="M170"/>
      <c r="P170">
        <v>0</v>
      </c>
      <c r="Q170">
        <v>0</v>
      </c>
      <c r="R170">
        <v>63.75</v>
      </c>
      <c r="S170" s="1">
        <f t="shared" si="19"/>
        <v>0</v>
      </c>
      <c r="T170">
        <f t="shared" si="25"/>
        <v>1</v>
      </c>
      <c r="U170">
        <f t="shared" si="20"/>
        <v>2</v>
      </c>
      <c r="V170">
        <f t="shared" si="21"/>
        <v>3</v>
      </c>
      <c r="W170" s="5">
        <f t="shared" si="22"/>
        <v>0</v>
      </c>
      <c r="X170" s="9">
        <f t="shared" si="27"/>
        <v>0</v>
      </c>
      <c r="Y170" s="5">
        <f t="shared" si="26"/>
        <v>0</v>
      </c>
      <c r="Z170">
        <f t="shared" si="23"/>
        <v>2</v>
      </c>
    </row>
    <row r="171" spans="1:30">
      <c r="A171" t="s">
        <v>28</v>
      </c>
      <c r="B171">
        <f t="shared" si="24"/>
        <v>30.999999999999922</v>
      </c>
      <c r="D171"/>
      <c r="E171"/>
      <c r="F171"/>
      <c r="H171"/>
      <c r="I171"/>
      <c r="K171"/>
      <c r="M171"/>
      <c r="P171">
        <v>0</v>
      </c>
      <c r="Q171">
        <v>0</v>
      </c>
      <c r="R171">
        <v>63.75</v>
      </c>
      <c r="S171" s="1">
        <f t="shared" si="19"/>
        <v>0</v>
      </c>
      <c r="T171">
        <f t="shared" si="25"/>
        <v>1</v>
      </c>
      <c r="U171">
        <f t="shared" si="20"/>
        <v>2</v>
      </c>
      <c r="V171">
        <f t="shared" si="21"/>
        <v>3</v>
      </c>
      <c r="W171" s="5">
        <f t="shared" si="22"/>
        <v>0</v>
      </c>
      <c r="X171" s="9">
        <f t="shared" si="27"/>
        <v>0</v>
      </c>
      <c r="Y171" s="5">
        <f t="shared" si="26"/>
        <v>0</v>
      </c>
      <c r="Z171">
        <f t="shared" si="23"/>
        <v>2</v>
      </c>
    </row>
    <row r="172" spans="1:30">
      <c r="A172" t="s">
        <v>29</v>
      </c>
      <c r="B172">
        <f t="shared" si="24"/>
        <v>31.199999999999921</v>
      </c>
      <c r="D172"/>
      <c r="E172"/>
      <c r="F172"/>
      <c r="H172"/>
      <c r="I172"/>
      <c r="K172"/>
      <c r="M172"/>
      <c r="P172">
        <v>0</v>
      </c>
      <c r="Q172">
        <v>0</v>
      </c>
      <c r="R172">
        <v>63.75</v>
      </c>
      <c r="S172" s="1">
        <f t="shared" si="19"/>
        <v>0</v>
      </c>
      <c r="T172">
        <f t="shared" si="25"/>
        <v>1</v>
      </c>
      <c r="U172">
        <f t="shared" si="20"/>
        <v>2</v>
      </c>
      <c r="V172">
        <f t="shared" si="21"/>
        <v>3</v>
      </c>
      <c r="W172" s="5">
        <f t="shared" si="22"/>
        <v>0</v>
      </c>
      <c r="X172" s="9">
        <f t="shared" si="27"/>
        <v>0</v>
      </c>
      <c r="Y172" s="5">
        <f t="shared" si="26"/>
        <v>0</v>
      </c>
      <c r="Z172">
        <f t="shared" si="23"/>
        <v>2</v>
      </c>
    </row>
    <row r="173" spans="1:30">
      <c r="A173" t="s">
        <v>30</v>
      </c>
      <c r="B173">
        <f t="shared" si="24"/>
        <v>31.39999999999992</v>
      </c>
      <c r="D173"/>
      <c r="E173"/>
      <c r="F173"/>
      <c r="H173"/>
      <c r="I173"/>
      <c r="K173"/>
      <c r="M173"/>
      <c r="P173">
        <v>0</v>
      </c>
      <c r="Q173">
        <v>0</v>
      </c>
      <c r="R173">
        <v>63.75</v>
      </c>
      <c r="S173" s="1">
        <f t="shared" si="19"/>
        <v>0</v>
      </c>
      <c r="T173">
        <f t="shared" si="25"/>
        <v>1</v>
      </c>
      <c r="U173">
        <f t="shared" si="20"/>
        <v>2</v>
      </c>
      <c r="V173">
        <f t="shared" si="21"/>
        <v>3</v>
      </c>
      <c r="W173" s="5">
        <f t="shared" si="22"/>
        <v>0</v>
      </c>
      <c r="X173" s="9">
        <f t="shared" si="27"/>
        <v>0</v>
      </c>
      <c r="Y173" s="5">
        <f t="shared" si="26"/>
        <v>0</v>
      </c>
      <c r="Z173">
        <f t="shared" si="23"/>
        <v>2</v>
      </c>
    </row>
    <row r="174" spans="1:30">
      <c r="A174" t="s">
        <v>31</v>
      </c>
      <c r="B174">
        <f t="shared" si="24"/>
        <v>31.59999999999992</v>
      </c>
      <c r="D174"/>
      <c r="E174"/>
      <c r="F174"/>
      <c r="H174"/>
      <c r="I174"/>
      <c r="K174"/>
      <c r="M174"/>
      <c r="P174">
        <v>0</v>
      </c>
      <c r="Q174">
        <v>0</v>
      </c>
      <c r="R174">
        <v>63.75</v>
      </c>
      <c r="S174" s="1">
        <f t="shared" si="19"/>
        <v>0</v>
      </c>
      <c r="T174">
        <f t="shared" si="25"/>
        <v>1</v>
      </c>
      <c r="U174">
        <f t="shared" si="20"/>
        <v>2</v>
      </c>
      <c r="V174">
        <f t="shared" si="21"/>
        <v>3</v>
      </c>
      <c r="W174" s="5">
        <f t="shared" si="22"/>
        <v>0</v>
      </c>
      <c r="X174" s="9">
        <f t="shared" si="27"/>
        <v>0</v>
      </c>
      <c r="Y174" s="5">
        <f t="shared" si="26"/>
        <v>0</v>
      </c>
      <c r="Z174">
        <f t="shared" si="23"/>
        <v>2</v>
      </c>
    </row>
    <row r="175" spans="1:30">
      <c r="A175" t="s">
        <v>32</v>
      </c>
      <c r="B175">
        <f t="shared" si="24"/>
        <v>31.799999999999919</v>
      </c>
      <c r="D175"/>
      <c r="E175"/>
      <c r="F175"/>
      <c r="H175"/>
      <c r="I175"/>
      <c r="K175"/>
      <c r="M175"/>
      <c r="P175">
        <v>0</v>
      </c>
      <c r="Q175">
        <v>0</v>
      </c>
      <c r="R175">
        <v>63.75</v>
      </c>
      <c r="S175" s="1">
        <f t="shared" si="19"/>
        <v>0</v>
      </c>
      <c r="T175">
        <f t="shared" si="25"/>
        <v>1</v>
      </c>
      <c r="U175">
        <f t="shared" si="20"/>
        <v>2</v>
      </c>
      <c r="V175">
        <f t="shared" si="21"/>
        <v>3</v>
      </c>
      <c r="W175" s="5">
        <f t="shared" si="22"/>
        <v>0</v>
      </c>
      <c r="X175" s="9">
        <f t="shared" si="27"/>
        <v>0</v>
      </c>
      <c r="Y175" s="5">
        <f t="shared" si="26"/>
        <v>0</v>
      </c>
      <c r="Z175">
        <f t="shared" si="23"/>
        <v>2</v>
      </c>
    </row>
    <row r="176" spans="1:30">
      <c r="A176" t="s">
        <v>33</v>
      </c>
      <c r="B176">
        <f t="shared" si="24"/>
        <v>31.999999999999918</v>
      </c>
      <c r="D176"/>
      <c r="E176"/>
      <c r="F176"/>
      <c r="H176"/>
      <c r="I176"/>
      <c r="K176"/>
      <c r="M176"/>
      <c r="P176">
        <v>0</v>
      </c>
      <c r="Q176">
        <v>0</v>
      </c>
      <c r="R176">
        <v>63.75</v>
      </c>
      <c r="S176" s="1">
        <f t="shared" si="19"/>
        <v>0</v>
      </c>
      <c r="T176">
        <f t="shared" si="25"/>
        <v>1</v>
      </c>
      <c r="U176">
        <f t="shared" si="20"/>
        <v>2</v>
      </c>
      <c r="V176">
        <f t="shared" si="21"/>
        <v>3</v>
      </c>
      <c r="W176" s="5">
        <f t="shared" si="22"/>
        <v>0</v>
      </c>
      <c r="X176" s="9">
        <f t="shared" si="27"/>
        <v>0</v>
      </c>
      <c r="Y176" s="5">
        <f t="shared" si="26"/>
        <v>0</v>
      </c>
      <c r="Z176">
        <f t="shared" si="23"/>
        <v>2</v>
      </c>
    </row>
    <row r="177" spans="1:26">
      <c r="A177" t="s">
        <v>34</v>
      </c>
      <c r="B177">
        <f t="shared" si="24"/>
        <v>32.199999999999918</v>
      </c>
      <c r="D177"/>
      <c r="E177"/>
      <c r="F177"/>
      <c r="H177"/>
      <c r="I177"/>
      <c r="K177"/>
      <c r="M177"/>
      <c r="P177">
        <v>0</v>
      </c>
      <c r="Q177">
        <v>0</v>
      </c>
      <c r="R177">
        <v>63.75</v>
      </c>
      <c r="S177" s="1">
        <f t="shared" si="19"/>
        <v>0</v>
      </c>
      <c r="T177">
        <f t="shared" si="25"/>
        <v>1</v>
      </c>
      <c r="U177">
        <f t="shared" si="20"/>
        <v>2</v>
      </c>
      <c r="V177">
        <f t="shared" si="21"/>
        <v>3</v>
      </c>
      <c r="W177" s="5">
        <f t="shared" si="22"/>
        <v>0</v>
      </c>
      <c r="X177" s="9">
        <f t="shared" si="27"/>
        <v>0</v>
      </c>
      <c r="Y177" s="5">
        <f t="shared" si="26"/>
        <v>0</v>
      </c>
      <c r="Z177">
        <f t="shared" si="23"/>
        <v>2</v>
      </c>
    </row>
    <row r="178" spans="1:26">
      <c r="A178" t="s">
        <v>35</v>
      </c>
      <c r="B178">
        <f t="shared" si="24"/>
        <v>32.39999999999992</v>
      </c>
      <c r="D178"/>
      <c r="E178"/>
      <c r="F178"/>
      <c r="H178"/>
      <c r="I178"/>
      <c r="K178"/>
      <c r="M178"/>
      <c r="P178">
        <v>0</v>
      </c>
      <c r="Q178">
        <v>0</v>
      </c>
      <c r="R178">
        <v>63.75</v>
      </c>
      <c r="S178" s="1">
        <f t="shared" si="19"/>
        <v>0</v>
      </c>
      <c r="T178">
        <f t="shared" si="25"/>
        <v>1</v>
      </c>
      <c r="U178">
        <f t="shared" si="20"/>
        <v>2</v>
      </c>
      <c r="V178">
        <f t="shared" si="21"/>
        <v>3</v>
      </c>
      <c r="W178" s="5">
        <f t="shared" si="22"/>
        <v>0</v>
      </c>
      <c r="X178" s="9">
        <f t="shared" si="27"/>
        <v>0</v>
      </c>
      <c r="Y178" s="5">
        <f t="shared" si="26"/>
        <v>0</v>
      </c>
      <c r="Z178">
        <f t="shared" si="23"/>
        <v>2</v>
      </c>
    </row>
    <row r="179" spans="1:26">
      <c r="A179" t="s">
        <v>36</v>
      </c>
      <c r="B179">
        <f t="shared" si="24"/>
        <v>32.599999999999923</v>
      </c>
      <c r="D179"/>
      <c r="E179"/>
      <c r="F179"/>
      <c r="H179"/>
      <c r="I179"/>
      <c r="K179"/>
      <c r="M179"/>
      <c r="P179">
        <v>0</v>
      </c>
      <c r="Q179">
        <v>0</v>
      </c>
      <c r="R179">
        <v>63.75</v>
      </c>
      <c r="S179" s="1">
        <f t="shared" si="19"/>
        <v>0</v>
      </c>
      <c r="T179">
        <f t="shared" si="25"/>
        <v>1</v>
      </c>
      <c r="U179">
        <f t="shared" si="20"/>
        <v>2</v>
      </c>
      <c r="V179">
        <f t="shared" si="21"/>
        <v>3</v>
      </c>
      <c r="W179" s="5">
        <f t="shared" si="22"/>
        <v>0</v>
      </c>
      <c r="X179" s="9">
        <f t="shared" si="27"/>
        <v>0</v>
      </c>
      <c r="Y179" s="5">
        <f t="shared" si="26"/>
        <v>0</v>
      </c>
      <c r="Z179">
        <f t="shared" si="23"/>
        <v>2</v>
      </c>
    </row>
    <row r="180" spans="1:26">
      <c r="A180" t="s">
        <v>37</v>
      </c>
      <c r="B180">
        <f t="shared" si="24"/>
        <v>32.799999999999926</v>
      </c>
      <c r="D180"/>
      <c r="E180"/>
      <c r="F180"/>
      <c r="H180"/>
      <c r="I180"/>
      <c r="K180"/>
      <c r="M180"/>
      <c r="P180">
        <v>0</v>
      </c>
      <c r="Q180">
        <v>0</v>
      </c>
      <c r="R180">
        <v>63.75</v>
      </c>
      <c r="S180" s="1">
        <f t="shared" si="19"/>
        <v>0</v>
      </c>
      <c r="T180">
        <f t="shared" si="25"/>
        <v>1</v>
      </c>
      <c r="U180">
        <f t="shared" si="20"/>
        <v>2</v>
      </c>
      <c r="V180">
        <f t="shared" si="21"/>
        <v>3</v>
      </c>
      <c r="W180" s="5">
        <f t="shared" si="22"/>
        <v>0</v>
      </c>
      <c r="X180" s="9">
        <f t="shared" si="27"/>
        <v>0</v>
      </c>
      <c r="Y180" s="5">
        <f t="shared" si="26"/>
        <v>0</v>
      </c>
      <c r="Z180">
        <f t="shared" si="23"/>
        <v>2</v>
      </c>
    </row>
    <row r="181" spans="1:26">
      <c r="A181" t="s">
        <v>38</v>
      </c>
      <c r="B181">
        <f t="shared" si="24"/>
        <v>32.999999999999929</v>
      </c>
      <c r="D181"/>
      <c r="E181"/>
      <c r="F181"/>
      <c r="H181"/>
      <c r="I181"/>
      <c r="K181"/>
      <c r="M181"/>
      <c r="P181">
        <v>0</v>
      </c>
      <c r="Q181">
        <v>0</v>
      </c>
      <c r="R181">
        <v>63.75</v>
      </c>
      <c r="S181" s="1">
        <f t="shared" si="19"/>
        <v>0</v>
      </c>
      <c r="T181">
        <f t="shared" si="25"/>
        <v>1</v>
      </c>
      <c r="U181">
        <f t="shared" si="20"/>
        <v>2</v>
      </c>
      <c r="V181">
        <f t="shared" si="21"/>
        <v>3</v>
      </c>
      <c r="W181" s="5">
        <f t="shared" si="22"/>
        <v>0</v>
      </c>
      <c r="X181" s="9">
        <f t="shared" si="27"/>
        <v>0</v>
      </c>
      <c r="Y181" s="5">
        <f t="shared" si="26"/>
        <v>0</v>
      </c>
      <c r="Z181">
        <f t="shared" si="23"/>
        <v>2</v>
      </c>
    </row>
    <row r="182" spans="1:26">
      <c r="A182" t="s">
        <v>39</v>
      </c>
      <c r="B182">
        <f t="shared" si="24"/>
        <v>33.199999999999932</v>
      </c>
      <c r="D182"/>
      <c r="E182"/>
      <c r="F182"/>
      <c r="H182"/>
      <c r="I182"/>
      <c r="K182"/>
      <c r="M182"/>
      <c r="P182">
        <v>0</v>
      </c>
      <c r="Q182">
        <v>0</v>
      </c>
      <c r="R182">
        <v>63.75</v>
      </c>
      <c r="S182" s="1">
        <f t="shared" si="19"/>
        <v>0</v>
      </c>
      <c r="T182">
        <f t="shared" si="25"/>
        <v>1</v>
      </c>
      <c r="U182">
        <f t="shared" si="20"/>
        <v>2</v>
      </c>
      <c r="V182">
        <f t="shared" si="21"/>
        <v>3</v>
      </c>
      <c r="W182" s="5">
        <f t="shared" si="22"/>
        <v>0</v>
      </c>
      <c r="X182" s="9">
        <f t="shared" si="27"/>
        <v>0</v>
      </c>
      <c r="Y182" s="5">
        <f t="shared" si="26"/>
        <v>0</v>
      </c>
      <c r="Z182">
        <f t="shared" si="23"/>
        <v>2</v>
      </c>
    </row>
    <row r="183" spans="1:26">
      <c r="A183" t="s">
        <v>40</v>
      </c>
      <c r="B183">
        <f t="shared" si="24"/>
        <v>33.399999999999935</v>
      </c>
      <c r="D183"/>
      <c r="E183"/>
      <c r="F183"/>
      <c r="H183"/>
      <c r="I183"/>
      <c r="K183"/>
      <c r="M183"/>
      <c r="P183">
        <v>0</v>
      </c>
      <c r="Q183">
        <v>0</v>
      </c>
      <c r="R183">
        <v>63.75</v>
      </c>
      <c r="S183" s="1">
        <f t="shared" si="19"/>
        <v>0</v>
      </c>
      <c r="T183">
        <f t="shared" si="25"/>
        <v>1</v>
      </c>
      <c r="U183">
        <f t="shared" si="20"/>
        <v>2</v>
      </c>
      <c r="V183">
        <f t="shared" si="21"/>
        <v>3</v>
      </c>
      <c r="W183" s="5">
        <f t="shared" si="22"/>
        <v>0</v>
      </c>
      <c r="X183" s="9">
        <f t="shared" si="27"/>
        <v>0</v>
      </c>
      <c r="Y183" s="5">
        <f t="shared" si="26"/>
        <v>0</v>
      </c>
      <c r="Z183">
        <f t="shared" si="23"/>
        <v>2</v>
      </c>
    </row>
    <row r="184" spans="1:26">
      <c r="A184" t="s">
        <v>41</v>
      </c>
      <c r="B184">
        <f t="shared" si="24"/>
        <v>33.599999999999937</v>
      </c>
      <c r="D184"/>
      <c r="E184"/>
      <c r="F184"/>
      <c r="H184"/>
      <c r="I184"/>
      <c r="K184"/>
      <c r="M184"/>
      <c r="P184">
        <v>0</v>
      </c>
      <c r="Q184">
        <v>0</v>
      </c>
      <c r="R184">
        <v>63.75</v>
      </c>
      <c r="S184" s="1">
        <f t="shared" si="19"/>
        <v>0</v>
      </c>
      <c r="T184">
        <f t="shared" si="25"/>
        <v>1</v>
      </c>
      <c r="U184">
        <f t="shared" si="20"/>
        <v>2</v>
      </c>
      <c r="V184">
        <f t="shared" si="21"/>
        <v>3</v>
      </c>
      <c r="W184" s="5">
        <f t="shared" si="22"/>
        <v>0</v>
      </c>
      <c r="X184" s="9">
        <f t="shared" si="27"/>
        <v>0</v>
      </c>
      <c r="Y184" s="5">
        <f t="shared" si="26"/>
        <v>0</v>
      </c>
      <c r="Z184">
        <f t="shared" si="23"/>
        <v>2</v>
      </c>
    </row>
    <row r="185" spans="1:26">
      <c r="A185" t="s">
        <v>42</v>
      </c>
      <c r="B185">
        <f t="shared" si="24"/>
        <v>33.79999999999994</v>
      </c>
      <c r="D185"/>
      <c r="E185"/>
      <c r="F185"/>
      <c r="H185"/>
      <c r="I185"/>
      <c r="K185"/>
      <c r="M185"/>
      <c r="P185">
        <v>0</v>
      </c>
      <c r="Q185">
        <v>0</v>
      </c>
      <c r="R185">
        <v>63.75</v>
      </c>
      <c r="S185" s="1">
        <f t="shared" si="19"/>
        <v>0</v>
      </c>
      <c r="T185">
        <f t="shared" si="25"/>
        <v>1</v>
      </c>
      <c r="U185">
        <f t="shared" si="20"/>
        <v>2</v>
      </c>
      <c r="V185">
        <f t="shared" si="21"/>
        <v>3</v>
      </c>
      <c r="W185" s="5">
        <f t="shared" si="22"/>
        <v>0</v>
      </c>
      <c r="X185" s="9">
        <f t="shared" si="27"/>
        <v>0</v>
      </c>
      <c r="Y185" s="5">
        <f t="shared" si="26"/>
        <v>0</v>
      </c>
      <c r="Z185">
        <f t="shared" si="23"/>
        <v>2</v>
      </c>
    </row>
    <row r="186" spans="1:26">
      <c r="A186" t="s">
        <v>43</v>
      </c>
      <c r="B186">
        <f t="shared" si="24"/>
        <v>33.999999999999943</v>
      </c>
      <c r="D186"/>
      <c r="E186"/>
      <c r="F186"/>
      <c r="H186"/>
      <c r="I186"/>
      <c r="K186"/>
      <c r="M186"/>
      <c r="P186">
        <v>0</v>
      </c>
      <c r="Q186">
        <v>0</v>
      </c>
      <c r="R186">
        <v>63.75</v>
      </c>
      <c r="S186" s="1">
        <f t="shared" si="19"/>
        <v>0</v>
      </c>
      <c r="T186">
        <f t="shared" si="25"/>
        <v>1</v>
      </c>
      <c r="U186">
        <f t="shared" si="20"/>
        <v>2</v>
      </c>
      <c r="V186">
        <f t="shared" si="21"/>
        <v>3</v>
      </c>
      <c r="W186" s="5">
        <f t="shared" si="22"/>
        <v>0</v>
      </c>
      <c r="X186" s="9">
        <f t="shared" si="27"/>
        <v>0</v>
      </c>
      <c r="Y186" s="5">
        <f t="shared" si="26"/>
        <v>0</v>
      </c>
      <c r="Z186">
        <f t="shared" si="23"/>
        <v>2</v>
      </c>
    </row>
    <row r="187" spans="1:26">
      <c r="A187" t="s">
        <v>44</v>
      </c>
      <c r="B187">
        <f t="shared" si="24"/>
        <v>34.199999999999946</v>
      </c>
      <c r="D187"/>
      <c r="E187"/>
      <c r="F187"/>
      <c r="H187"/>
      <c r="I187"/>
      <c r="K187"/>
      <c r="M187"/>
      <c r="P187">
        <v>0</v>
      </c>
      <c r="Q187">
        <v>0</v>
      </c>
      <c r="R187">
        <v>63.75</v>
      </c>
      <c r="S187" s="1">
        <f t="shared" si="19"/>
        <v>0</v>
      </c>
      <c r="T187">
        <f t="shared" si="25"/>
        <v>1</v>
      </c>
      <c r="U187">
        <f t="shared" si="20"/>
        <v>2</v>
      </c>
      <c r="V187">
        <f t="shared" si="21"/>
        <v>3</v>
      </c>
      <c r="W187" s="5">
        <f t="shared" si="22"/>
        <v>0</v>
      </c>
      <c r="X187" s="9">
        <f t="shared" si="27"/>
        <v>0</v>
      </c>
      <c r="Y187" s="5">
        <f t="shared" si="26"/>
        <v>0</v>
      </c>
      <c r="Z187">
        <f t="shared" si="23"/>
        <v>2</v>
      </c>
    </row>
    <row r="188" spans="1:26">
      <c r="A188" t="s">
        <v>45</v>
      </c>
      <c r="B188">
        <f t="shared" si="24"/>
        <v>34.399999999999949</v>
      </c>
      <c r="D188"/>
      <c r="E188"/>
      <c r="F188"/>
      <c r="H188"/>
      <c r="I188"/>
      <c r="K188"/>
      <c r="M188"/>
      <c r="P188">
        <v>0</v>
      </c>
      <c r="Q188">
        <v>0</v>
      </c>
      <c r="R188">
        <v>63.75</v>
      </c>
      <c r="S188" s="1">
        <f t="shared" si="19"/>
        <v>0</v>
      </c>
      <c r="T188">
        <f t="shared" si="25"/>
        <v>1</v>
      </c>
      <c r="U188">
        <f t="shared" si="20"/>
        <v>2</v>
      </c>
      <c r="V188">
        <f t="shared" si="21"/>
        <v>3</v>
      </c>
      <c r="W188" s="5">
        <f t="shared" si="22"/>
        <v>0</v>
      </c>
      <c r="X188" s="9">
        <f t="shared" si="27"/>
        <v>0</v>
      </c>
      <c r="Y188" s="5">
        <f t="shared" si="26"/>
        <v>0</v>
      </c>
      <c r="Z188">
        <f t="shared" si="23"/>
        <v>2</v>
      </c>
    </row>
    <row r="189" spans="1:26">
      <c r="A189" t="s">
        <v>46</v>
      </c>
      <c r="B189">
        <f t="shared" si="24"/>
        <v>34.599999999999952</v>
      </c>
      <c r="D189"/>
      <c r="E189"/>
      <c r="F189"/>
      <c r="H189"/>
      <c r="I189"/>
      <c r="K189"/>
      <c r="M189"/>
      <c r="P189">
        <v>0</v>
      </c>
      <c r="Q189">
        <v>0</v>
      </c>
      <c r="R189">
        <v>63.75</v>
      </c>
      <c r="S189" s="1">
        <f t="shared" si="19"/>
        <v>0</v>
      </c>
      <c r="T189">
        <f t="shared" si="25"/>
        <v>1</v>
      </c>
      <c r="U189">
        <f t="shared" si="20"/>
        <v>2</v>
      </c>
      <c r="V189">
        <f t="shared" si="21"/>
        <v>3</v>
      </c>
      <c r="W189" s="5">
        <f t="shared" si="22"/>
        <v>0</v>
      </c>
      <c r="X189" s="9">
        <f t="shared" si="27"/>
        <v>0</v>
      </c>
      <c r="Y189" s="5">
        <f t="shared" si="26"/>
        <v>0</v>
      </c>
      <c r="Z189">
        <f t="shared" si="23"/>
        <v>2</v>
      </c>
    </row>
    <row r="190" spans="1:26">
      <c r="A190" t="s">
        <v>47</v>
      </c>
      <c r="B190">
        <f t="shared" si="24"/>
        <v>34.799999999999955</v>
      </c>
      <c r="D190"/>
      <c r="E190"/>
      <c r="F190"/>
      <c r="H190"/>
      <c r="I190"/>
      <c r="K190"/>
      <c r="M190"/>
      <c r="P190">
        <v>0</v>
      </c>
      <c r="Q190">
        <v>0</v>
      </c>
      <c r="R190">
        <v>63.75</v>
      </c>
      <c r="S190" s="1">
        <f t="shared" si="19"/>
        <v>0</v>
      </c>
      <c r="T190">
        <f t="shared" si="25"/>
        <v>1</v>
      </c>
      <c r="U190">
        <f t="shared" si="20"/>
        <v>2</v>
      </c>
      <c r="V190">
        <f t="shared" si="21"/>
        <v>3</v>
      </c>
      <c r="W190" s="5">
        <f t="shared" si="22"/>
        <v>0</v>
      </c>
      <c r="X190" s="9">
        <f t="shared" si="27"/>
        <v>0</v>
      </c>
      <c r="Y190" s="5">
        <f t="shared" si="26"/>
        <v>0</v>
      </c>
      <c r="Z190">
        <f t="shared" si="23"/>
        <v>2</v>
      </c>
    </row>
    <row r="191" spans="1:26">
      <c r="A191" t="s">
        <v>48</v>
      </c>
      <c r="B191">
        <f t="shared" si="24"/>
        <v>34.999999999999957</v>
      </c>
      <c r="D191"/>
      <c r="E191"/>
      <c r="F191"/>
      <c r="H191"/>
      <c r="I191"/>
      <c r="K191"/>
      <c r="M191"/>
      <c r="P191">
        <v>0</v>
      </c>
      <c r="Q191">
        <v>0</v>
      </c>
      <c r="R191">
        <v>63.75</v>
      </c>
      <c r="S191" s="1">
        <f t="shared" si="19"/>
        <v>0</v>
      </c>
      <c r="T191">
        <f t="shared" si="25"/>
        <v>1</v>
      </c>
      <c r="U191">
        <f t="shared" si="20"/>
        <v>2</v>
      </c>
      <c r="V191">
        <f t="shared" si="21"/>
        <v>3</v>
      </c>
      <c r="W191" s="5">
        <f t="shared" si="22"/>
        <v>0</v>
      </c>
      <c r="X191" s="9">
        <f t="shared" si="27"/>
        <v>0</v>
      </c>
      <c r="Y191" s="5">
        <f t="shared" si="26"/>
        <v>0</v>
      </c>
      <c r="Z191">
        <f t="shared" si="23"/>
        <v>2</v>
      </c>
    </row>
    <row r="192" spans="1:26">
      <c r="A192" t="s">
        <v>49</v>
      </c>
      <c r="B192">
        <f t="shared" si="24"/>
        <v>35.19999999999996</v>
      </c>
      <c r="D192"/>
      <c r="E192"/>
      <c r="F192"/>
      <c r="H192"/>
      <c r="I192"/>
      <c r="K192"/>
      <c r="M192"/>
      <c r="P192">
        <v>0</v>
      </c>
      <c r="Q192">
        <v>0</v>
      </c>
      <c r="R192">
        <v>63.75</v>
      </c>
      <c r="S192" s="1">
        <f t="shared" si="19"/>
        <v>0</v>
      </c>
      <c r="T192">
        <f t="shared" si="25"/>
        <v>1</v>
      </c>
      <c r="U192">
        <f t="shared" si="20"/>
        <v>2</v>
      </c>
      <c r="V192">
        <f t="shared" si="21"/>
        <v>3</v>
      </c>
      <c r="W192" s="5">
        <f t="shared" si="22"/>
        <v>0</v>
      </c>
      <c r="X192" s="9">
        <f t="shared" si="27"/>
        <v>0</v>
      </c>
      <c r="Y192" s="5">
        <f t="shared" si="26"/>
        <v>0</v>
      </c>
      <c r="Z192">
        <f t="shared" si="23"/>
        <v>2</v>
      </c>
    </row>
    <row r="193" spans="1:26">
      <c r="A193" t="s">
        <v>50</v>
      </c>
      <c r="B193">
        <f t="shared" si="24"/>
        <v>35.399999999999963</v>
      </c>
      <c r="D193"/>
      <c r="E193"/>
      <c r="F193"/>
      <c r="H193"/>
      <c r="I193"/>
      <c r="K193"/>
      <c r="M193"/>
      <c r="P193">
        <v>0</v>
      </c>
      <c r="Q193">
        <v>0</v>
      </c>
      <c r="R193">
        <v>63.75</v>
      </c>
      <c r="S193" s="1">
        <f t="shared" si="19"/>
        <v>0</v>
      </c>
      <c r="T193">
        <f t="shared" si="25"/>
        <v>1</v>
      </c>
      <c r="U193">
        <f t="shared" si="20"/>
        <v>2</v>
      </c>
      <c r="V193">
        <f t="shared" si="21"/>
        <v>3</v>
      </c>
      <c r="W193" s="5">
        <f t="shared" si="22"/>
        <v>0</v>
      </c>
      <c r="X193" s="9">
        <f t="shared" si="27"/>
        <v>0</v>
      </c>
      <c r="Y193" s="5">
        <f t="shared" si="26"/>
        <v>0</v>
      </c>
      <c r="Z193">
        <f t="shared" si="23"/>
        <v>2</v>
      </c>
    </row>
    <row r="194" spans="1:26">
      <c r="A194" t="s">
        <v>51</v>
      </c>
      <c r="B194">
        <f t="shared" si="24"/>
        <v>35.599999999999966</v>
      </c>
      <c r="D194"/>
      <c r="E194"/>
      <c r="F194"/>
      <c r="H194"/>
      <c r="I194"/>
      <c r="K194"/>
      <c r="M194"/>
      <c r="P194">
        <v>0</v>
      </c>
      <c r="Q194">
        <v>0</v>
      </c>
      <c r="R194">
        <v>63.75</v>
      </c>
      <c r="S194" s="1">
        <f t="shared" si="19"/>
        <v>0</v>
      </c>
      <c r="T194">
        <f t="shared" si="25"/>
        <v>1</v>
      </c>
      <c r="U194">
        <f t="shared" si="20"/>
        <v>2</v>
      </c>
      <c r="V194">
        <f t="shared" si="21"/>
        <v>3</v>
      </c>
      <c r="W194" s="5">
        <f t="shared" si="22"/>
        <v>0</v>
      </c>
      <c r="X194" s="9">
        <f t="shared" si="27"/>
        <v>0</v>
      </c>
      <c r="Y194" s="5">
        <f t="shared" si="26"/>
        <v>0</v>
      </c>
      <c r="Z194">
        <f t="shared" si="23"/>
        <v>2</v>
      </c>
    </row>
    <row r="195" spans="1:26">
      <c r="A195" t="s">
        <v>52</v>
      </c>
      <c r="B195">
        <f t="shared" si="24"/>
        <v>35.799999999999969</v>
      </c>
      <c r="D195"/>
      <c r="E195"/>
      <c r="F195"/>
      <c r="H195"/>
      <c r="I195"/>
      <c r="K195"/>
      <c r="M195"/>
      <c r="P195">
        <v>0</v>
      </c>
      <c r="Q195">
        <v>0</v>
      </c>
      <c r="R195">
        <v>63.75</v>
      </c>
      <c r="S195" s="1">
        <f t="shared" si="19"/>
        <v>0</v>
      </c>
      <c r="T195">
        <f t="shared" si="25"/>
        <v>1</v>
      </c>
      <c r="U195">
        <f t="shared" si="20"/>
        <v>2</v>
      </c>
      <c r="V195">
        <f t="shared" si="21"/>
        <v>3</v>
      </c>
      <c r="W195" s="5">
        <f t="shared" si="22"/>
        <v>0</v>
      </c>
      <c r="X195" s="9">
        <f t="shared" si="27"/>
        <v>0</v>
      </c>
      <c r="Y195" s="5">
        <f t="shared" si="26"/>
        <v>0</v>
      </c>
      <c r="Z195">
        <f t="shared" si="23"/>
        <v>2</v>
      </c>
    </row>
    <row r="196" spans="1:26">
      <c r="A196" t="s">
        <v>53</v>
      </c>
      <c r="B196">
        <f t="shared" si="24"/>
        <v>35.999999999999972</v>
      </c>
      <c r="D196"/>
      <c r="E196"/>
      <c r="F196"/>
      <c r="H196"/>
      <c r="I196"/>
      <c r="K196"/>
      <c r="M196"/>
      <c r="P196">
        <v>0</v>
      </c>
      <c r="Q196">
        <v>0</v>
      </c>
      <c r="R196">
        <v>63.75</v>
      </c>
      <c r="S196" s="1">
        <f t="shared" si="19"/>
        <v>0</v>
      </c>
      <c r="T196">
        <f t="shared" si="25"/>
        <v>1</v>
      </c>
      <c r="U196">
        <f t="shared" si="20"/>
        <v>2</v>
      </c>
      <c r="V196">
        <f t="shared" si="21"/>
        <v>3</v>
      </c>
      <c r="W196" s="5">
        <f t="shared" si="22"/>
        <v>0</v>
      </c>
      <c r="X196" s="9">
        <f t="shared" si="27"/>
        <v>0</v>
      </c>
      <c r="Y196" s="5">
        <f t="shared" si="26"/>
        <v>0</v>
      </c>
      <c r="Z196">
        <f t="shared" si="23"/>
        <v>2</v>
      </c>
    </row>
    <row r="197" spans="1:26">
      <c r="A197" t="s">
        <v>54</v>
      </c>
      <c r="B197">
        <f t="shared" si="24"/>
        <v>36.199999999999974</v>
      </c>
      <c r="D197"/>
      <c r="E197"/>
      <c r="F197"/>
      <c r="H197"/>
      <c r="I197"/>
      <c r="K197"/>
      <c r="M197"/>
      <c r="P197">
        <v>0</v>
      </c>
      <c r="Q197">
        <v>0</v>
      </c>
      <c r="R197">
        <v>63.75</v>
      </c>
      <c r="S197" s="1">
        <f t="shared" si="19"/>
        <v>0</v>
      </c>
      <c r="T197">
        <f t="shared" si="25"/>
        <v>1</v>
      </c>
      <c r="U197">
        <f t="shared" si="20"/>
        <v>2</v>
      </c>
      <c r="V197">
        <f t="shared" si="21"/>
        <v>3</v>
      </c>
      <c r="W197" s="5">
        <f t="shared" si="22"/>
        <v>0</v>
      </c>
      <c r="X197" s="9">
        <f t="shared" si="27"/>
        <v>0</v>
      </c>
      <c r="Y197" s="5">
        <f t="shared" si="26"/>
        <v>0</v>
      </c>
      <c r="Z197">
        <f t="shared" si="23"/>
        <v>2</v>
      </c>
    </row>
    <row r="198" spans="1:26">
      <c r="A198" t="s">
        <v>55</v>
      </c>
      <c r="B198">
        <f t="shared" si="24"/>
        <v>36.399999999999977</v>
      </c>
      <c r="D198"/>
      <c r="E198"/>
      <c r="F198"/>
      <c r="H198"/>
      <c r="I198"/>
      <c r="K198"/>
      <c r="M198"/>
      <c r="P198">
        <v>0</v>
      </c>
      <c r="Q198">
        <v>0</v>
      </c>
      <c r="R198">
        <v>63.75</v>
      </c>
      <c r="S198" s="1">
        <f t="shared" si="19"/>
        <v>0</v>
      </c>
      <c r="T198">
        <f t="shared" si="25"/>
        <v>1</v>
      </c>
      <c r="U198">
        <f t="shared" si="20"/>
        <v>2</v>
      </c>
      <c r="V198">
        <f t="shared" si="21"/>
        <v>3</v>
      </c>
      <c r="W198" s="5">
        <f t="shared" si="22"/>
        <v>0</v>
      </c>
      <c r="X198" s="9">
        <f t="shared" si="27"/>
        <v>0</v>
      </c>
      <c r="Y198" s="5">
        <f t="shared" si="26"/>
        <v>0</v>
      </c>
      <c r="Z198">
        <f t="shared" si="23"/>
        <v>2</v>
      </c>
    </row>
    <row r="199" spans="1:26">
      <c r="A199" t="s">
        <v>56</v>
      </c>
      <c r="B199">
        <f t="shared" si="24"/>
        <v>36.59999999999998</v>
      </c>
      <c r="D199"/>
      <c r="E199"/>
      <c r="F199"/>
      <c r="H199"/>
      <c r="I199"/>
      <c r="K199"/>
      <c r="M199"/>
      <c r="P199">
        <v>0</v>
      </c>
      <c r="Q199">
        <v>0</v>
      </c>
      <c r="R199">
        <v>63.75</v>
      </c>
      <c r="S199" s="1">
        <f t="shared" si="19"/>
        <v>0</v>
      </c>
      <c r="T199">
        <f t="shared" si="25"/>
        <v>1</v>
      </c>
      <c r="U199">
        <f t="shared" si="20"/>
        <v>2</v>
      </c>
      <c r="V199">
        <f t="shared" si="21"/>
        <v>3</v>
      </c>
      <c r="W199" s="5">
        <f t="shared" si="22"/>
        <v>0</v>
      </c>
      <c r="X199" s="9">
        <f t="shared" si="27"/>
        <v>0</v>
      </c>
      <c r="Y199" s="5">
        <f t="shared" si="26"/>
        <v>0</v>
      </c>
      <c r="Z199">
        <f t="shared" si="23"/>
        <v>2</v>
      </c>
    </row>
    <row r="200" spans="1:26">
      <c r="A200" t="s">
        <v>57</v>
      </c>
      <c r="B200">
        <f t="shared" si="24"/>
        <v>36.799999999999983</v>
      </c>
      <c r="D200"/>
      <c r="E200"/>
      <c r="F200"/>
      <c r="H200"/>
      <c r="I200"/>
      <c r="K200"/>
      <c r="M200"/>
      <c r="P200">
        <v>0</v>
      </c>
      <c r="Q200">
        <v>0</v>
      </c>
      <c r="R200">
        <v>63.75</v>
      </c>
      <c r="S200" s="1">
        <f t="shared" si="19"/>
        <v>0</v>
      </c>
      <c r="T200">
        <f t="shared" si="25"/>
        <v>1</v>
      </c>
      <c r="U200">
        <f t="shared" si="20"/>
        <v>2</v>
      </c>
      <c r="V200">
        <f t="shared" si="21"/>
        <v>3</v>
      </c>
      <c r="W200" s="5">
        <f t="shared" si="22"/>
        <v>0</v>
      </c>
      <c r="X200" s="9">
        <f t="shared" si="27"/>
        <v>0</v>
      </c>
      <c r="Y200" s="5">
        <f t="shared" si="26"/>
        <v>0</v>
      </c>
      <c r="Z200">
        <f t="shared" si="23"/>
        <v>2</v>
      </c>
    </row>
    <row r="201" spans="1:26">
      <c r="A201" t="s">
        <v>58</v>
      </c>
      <c r="B201">
        <f t="shared" si="24"/>
        <v>36.999999999999986</v>
      </c>
      <c r="D201"/>
      <c r="E201"/>
      <c r="F201"/>
      <c r="H201"/>
      <c r="I201"/>
      <c r="K201"/>
      <c r="M201"/>
      <c r="P201">
        <v>0</v>
      </c>
      <c r="Q201">
        <v>0</v>
      </c>
      <c r="R201">
        <v>63.75</v>
      </c>
      <c r="S201" s="1">
        <f t="shared" si="19"/>
        <v>0</v>
      </c>
      <c r="T201">
        <f t="shared" si="25"/>
        <v>1</v>
      </c>
      <c r="U201">
        <f t="shared" si="20"/>
        <v>2</v>
      </c>
      <c r="V201">
        <f t="shared" si="21"/>
        <v>3</v>
      </c>
      <c r="W201" s="5">
        <f t="shared" si="22"/>
        <v>0</v>
      </c>
      <c r="X201" s="9">
        <f t="shared" si="27"/>
        <v>0</v>
      </c>
      <c r="Y201" s="5">
        <f t="shared" si="26"/>
        <v>0</v>
      </c>
      <c r="Z201">
        <f t="shared" si="23"/>
        <v>2</v>
      </c>
    </row>
    <row r="202" spans="1:26">
      <c r="A202" t="s">
        <v>59</v>
      </c>
      <c r="B202">
        <f t="shared" si="24"/>
        <v>37.199999999999989</v>
      </c>
      <c r="D202"/>
      <c r="E202"/>
      <c r="F202"/>
      <c r="H202"/>
      <c r="I202"/>
      <c r="K202"/>
      <c r="M202"/>
      <c r="P202">
        <v>0</v>
      </c>
      <c r="Q202">
        <v>0</v>
      </c>
      <c r="R202">
        <v>63.75</v>
      </c>
      <c r="S202" s="1">
        <f t="shared" si="19"/>
        <v>0</v>
      </c>
      <c r="T202">
        <f t="shared" si="25"/>
        <v>1</v>
      </c>
      <c r="U202">
        <f t="shared" si="20"/>
        <v>2</v>
      </c>
      <c r="V202">
        <f t="shared" si="21"/>
        <v>3</v>
      </c>
      <c r="W202" s="5">
        <f t="shared" si="22"/>
        <v>0</v>
      </c>
      <c r="X202" s="9">
        <f t="shared" si="27"/>
        <v>0</v>
      </c>
      <c r="Y202" s="5">
        <f t="shared" si="26"/>
        <v>0</v>
      </c>
      <c r="Z202">
        <f t="shared" si="23"/>
        <v>2</v>
      </c>
    </row>
    <row r="203" spans="1:26">
      <c r="A203" t="s">
        <v>60</v>
      </c>
      <c r="B203">
        <f t="shared" si="24"/>
        <v>37.399999999999991</v>
      </c>
      <c r="D203"/>
      <c r="E203"/>
      <c r="F203"/>
      <c r="H203"/>
      <c r="I203"/>
      <c r="K203"/>
      <c r="M203"/>
      <c r="P203">
        <v>0</v>
      </c>
      <c r="Q203">
        <v>0</v>
      </c>
      <c r="R203">
        <v>63.75</v>
      </c>
      <c r="S203" s="1">
        <f t="shared" si="19"/>
        <v>0</v>
      </c>
      <c r="T203">
        <f t="shared" si="25"/>
        <v>1</v>
      </c>
      <c r="U203">
        <f t="shared" si="20"/>
        <v>2</v>
      </c>
      <c r="V203">
        <f t="shared" si="21"/>
        <v>3</v>
      </c>
      <c r="W203" s="5">
        <f t="shared" si="22"/>
        <v>0</v>
      </c>
      <c r="X203" s="9">
        <f t="shared" si="27"/>
        <v>0</v>
      </c>
      <c r="Y203" s="5">
        <f t="shared" si="26"/>
        <v>0</v>
      </c>
      <c r="Z203">
        <f t="shared" si="23"/>
        <v>2</v>
      </c>
    </row>
    <row r="204" spans="1:26">
      <c r="A204" t="s">
        <v>61</v>
      </c>
      <c r="B204">
        <f t="shared" si="24"/>
        <v>37.599999999999994</v>
      </c>
      <c r="D204"/>
      <c r="E204"/>
      <c r="F204"/>
      <c r="H204"/>
      <c r="I204"/>
      <c r="K204"/>
      <c r="M204"/>
      <c r="P204">
        <v>0</v>
      </c>
      <c r="Q204">
        <v>0</v>
      </c>
      <c r="R204">
        <v>63.75</v>
      </c>
      <c r="S204" s="1">
        <f t="shared" si="19"/>
        <v>0</v>
      </c>
      <c r="T204">
        <f t="shared" si="25"/>
        <v>1</v>
      </c>
      <c r="U204">
        <f t="shared" si="20"/>
        <v>2</v>
      </c>
      <c r="V204">
        <f t="shared" si="21"/>
        <v>3</v>
      </c>
      <c r="W204" s="5">
        <f t="shared" si="22"/>
        <v>0</v>
      </c>
      <c r="X204" s="9">
        <f t="shared" si="27"/>
        <v>0</v>
      </c>
      <c r="Y204" s="5">
        <f t="shared" si="26"/>
        <v>0</v>
      </c>
      <c r="Z204">
        <f t="shared" si="23"/>
        <v>2</v>
      </c>
    </row>
    <row r="205" spans="1:26">
      <c r="A205" t="s">
        <v>62</v>
      </c>
      <c r="B205">
        <f t="shared" si="24"/>
        <v>37.799999999999997</v>
      </c>
      <c r="D205"/>
      <c r="E205"/>
      <c r="F205"/>
      <c r="H205"/>
      <c r="I205"/>
      <c r="K205"/>
      <c r="M205"/>
      <c r="P205">
        <v>0</v>
      </c>
      <c r="Q205">
        <v>0</v>
      </c>
      <c r="R205">
        <v>63.75</v>
      </c>
      <c r="S205" s="1">
        <f t="shared" si="19"/>
        <v>0</v>
      </c>
      <c r="T205">
        <f t="shared" si="25"/>
        <v>1</v>
      </c>
      <c r="U205">
        <f t="shared" si="20"/>
        <v>2</v>
      </c>
      <c r="V205">
        <f t="shared" si="21"/>
        <v>3</v>
      </c>
      <c r="W205" s="5">
        <f t="shared" si="22"/>
        <v>0</v>
      </c>
      <c r="X205" s="9">
        <f t="shared" si="27"/>
        <v>0</v>
      </c>
      <c r="Y205" s="5">
        <f t="shared" si="26"/>
        <v>0</v>
      </c>
      <c r="Z205">
        <f t="shared" si="23"/>
        <v>2</v>
      </c>
    </row>
    <row r="206" spans="1:26">
      <c r="A206" t="s">
        <v>129</v>
      </c>
      <c r="B206">
        <f t="shared" si="24"/>
        <v>38</v>
      </c>
      <c r="D206"/>
      <c r="E206"/>
      <c r="F206"/>
      <c r="H206"/>
      <c r="I206"/>
      <c r="K206"/>
      <c r="M206"/>
      <c r="P206">
        <v>0</v>
      </c>
      <c r="Q206">
        <v>0</v>
      </c>
      <c r="R206">
        <v>63.75</v>
      </c>
      <c r="S206" s="1">
        <f t="shared" si="19"/>
        <v>0</v>
      </c>
      <c r="T206">
        <f t="shared" si="25"/>
        <v>1</v>
      </c>
      <c r="U206">
        <f t="shared" si="20"/>
        <v>2</v>
      </c>
      <c r="V206">
        <f t="shared" si="21"/>
        <v>3</v>
      </c>
      <c r="W206" s="5">
        <f t="shared" si="22"/>
        <v>0</v>
      </c>
      <c r="X206" s="9">
        <f t="shared" si="27"/>
        <v>0</v>
      </c>
      <c r="Y206" s="5">
        <f t="shared" si="26"/>
        <v>0</v>
      </c>
      <c r="Z206">
        <f t="shared" si="23"/>
        <v>2</v>
      </c>
    </row>
    <row r="207" spans="1:26">
      <c r="A207" t="s">
        <v>63</v>
      </c>
      <c r="B207">
        <f t="shared" si="24"/>
        <v>38.200000000000003</v>
      </c>
      <c r="D207"/>
      <c r="E207"/>
      <c r="F207"/>
      <c r="H207"/>
      <c r="I207"/>
      <c r="K207"/>
      <c r="M207"/>
      <c r="P207">
        <v>0</v>
      </c>
      <c r="Q207">
        <v>0</v>
      </c>
      <c r="R207">
        <v>63.75</v>
      </c>
      <c r="S207" s="1">
        <f t="shared" ref="S207:S269" si="28">M207/100</f>
        <v>0</v>
      </c>
      <c r="T207">
        <f t="shared" si="25"/>
        <v>1</v>
      </c>
      <c r="U207">
        <f t="shared" ref="U207:U269" si="29">2+C207*96</f>
        <v>2</v>
      </c>
      <c r="V207">
        <f t="shared" ref="V207:V269" si="30">3+ I207*94</f>
        <v>3</v>
      </c>
      <c r="W207" s="5">
        <f t="shared" ref="W207:W269" si="31">(Y207+Y206)*(88/60)/2*0.2</f>
        <v>0</v>
      </c>
      <c r="X207" s="9">
        <f t="shared" si="27"/>
        <v>0</v>
      </c>
      <c r="Y207" s="5">
        <f t="shared" si="26"/>
        <v>0</v>
      </c>
      <c r="Z207">
        <f t="shared" ref="Z207:Z269" si="32">2+H207*46</f>
        <v>2</v>
      </c>
    </row>
    <row r="208" spans="1:26">
      <c r="A208" t="s">
        <v>64</v>
      </c>
      <c r="B208">
        <f t="shared" si="24"/>
        <v>38.400000000000006</v>
      </c>
      <c r="D208"/>
      <c r="E208"/>
      <c r="F208"/>
      <c r="H208"/>
      <c r="I208"/>
      <c r="K208"/>
      <c r="M208"/>
      <c r="P208">
        <v>0</v>
      </c>
      <c r="Q208">
        <v>0</v>
      </c>
      <c r="R208">
        <v>63.75</v>
      </c>
      <c r="S208" s="1">
        <f t="shared" si="28"/>
        <v>0</v>
      </c>
      <c r="T208">
        <f t="shared" si="25"/>
        <v>1</v>
      </c>
      <c r="U208">
        <f t="shared" si="29"/>
        <v>2</v>
      </c>
      <c r="V208">
        <f t="shared" si="30"/>
        <v>3</v>
      </c>
      <c r="W208" s="5">
        <f t="shared" si="31"/>
        <v>0</v>
      </c>
      <c r="X208" s="9">
        <f t="shared" si="27"/>
        <v>0</v>
      </c>
      <c r="Y208" s="5">
        <f t="shared" si="26"/>
        <v>0</v>
      </c>
      <c r="Z208">
        <f t="shared" si="32"/>
        <v>2</v>
      </c>
    </row>
    <row r="209" spans="1:26">
      <c r="A209" t="s">
        <v>65</v>
      </c>
      <c r="B209">
        <f t="shared" ref="B209:B269" si="33">B208+0.2</f>
        <v>38.600000000000009</v>
      </c>
      <c r="D209"/>
      <c r="E209"/>
      <c r="F209"/>
      <c r="H209"/>
      <c r="I209"/>
      <c r="K209"/>
      <c r="M209"/>
      <c r="P209">
        <v>0</v>
      </c>
      <c r="Q209">
        <v>0</v>
      </c>
      <c r="R209">
        <v>63.75</v>
      </c>
      <c r="S209" s="1">
        <f t="shared" si="28"/>
        <v>0</v>
      </c>
      <c r="T209">
        <f t="shared" ref="T209:T269" si="34">1+G209*98</f>
        <v>1</v>
      </c>
      <c r="U209">
        <f t="shared" si="29"/>
        <v>2</v>
      </c>
      <c r="V209">
        <f t="shared" si="30"/>
        <v>3</v>
      </c>
      <c r="W209" s="5">
        <f t="shared" si="31"/>
        <v>0</v>
      </c>
      <c r="X209" s="9">
        <f t="shared" si="27"/>
        <v>0</v>
      </c>
      <c r="Y209" s="5">
        <f t="shared" ref="Y209:Y269" si="35">D209*(1-0)</f>
        <v>0</v>
      </c>
      <c r="Z209">
        <f t="shared" si="32"/>
        <v>2</v>
      </c>
    </row>
    <row r="210" spans="1:26">
      <c r="A210" t="s">
        <v>66</v>
      </c>
      <c r="B210">
        <f t="shared" si="33"/>
        <v>38.800000000000011</v>
      </c>
      <c r="D210"/>
      <c r="E210"/>
      <c r="F210"/>
      <c r="H210"/>
      <c r="I210"/>
      <c r="K210"/>
      <c r="M210"/>
      <c r="P210">
        <v>0</v>
      </c>
      <c r="Q210">
        <v>0</v>
      </c>
      <c r="R210">
        <v>63.75</v>
      </c>
      <c r="S210" s="1">
        <f t="shared" si="28"/>
        <v>0</v>
      </c>
      <c r="T210">
        <f t="shared" si="34"/>
        <v>1</v>
      </c>
      <c r="U210">
        <f t="shared" si="29"/>
        <v>2</v>
      </c>
      <c r="V210">
        <f t="shared" si="30"/>
        <v>3</v>
      </c>
      <c r="W210" s="5">
        <f t="shared" si="31"/>
        <v>0</v>
      </c>
      <c r="X210" s="9">
        <f t="shared" si="27"/>
        <v>0</v>
      </c>
      <c r="Y210" s="5">
        <f t="shared" si="35"/>
        <v>0</v>
      </c>
      <c r="Z210">
        <f t="shared" si="32"/>
        <v>2</v>
      </c>
    </row>
    <row r="211" spans="1:26">
      <c r="A211" t="s">
        <v>67</v>
      </c>
      <c r="B211">
        <f t="shared" si="33"/>
        <v>39.000000000000014</v>
      </c>
      <c r="D211"/>
      <c r="E211"/>
      <c r="F211"/>
      <c r="H211"/>
      <c r="I211"/>
      <c r="K211"/>
      <c r="M211"/>
      <c r="P211">
        <v>0</v>
      </c>
      <c r="Q211">
        <v>0</v>
      </c>
      <c r="R211">
        <v>63.75</v>
      </c>
      <c r="S211" s="1">
        <f t="shared" si="28"/>
        <v>0</v>
      </c>
      <c r="T211">
        <f t="shared" si="34"/>
        <v>1</v>
      </c>
      <c r="U211">
        <f t="shared" si="29"/>
        <v>2</v>
      </c>
      <c r="V211">
        <f t="shared" si="30"/>
        <v>3</v>
      </c>
      <c r="W211" s="5">
        <f t="shared" si="31"/>
        <v>0</v>
      </c>
      <c r="X211" s="9">
        <f t="shared" si="27"/>
        <v>0</v>
      </c>
      <c r="Y211" s="5">
        <f t="shared" si="35"/>
        <v>0</v>
      </c>
      <c r="Z211">
        <f t="shared" si="32"/>
        <v>2</v>
      </c>
    </row>
    <row r="212" spans="1:26">
      <c r="A212" t="s">
        <v>68</v>
      </c>
      <c r="B212">
        <f t="shared" si="33"/>
        <v>39.200000000000017</v>
      </c>
      <c r="D212"/>
      <c r="E212"/>
      <c r="F212"/>
      <c r="H212"/>
      <c r="I212"/>
      <c r="K212"/>
      <c r="M212"/>
      <c r="P212">
        <v>0</v>
      </c>
      <c r="Q212">
        <v>0</v>
      </c>
      <c r="R212">
        <v>63.75</v>
      </c>
      <c r="S212" s="1">
        <f t="shared" si="28"/>
        <v>0</v>
      </c>
      <c r="T212">
        <f t="shared" si="34"/>
        <v>1</v>
      </c>
      <c r="U212">
        <f t="shared" si="29"/>
        <v>2</v>
      </c>
      <c r="V212">
        <f t="shared" si="30"/>
        <v>3</v>
      </c>
      <c r="W212" s="5">
        <f t="shared" si="31"/>
        <v>0</v>
      </c>
      <c r="X212" s="9">
        <f t="shared" si="27"/>
        <v>0</v>
      </c>
      <c r="Y212" s="5">
        <f t="shared" si="35"/>
        <v>0</v>
      </c>
      <c r="Z212">
        <f t="shared" si="32"/>
        <v>2</v>
      </c>
    </row>
    <row r="213" spans="1:26">
      <c r="A213" t="s">
        <v>69</v>
      </c>
      <c r="B213">
        <f t="shared" si="33"/>
        <v>39.40000000000002</v>
      </c>
      <c r="D213"/>
      <c r="E213"/>
      <c r="F213"/>
      <c r="H213"/>
      <c r="I213"/>
      <c r="K213"/>
      <c r="M213"/>
      <c r="P213">
        <v>0</v>
      </c>
      <c r="Q213">
        <v>0</v>
      </c>
      <c r="R213">
        <v>63.75</v>
      </c>
      <c r="S213" s="1">
        <f t="shared" si="28"/>
        <v>0</v>
      </c>
      <c r="T213">
        <f t="shared" si="34"/>
        <v>1</v>
      </c>
      <c r="U213">
        <f t="shared" si="29"/>
        <v>2</v>
      </c>
      <c r="V213">
        <f t="shared" si="30"/>
        <v>3</v>
      </c>
      <c r="W213" s="5">
        <f t="shared" si="31"/>
        <v>0</v>
      </c>
      <c r="X213" s="9">
        <f t="shared" si="27"/>
        <v>0</v>
      </c>
      <c r="Y213" s="5">
        <f t="shared" si="35"/>
        <v>0</v>
      </c>
      <c r="Z213">
        <f t="shared" si="32"/>
        <v>2</v>
      </c>
    </row>
    <row r="214" spans="1:26">
      <c r="A214" t="s">
        <v>70</v>
      </c>
      <c r="B214">
        <f t="shared" si="33"/>
        <v>39.600000000000023</v>
      </c>
      <c r="D214"/>
      <c r="E214"/>
      <c r="F214"/>
      <c r="H214"/>
      <c r="I214"/>
      <c r="K214"/>
      <c r="M214"/>
      <c r="P214">
        <v>0</v>
      </c>
      <c r="Q214">
        <v>0</v>
      </c>
      <c r="R214">
        <v>63.75</v>
      </c>
      <c r="S214" s="1">
        <f t="shared" si="28"/>
        <v>0</v>
      </c>
      <c r="T214">
        <f t="shared" si="34"/>
        <v>1</v>
      </c>
      <c r="U214">
        <f t="shared" si="29"/>
        <v>2</v>
      </c>
      <c r="V214">
        <f t="shared" si="30"/>
        <v>3</v>
      </c>
      <c r="W214" s="5">
        <f t="shared" si="31"/>
        <v>0</v>
      </c>
      <c r="X214" s="9">
        <f t="shared" si="27"/>
        <v>0</v>
      </c>
      <c r="Y214" s="5">
        <f t="shared" si="35"/>
        <v>0</v>
      </c>
      <c r="Z214">
        <f t="shared" si="32"/>
        <v>2</v>
      </c>
    </row>
    <row r="215" spans="1:26">
      <c r="A215" t="s">
        <v>71</v>
      </c>
      <c r="B215">
        <f t="shared" si="33"/>
        <v>39.800000000000026</v>
      </c>
      <c r="D215"/>
      <c r="E215"/>
      <c r="F215"/>
      <c r="H215"/>
      <c r="I215"/>
      <c r="K215"/>
      <c r="M215"/>
      <c r="P215">
        <v>0</v>
      </c>
      <c r="Q215">
        <v>0</v>
      </c>
      <c r="R215">
        <v>63.75</v>
      </c>
      <c r="S215" s="1">
        <f t="shared" si="28"/>
        <v>0</v>
      </c>
      <c r="T215">
        <f t="shared" si="34"/>
        <v>1</v>
      </c>
      <c r="U215">
        <f t="shared" si="29"/>
        <v>2</v>
      </c>
      <c r="V215">
        <f t="shared" si="30"/>
        <v>3</v>
      </c>
      <c r="W215" s="5">
        <f t="shared" si="31"/>
        <v>0</v>
      </c>
      <c r="X215" s="9">
        <f t="shared" si="27"/>
        <v>0</v>
      </c>
      <c r="Y215" s="5">
        <f t="shared" si="35"/>
        <v>0</v>
      </c>
      <c r="Z215">
        <f t="shared" si="32"/>
        <v>2</v>
      </c>
    </row>
    <row r="216" spans="1:26">
      <c r="A216" t="s">
        <v>72</v>
      </c>
      <c r="B216">
        <f t="shared" si="33"/>
        <v>40.000000000000028</v>
      </c>
      <c r="D216"/>
      <c r="E216"/>
      <c r="F216"/>
      <c r="H216"/>
      <c r="I216"/>
      <c r="K216"/>
      <c r="M216"/>
      <c r="P216">
        <v>0</v>
      </c>
      <c r="Q216">
        <v>0</v>
      </c>
      <c r="R216">
        <v>63.75</v>
      </c>
      <c r="S216" s="1">
        <f t="shared" si="28"/>
        <v>0</v>
      </c>
      <c r="T216">
        <f t="shared" si="34"/>
        <v>1</v>
      </c>
      <c r="U216">
        <f t="shared" si="29"/>
        <v>2</v>
      </c>
      <c r="V216">
        <f t="shared" si="30"/>
        <v>3</v>
      </c>
      <c r="W216" s="5">
        <f t="shared" si="31"/>
        <v>0</v>
      </c>
      <c r="X216" s="9">
        <f t="shared" si="27"/>
        <v>0</v>
      </c>
      <c r="Y216" s="5">
        <f t="shared" si="35"/>
        <v>0</v>
      </c>
      <c r="Z216">
        <f t="shared" si="32"/>
        <v>2</v>
      </c>
    </row>
    <row r="217" spans="1:26">
      <c r="A217" t="s">
        <v>73</v>
      </c>
      <c r="B217">
        <f t="shared" si="33"/>
        <v>40.200000000000031</v>
      </c>
      <c r="D217"/>
      <c r="E217"/>
      <c r="F217"/>
      <c r="H217"/>
      <c r="I217"/>
      <c r="K217"/>
      <c r="M217"/>
      <c r="P217">
        <v>0</v>
      </c>
      <c r="Q217">
        <v>0</v>
      </c>
      <c r="R217">
        <v>63.75</v>
      </c>
      <c r="S217" s="1">
        <f t="shared" si="28"/>
        <v>0</v>
      </c>
      <c r="T217">
        <f t="shared" si="34"/>
        <v>1</v>
      </c>
      <c r="U217">
        <f t="shared" si="29"/>
        <v>2</v>
      </c>
      <c r="V217">
        <f t="shared" si="30"/>
        <v>3</v>
      </c>
      <c r="W217" s="5">
        <f t="shared" si="31"/>
        <v>0</v>
      </c>
      <c r="X217" s="9">
        <f t="shared" si="27"/>
        <v>0</v>
      </c>
      <c r="Y217" s="5">
        <f t="shared" si="35"/>
        <v>0</v>
      </c>
      <c r="Z217">
        <f t="shared" si="32"/>
        <v>2</v>
      </c>
    </row>
    <row r="218" spans="1:26">
      <c r="A218" t="s">
        <v>74</v>
      </c>
      <c r="B218">
        <f t="shared" si="33"/>
        <v>40.400000000000034</v>
      </c>
      <c r="D218"/>
      <c r="E218"/>
      <c r="F218"/>
      <c r="H218"/>
      <c r="I218"/>
      <c r="K218"/>
      <c r="M218"/>
      <c r="P218">
        <v>0</v>
      </c>
      <c r="Q218">
        <v>0</v>
      </c>
      <c r="R218">
        <v>63.75</v>
      </c>
      <c r="S218" s="1">
        <f t="shared" si="28"/>
        <v>0</v>
      </c>
      <c r="T218">
        <f t="shared" si="34"/>
        <v>1</v>
      </c>
      <c r="U218">
        <f t="shared" si="29"/>
        <v>2</v>
      </c>
      <c r="V218">
        <f t="shared" si="30"/>
        <v>3</v>
      </c>
      <c r="W218" s="5">
        <f t="shared" si="31"/>
        <v>0</v>
      </c>
      <c r="X218" s="9">
        <f t="shared" si="27"/>
        <v>0</v>
      </c>
      <c r="Y218" s="5">
        <f t="shared" si="35"/>
        <v>0</v>
      </c>
      <c r="Z218">
        <f t="shared" si="32"/>
        <v>2</v>
      </c>
    </row>
    <row r="219" spans="1:26">
      <c r="A219" t="s">
        <v>75</v>
      </c>
      <c r="B219">
        <f t="shared" si="33"/>
        <v>40.600000000000037</v>
      </c>
      <c r="D219"/>
      <c r="E219"/>
      <c r="F219"/>
      <c r="H219"/>
      <c r="I219"/>
      <c r="K219"/>
      <c r="M219"/>
      <c r="P219">
        <v>0</v>
      </c>
      <c r="Q219">
        <v>0</v>
      </c>
      <c r="R219">
        <v>63.75</v>
      </c>
      <c r="S219" s="1">
        <f t="shared" si="28"/>
        <v>0</v>
      </c>
      <c r="T219">
        <f t="shared" si="34"/>
        <v>1</v>
      </c>
      <c r="U219">
        <f t="shared" si="29"/>
        <v>2</v>
      </c>
      <c r="V219">
        <f t="shared" si="30"/>
        <v>3</v>
      </c>
      <c r="W219" s="5">
        <f t="shared" si="31"/>
        <v>0</v>
      </c>
      <c r="X219" s="9">
        <f t="shared" si="27"/>
        <v>0</v>
      </c>
      <c r="Y219" s="5">
        <f t="shared" si="35"/>
        <v>0</v>
      </c>
      <c r="Z219">
        <f t="shared" si="32"/>
        <v>2</v>
      </c>
    </row>
    <row r="220" spans="1:26">
      <c r="A220" t="s">
        <v>76</v>
      </c>
      <c r="B220">
        <f t="shared" si="33"/>
        <v>40.80000000000004</v>
      </c>
      <c r="D220"/>
      <c r="E220"/>
      <c r="F220"/>
      <c r="H220"/>
      <c r="I220"/>
      <c r="K220"/>
      <c r="M220"/>
      <c r="P220">
        <v>0</v>
      </c>
      <c r="Q220">
        <v>0</v>
      </c>
      <c r="R220">
        <v>63.75</v>
      </c>
      <c r="S220" s="1">
        <f t="shared" si="28"/>
        <v>0</v>
      </c>
      <c r="T220">
        <f t="shared" si="34"/>
        <v>1</v>
      </c>
      <c r="U220">
        <f t="shared" si="29"/>
        <v>2</v>
      </c>
      <c r="V220">
        <f t="shared" si="30"/>
        <v>3</v>
      </c>
      <c r="W220" s="5">
        <f t="shared" si="31"/>
        <v>0</v>
      </c>
      <c r="X220" s="9">
        <f t="shared" si="27"/>
        <v>0</v>
      </c>
      <c r="Y220" s="5">
        <f t="shared" si="35"/>
        <v>0</v>
      </c>
      <c r="Z220">
        <f t="shared" si="32"/>
        <v>2</v>
      </c>
    </row>
    <row r="221" spans="1:26">
      <c r="A221" t="s">
        <v>77</v>
      </c>
      <c r="B221">
        <f t="shared" si="33"/>
        <v>41.000000000000043</v>
      </c>
      <c r="D221"/>
      <c r="E221"/>
      <c r="F221"/>
      <c r="H221"/>
      <c r="I221"/>
      <c r="K221"/>
      <c r="M221"/>
      <c r="P221">
        <v>0</v>
      </c>
      <c r="Q221">
        <v>0</v>
      </c>
      <c r="R221">
        <v>63.75</v>
      </c>
      <c r="S221" s="1">
        <f t="shared" si="28"/>
        <v>0</v>
      </c>
      <c r="T221">
        <f t="shared" si="34"/>
        <v>1</v>
      </c>
      <c r="U221">
        <f t="shared" si="29"/>
        <v>2</v>
      </c>
      <c r="V221">
        <f t="shared" si="30"/>
        <v>3</v>
      </c>
      <c r="W221" s="5">
        <f t="shared" si="31"/>
        <v>0</v>
      </c>
      <c r="X221" s="9">
        <f t="shared" si="27"/>
        <v>0</v>
      </c>
      <c r="Y221" s="5">
        <f t="shared" si="35"/>
        <v>0</v>
      </c>
      <c r="Z221">
        <f t="shared" si="32"/>
        <v>2</v>
      </c>
    </row>
    <row r="222" spans="1:26">
      <c r="A222" t="s">
        <v>78</v>
      </c>
      <c r="B222">
        <f t="shared" si="33"/>
        <v>41.200000000000045</v>
      </c>
      <c r="D222"/>
      <c r="E222"/>
      <c r="F222"/>
      <c r="H222"/>
      <c r="I222"/>
      <c r="K222"/>
      <c r="M222"/>
      <c r="P222">
        <v>0</v>
      </c>
      <c r="Q222">
        <v>0</v>
      </c>
      <c r="R222">
        <v>63.75</v>
      </c>
      <c r="S222" s="1">
        <f t="shared" si="28"/>
        <v>0</v>
      </c>
      <c r="T222">
        <f t="shared" si="34"/>
        <v>1</v>
      </c>
      <c r="U222">
        <f t="shared" si="29"/>
        <v>2</v>
      </c>
      <c r="V222">
        <f t="shared" si="30"/>
        <v>3</v>
      </c>
      <c r="W222" s="5">
        <f t="shared" si="31"/>
        <v>0</v>
      </c>
      <c r="X222" s="9">
        <f t="shared" si="27"/>
        <v>0</v>
      </c>
      <c r="Y222" s="5">
        <f t="shared" si="35"/>
        <v>0</v>
      </c>
      <c r="Z222">
        <f t="shared" si="32"/>
        <v>2</v>
      </c>
    </row>
    <row r="223" spans="1:26">
      <c r="A223" t="s">
        <v>79</v>
      </c>
      <c r="B223">
        <f t="shared" si="33"/>
        <v>41.400000000000048</v>
      </c>
      <c r="D223"/>
      <c r="E223"/>
      <c r="F223"/>
      <c r="H223"/>
      <c r="I223"/>
      <c r="K223"/>
      <c r="M223"/>
      <c r="P223">
        <v>0</v>
      </c>
      <c r="Q223">
        <v>0</v>
      </c>
      <c r="R223">
        <v>63.75</v>
      </c>
      <c r="S223" s="1">
        <f t="shared" si="28"/>
        <v>0</v>
      </c>
      <c r="T223">
        <f t="shared" si="34"/>
        <v>1</v>
      </c>
      <c r="U223">
        <f t="shared" si="29"/>
        <v>2</v>
      </c>
      <c r="V223">
        <f t="shared" si="30"/>
        <v>3</v>
      </c>
      <c r="W223" s="5">
        <f t="shared" si="31"/>
        <v>0</v>
      </c>
      <c r="X223" s="9">
        <f t="shared" si="27"/>
        <v>0</v>
      </c>
      <c r="Y223" s="5">
        <f t="shared" si="35"/>
        <v>0</v>
      </c>
      <c r="Z223">
        <f t="shared" si="32"/>
        <v>2</v>
      </c>
    </row>
    <row r="224" spans="1:26">
      <c r="A224" t="s">
        <v>80</v>
      </c>
      <c r="B224">
        <f t="shared" si="33"/>
        <v>41.600000000000051</v>
      </c>
      <c r="D224"/>
      <c r="E224"/>
      <c r="F224"/>
      <c r="H224"/>
      <c r="I224"/>
      <c r="K224"/>
      <c r="M224"/>
      <c r="P224">
        <v>0</v>
      </c>
      <c r="Q224">
        <v>0</v>
      </c>
      <c r="R224">
        <v>63.75</v>
      </c>
      <c r="S224" s="1">
        <f t="shared" si="28"/>
        <v>0</v>
      </c>
      <c r="T224">
        <f t="shared" si="34"/>
        <v>1</v>
      </c>
      <c r="U224">
        <f t="shared" si="29"/>
        <v>2</v>
      </c>
      <c r="V224">
        <f t="shared" si="30"/>
        <v>3</v>
      </c>
      <c r="W224" s="5">
        <f t="shared" si="31"/>
        <v>0</v>
      </c>
      <c r="X224" s="9">
        <f t="shared" si="27"/>
        <v>0</v>
      </c>
      <c r="Y224" s="5">
        <f t="shared" si="35"/>
        <v>0</v>
      </c>
      <c r="Z224">
        <f t="shared" si="32"/>
        <v>2</v>
      </c>
    </row>
    <row r="225" spans="1:26">
      <c r="A225" t="s">
        <v>81</v>
      </c>
      <c r="B225">
        <f t="shared" si="33"/>
        <v>41.800000000000054</v>
      </c>
      <c r="D225"/>
      <c r="E225"/>
      <c r="F225"/>
      <c r="H225"/>
      <c r="I225"/>
      <c r="K225"/>
      <c r="M225"/>
      <c r="P225">
        <v>0</v>
      </c>
      <c r="Q225">
        <v>0</v>
      </c>
      <c r="R225">
        <v>63.75</v>
      </c>
      <c r="S225" s="1">
        <f t="shared" si="28"/>
        <v>0</v>
      </c>
      <c r="T225">
        <f t="shared" si="34"/>
        <v>1</v>
      </c>
      <c r="U225">
        <f t="shared" si="29"/>
        <v>2</v>
      </c>
      <c r="V225">
        <f t="shared" si="30"/>
        <v>3</v>
      </c>
      <c r="W225" s="5">
        <f t="shared" si="31"/>
        <v>0</v>
      </c>
      <c r="X225" s="9">
        <f t="shared" si="27"/>
        <v>0</v>
      </c>
      <c r="Y225" s="5">
        <f t="shared" si="35"/>
        <v>0</v>
      </c>
      <c r="Z225">
        <f t="shared" si="32"/>
        <v>2</v>
      </c>
    </row>
    <row r="226" spans="1:26">
      <c r="A226" t="s">
        <v>82</v>
      </c>
      <c r="B226">
        <f t="shared" si="33"/>
        <v>42.000000000000057</v>
      </c>
      <c r="D226"/>
      <c r="E226"/>
      <c r="F226"/>
      <c r="H226"/>
      <c r="I226"/>
      <c r="K226"/>
      <c r="M226"/>
      <c r="P226">
        <v>0</v>
      </c>
      <c r="Q226">
        <v>0</v>
      </c>
      <c r="R226">
        <v>63.75</v>
      </c>
      <c r="S226" s="1">
        <f t="shared" si="28"/>
        <v>0</v>
      </c>
      <c r="T226">
        <f t="shared" si="34"/>
        <v>1</v>
      </c>
      <c r="U226">
        <f t="shared" si="29"/>
        <v>2</v>
      </c>
      <c r="V226">
        <f t="shared" si="30"/>
        <v>3</v>
      </c>
      <c r="W226" s="5">
        <f t="shared" si="31"/>
        <v>0</v>
      </c>
      <c r="X226" s="9">
        <f t="shared" si="27"/>
        <v>0</v>
      </c>
      <c r="Y226" s="5">
        <f t="shared" si="35"/>
        <v>0</v>
      </c>
      <c r="Z226">
        <f t="shared" si="32"/>
        <v>2</v>
      </c>
    </row>
    <row r="227" spans="1:26">
      <c r="A227" t="s">
        <v>83</v>
      </c>
      <c r="B227">
        <f t="shared" si="33"/>
        <v>42.20000000000006</v>
      </c>
      <c r="D227"/>
      <c r="E227"/>
      <c r="F227"/>
      <c r="H227"/>
      <c r="I227"/>
      <c r="K227"/>
      <c r="M227"/>
      <c r="P227">
        <v>0</v>
      </c>
      <c r="Q227">
        <v>0</v>
      </c>
      <c r="R227">
        <v>63.75</v>
      </c>
      <c r="S227" s="1">
        <f t="shared" si="28"/>
        <v>0</v>
      </c>
      <c r="T227">
        <f t="shared" si="34"/>
        <v>1</v>
      </c>
      <c r="U227">
        <f t="shared" si="29"/>
        <v>2</v>
      </c>
      <c r="V227">
        <f t="shared" si="30"/>
        <v>3</v>
      </c>
      <c r="W227" s="5">
        <f t="shared" si="31"/>
        <v>0</v>
      </c>
      <c r="X227" s="9">
        <f t="shared" si="27"/>
        <v>0</v>
      </c>
      <c r="Y227" s="5">
        <f t="shared" si="35"/>
        <v>0</v>
      </c>
      <c r="Z227">
        <f t="shared" si="32"/>
        <v>2</v>
      </c>
    </row>
    <row r="228" spans="1:26">
      <c r="A228" t="s">
        <v>84</v>
      </c>
      <c r="B228">
        <f t="shared" si="33"/>
        <v>42.400000000000063</v>
      </c>
      <c r="D228"/>
      <c r="E228"/>
      <c r="F228"/>
      <c r="H228"/>
      <c r="I228"/>
      <c r="K228"/>
      <c r="M228"/>
      <c r="P228">
        <v>0</v>
      </c>
      <c r="Q228">
        <v>0</v>
      </c>
      <c r="R228">
        <v>63.75</v>
      </c>
      <c r="S228" s="1">
        <f t="shared" si="28"/>
        <v>0</v>
      </c>
      <c r="T228">
        <f t="shared" si="34"/>
        <v>1</v>
      </c>
      <c r="U228">
        <f t="shared" si="29"/>
        <v>2</v>
      </c>
      <c r="V228">
        <f t="shared" si="30"/>
        <v>3</v>
      </c>
      <c r="W228" s="5">
        <f t="shared" si="31"/>
        <v>0</v>
      </c>
      <c r="X228" s="9">
        <f t="shared" si="27"/>
        <v>0</v>
      </c>
      <c r="Y228" s="5">
        <f t="shared" si="35"/>
        <v>0</v>
      </c>
      <c r="Z228">
        <f t="shared" si="32"/>
        <v>2</v>
      </c>
    </row>
    <row r="229" spans="1:26">
      <c r="A229" t="s">
        <v>85</v>
      </c>
      <c r="B229">
        <f t="shared" si="33"/>
        <v>42.600000000000065</v>
      </c>
      <c r="D229"/>
      <c r="E229"/>
      <c r="F229"/>
      <c r="H229"/>
      <c r="I229"/>
      <c r="K229"/>
      <c r="M229"/>
      <c r="P229">
        <v>0</v>
      </c>
      <c r="Q229">
        <v>0</v>
      </c>
      <c r="R229">
        <v>63.75</v>
      </c>
      <c r="S229" s="1">
        <f t="shared" si="28"/>
        <v>0</v>
      </c>
      <c r="T229">
        <f t="shared" si="34"/>
        <v>1</v>
      </c>
      <c r="U229">
        <f t="shared" si="29"/>
        <v>2</v>
      </c>
      <c r="V229">
        <f t="shared" si="30"/>
        <v>3</v>
      </c>
      <c r="W229" s="5">
        <f t="shared" si="31"/>
        <v>0</v>
      </c>
      <c r="X229" s="9">
        <f t="shared" ref="X229:X269" si="36">X230+W229</f>
        <v>0</v>
      </c>
      <c r="Y229" s="5">
        <f t="shared" si="35"/>
        <v>0</v>
      </c>
      <c r="Z229">
        <f t="shared" si="32"/>
        <v>2</v>
      </c>
    </row>
    <row r="230" spans="1:26">
      <c r="A230" t="s">
        <v>86</v>
      </c>
      <c r="B230">
        <f t="shared" si="33"/>
        <v>42.800000000000068</v>
      </c>
      <c r="D230"/>
      <c r="E230"/>
      <c r="F230"/>
      <c r="H230"/>
      <c r="I230"/>
      <c r="K230"/>
      <c r="M230"/>
      <c r="P230">
        <v>0</v>
      </c>
      <c r="Q230">
        <v>0</v>
      </c>
      <c r="R230">
        <v>63.75</v>
      </c>
      <c r="S230" s="1">
        <f t="shared" si="28"/>
        <v>0</v>
      </c>
      <c r="T230">
        <f t="shared" si="34"/>
        <v>1</v>
      </c>
      <c r="U230">
        <f t="shared" si="29"/>
        <v>2</v>
      </c>
      <c r="V230">
        <f t="shared" si="30"/>
        <v>3</v>
      </c>
      <c r="W230" s="5">
        <f t="shared" si="31"/>
        <v>0</v>
      </c>
      <c r="X230" s="9">
        <f t="shared" si="36"/>
        <v>0</v>
      </c>
      <c r="Y230" s="5">
        <f t="shared" si="35"/>
        <v>0</v>
      </c>
      <c r="Z230">
        <f t="shared" si="32"/>
        <v>2</v>
      </c>
    </row>
    <row r="231" spans="1:26">
      <c r="A231" t="s">
        <v>87</v>
      </c>
      <c r="B231">
        <f t="shared" si="33"/>
        <v>43.000000000000071</v>
      </c>
      <c r="D231"/>
      <c r="E231"/>
      <c r="F231"/>
      <c r="H231"/>
      <c r="I231"/>
      <c r="K231"/>
      <c r="M231"/>
      <c r="P231">
        <v>0</v>
      </c>
      <c r="Q231">
        <v>0</v>
      </c>
      <c r="R231">
        <v>63.75</v>
      </c>
      <c r="S231" s="1">
        <f t="shared" si="28"/>
        <v>0</v>
      </c>
      <c r="T231">
        <f t="shared" si="34"/>
        <v>1</v>
      </c>
      <c r="U231">
        <f t="shared" si="29"/>
        <v>2</v>
      </c>
      <c r="V231">
        <f t="shared" si="30"/>
        <v>3</v>
      </c>
      <c r="W231" s="5">
        <f t="shared" si="31"/>
        <v>0</v>
      </c>
      <c r="X231" s="9">
        <f t="shared" si="36"/>
        <v>0</v>
      </c>
      <c r="Y231" s="5">
        <f t="shared" si="35"/>
        <v>0</v>
      </c>
      <c r="Z231">
        <f t="shared" si="32"/>
        <v>2</v>
      </c>
    </row>
    <row r="232" spans="1:26">
      <c r="A232" t="s">
        <v>88</v>
      </c>
      <c r="B232">
        <f t="shared" si="33"/>
        <v>43.200000000000074</v>
      </c>
      <c r="D232"/>
      <c r="E232"/>
      <c r="F232"/>
      <c r="H232"/>
      <c r="I232"/>
      <c r="K232"/>
      <c r="M232"/>
      <c r="P232">
        <v>0</v>
      </c>
      <c r="Q232">
        <v>0</v>
      </c>
      <c r="R232">
        <v>63.75</v>
      </c>
      <c r="S232" s="1">
        <f t="shared" si="28"/>
        <v>0</v>
      </c>
      <c r="T232">
        <f t="shared" si="34"/>
        <v>1</v>
      </c>
      <c r="U232">
        <f t="shared" si="29"/>
        <v>2</v>
      </c>
      <c r="V232">
        <f t="shared" si="30"/>
        <v>3</v>
      </c>
      <c r="W232" s="5">
        <f t="shared" si="31"/>
        <v>0</v>
      </c>
      <c r="X232" s="9">
        <f t="shared" si="36"/>
        <v>0</v>
      </c>
      <c r="Y232" s="5">
        <f t="shared" si="35"/>
        <v>0</v>
      </c>
      <c r="Z232">
        <f t="shared" si="32"/>
        <v>2</v>
      </c>
    </row>
    <row r="233" spans="1:26">
      <c r="A233" t="s">
        <v>89</v>
      </c>
      <c r="B233">
        <f t="shared" si="33"/>
        <v>43.400000000000077</v>
      </c>
      <c r="D233"/>
      <c r="E233"/>
      <c r="F233"/>
      <c r="H233"/>
      <c r="I233"/>
      <c r="K233"/>
      <c r="M233"/>
      <c r="P233">
        <v>0</v>
      </c>
      <c r="Q233">
        <v>0</v>
      </c>
      <c r="R233">
        <v>63.75</v>
      </c>
      <c r="S233" s="1">
        <f t="shared" si="28"/>
        <v>0</v>
      </c>
      <c r="T233">
        <f t="shared" si="34"/>
        <v>1</v>
      </c>
      <c r="U233">
        <f t="shared" si="29"/>
        <v>2</v>
      </c>
      <c r="V233">
        <f t="shared" si="30"/>
        <v>3</v>
      </c>
      <c r="W233" s="5">
        <f t="shared" si="31"/>
        <v>0</v>
      </c>
      <c r="X233" s="9">
        <f t="shared" si="36"/>
        <v>0</v>
      </c>
      <c r="Y233" s="5">
        <f t="shared" si="35"/>
        <v>0</v>
      </c>
      <c r="Z233">
        <f t="shared" si="32"/>
        <v>2</v>
      </c>
    </row>
    <row r="234" spans="1:26">
      <c r="A234" t="s">
        <v>90</v>
      </c>
      <c r="B234">
        <f t="shared" si="33"/>
        <v>43.60000000000008</v>
      </c>
      <c r="D234"/>
      <c r="E234"/>
      <c r="F234"/>
      <c r="H234"/>
      <c r="I234"/>
      <c r="K234"/>
      <c r="M234"/>
      <c r="P234">
        <v>0</v>
      </c>
      <c r="Q234">
        <v>0</v>
      </c>
      <c r="R234">
        <v>63.75</v>
      </c>
      <c r="S234" s="1">
        <f t="shared" si="28"/>
        <v>0</v>
      </c>
      <c r="T234">
        <f t="shared" si="34"/>
        <v>1</v>
      </c>
      <c r="U234">
        <f t="shared" si="29"/>
        <v>2</v>
      </c>
      <c r="V234">
        <f t="shared" si="30"/>
        <v>3</v>
      </c>
      <c r="W234" s="5">
        <f t="shared" si="31"/>
        <v>0</v>
      </c>
      <c r="X234" s="9">
        <f t="shared" si="36"/>
        <v>0</v>
      </c>
      <c r="Y234" s="5">
        <f t="shared" si="35"/>
        <v>0</v>
      </c>
      <c r="Z234">
        <f t="shared" si="32"/>
        <v>2</v>
      </c>
    </row>
    <row r="235" spans="1:26">
      <c r="A235" t="s">
        <v>91</v>
      </c>
      <c r="B235">
        <f t="shared" si="33"/>
        <v>43.800000000000082</v>
      </c>
      <c r="D235"/>
      <c r="E235"/>
      <c r="F235"/>
      <c r="H235"/>
      <c r="I235"/>
      <c r="K235"/>
      <c r="M235"/>
      <c r="P235">
        <v>0</v>
      </c>
      <c r="Q235">
        <v>0</v>
      </c>
      <c r="R235">
        <v>63.75</v>
      </c>
      <c r="S235" s="1">
        <f t="shared" si="28"/>
        <v>0</v>
      </c>
      <c r="T235">
        <f t="shared" si="34"/>
        <v>1</v>
      </c>
      <c r="U235">
        <f t="shared" si="29"/>
        <v>2</v>
      </c>
      <c r="V235">
        <f t="shared" si="30"/>
        <v>3</v>
      </c>
      <c r="W235" s="5">
        <f t="shared" si="31"/>
        <v>0</v>
      </c>
      <c r="X235" s="9">
        <f t="shared" si="36"/>
        <v>0</v>
      </c>
      <c r="Y235" s="5">
        <f t="shared" si="35"/>
        <v>0</v>
      </c>
      <c r="Z235">
        <f t="shared" si="32"/>
        <v>2</v>
      </c>
    </row>
    <row r="236" spans="1:26">
      <c r="A236" t="s">
        <v>92</v>
      </c>
      <c r="B236">
        <f t="shared" si="33"/>
        <v>44.000000000000085</v>
      </c>
      <c r="D236"/>
      <c r="E236"/>
      <c r="F236"/>
      <c r="H236"/>
      <c r="I236"/>
      <c r="K236"/>
      <c r="M236"/>
      <c r="P236">
        <v>0</v>
      </c>
      <c r="Q236">
        <v>0</v>
      </c>
      <c r="R236">
        <v>63.75</v>
      </c>
      <c r="S236" s="1">
        <f t="shared" si="28"/>
        <v>0</v>
      </c>
      <c r="T236">
        <f t="shared" si="34"/>
        <v>1</v>
      </c>
      <c r="U236">
        <f t="shared" si="29"/>
        <v>2</v>
      </c>
      <c r="V236">
        <f t="shared" si="30"/>
        <v>3</v>
      </c>
      <c r="W236" s="5">
        <f t="shared" si="31"/>
        <v>0</v>
      </c>
      <c r="X236" s="9">
        <f t="shared" si="36"/>
        <v>0</v>
      </c>
      <c r="Y236" s="5">
        <f t="shared" si="35"/>
        <v>0</v>
      </c>
      <c r="Z236">
        <f t="shared" si="32"/>
        <v>2</v>
      </c>
    </row>
    <row r="237" spans="1:26">
      <c r="A237" t="s">
        <v>93</v>
      </c>
      <c r="B237">
        <f t="shared" si="33"/>
        <v>44.200000000000088</v>
      </c>
      <c r="D237"/>
      <c r="E237"/>
      <c r="F237"/>
      <c r="H237"/>
      <c r="I237"/>
      <c r="K237"/>
      <c r="M237"/>
      <c r="P237">
        <v>0</v>
      </c>
      <c r="Q237">
        <v>0</v>
      </c>
      <c r="R237">
        <v>63.75</v>
      </c>
      <c r="S237" s="1">
        <f t="shared" si="28"/>
        <v>0</v>
      </c>
      <c r="T237">
        <f t="shared" si="34"/>
        <v>1</v>
      </c>
      <c r="U237">
        <f t="shared" si="29"/>
        <v>2</v>
      </c>
      <c r="V237">
        <f t="shared" si="30"/>
        <v>3</v>
      </c>
      <c r="W237" s="5">
        <f t="shared" si="31"/>
        <v>0</v>
      </c>
      <c r="X237" s="9">
        <f t="shared" si="36"/>
        <v>0</v>
      </c>
      <c r="Y237" s="5">
        <f t="shared" si="35"/>
        <v>0</v>
      </c>
      <c r="Z237">
        <f t="shared" si="32"/>
        <v>2</v>
      </c>
    </row>
    <row r="238" spans="1:26">
      <c r="A238" t="s">
        <v>94</v>
      </c>
      <c r="B238">
        <f t="shared" si="33"/>
        <v>44.400000000000091</v>
      </c>
      <c r="D238"/>
      <c r="E238"/>
      <c r="F238"/>
      <c r="H238"/>
      <c r="I238"/>
      <c r="K238"/>
      <c r="M238"/>
      <c r="P238">
        <v>0</v>
      </c>
      <c r="Q238">
        <v>0</v>
      </c>
      <c r="R238">
        <v>63.75</v>
      </c>
      <c r="S238" s="1">
        <f t="shared" si="28"/>
        <v>0</v>
      </c>
      <c r="T238">
        <f t="shared" si="34"/>
        <v>1</v>
      </c>
      <c r="U238">
        <f t="shared" si="29"/>
        <v>2</v>
      </c>
      <c r="V238">
        <f t="shared" si="30"/>
        <v>3</v>
      </c>
      <c r="W238" s="5">
        <f t="shared" si="31"/>
        <v>0</v>
      </c>
      <c r="X238" s="9">
        <f t="shared" si="36"/>
        <v>0</v>
      </c>
      <c r="Y238" s="5">
        <f t="shared" si="35"/>
        <v>0</v>
      </c>
      <c r="Z238">
        <f t="shared" si="32"/>
        <v>2</v>
      </c>
    </row>
    <row r="239" spans="1:26">
      <c r="A239" t="s">
        <v>95</v>
      </c>
      <c r="B239">
        <f t="shared" si="33"/>
        <v>44.600000000000094</v>
      </c>
      <c r="D239"/>
      <c r="E239"/>
      <c r="F239"/>
      <c r="H239"/>
      <c r="I239"/>
      <c r="K239"/>
      <c r="M239"/>
      <c r="P239">
        <v>0</v>
      </c>
      <c r="Q239">
        <v>0</v>
      </c>
      <c r="R239">
        <v>63.75</v>
      </c>
      <c r="S239" s="1">
        <f t="shared" si="28"/>
        <v>0</v>
      </c>
      <c r="T239">
        <f t="shared" si="34"/>
        <v>1</v>
      </c>
      <c r="U239">
        <f t="shared" si="29"/>
        <v>2</v>
      </c>
      <c r="V239">
        <f t="shared" si="30"/>
        <v>3</v>
      </c>
      <c r="W239" s="5">
        <f t="shared" si="31"/>
        <v>0</v>
      </c>
      <c r="X239" s="9">
        <f t="shared" si="36"/>
        <v>0</v>
      </c>
      <c r="Y239" s="5">
        <f t="shared" si="35"/>
        <v>0</v>
      </c>
      <c r="Z239">
        <f t="shared" si="32"/>
        <v>2</v>
      </c>
    </row>
    <row r="240" spans="1:26">
      <c r="A240" t="s">
        <v>96</v>
      </c>
      <c r="B240">
        <f t="shared" si="33"/>
        <v>44.800000000000097</v>
      </c>
      <c r="D240"/>
      <c r="E240"/>
      <c r="F240"/>
      <c r="H240"/>
      <c r="I240"/>
      <c r="K240"/>
      <c r="M240"/>
      <c r="P240">
        <v>0</v>
      </c>
      <c r="Q240">
        <v>0</v>
      </c>
      <c r="R240">
        <v>63.75</v>
      </c>
      <c r="S240" s="1">
        <f t="shared" si="28"/>
        <v>0</v>
      </c>
      <c r="T240">
        <f t="shared" si="34"/>
        <v>1</v>
      </c>
      <c r="U240">
        <f t="shared" si="29"/>
        <v>2</v>
      </c>
      <c r="V240">
        <f t="shared" si="30"/>
        <v>3</v>
      </c>
      <c r="W240" s="5">
        <f t="shared" si="31"/>
        <v>0</v>
      </c>
      <c r="X240" s="9">
        <f t="shared" si="36"/>
        <v>0</v>
      </c>
      <c r="Y240" s="5">
        <f t="shared" si="35"/>
        <v>0</v>
      </c>
      <c r="Z240">
        <f t="shared" si="32"/>
        <v>2</v>
      </c>
    </row>
    <row r="241" spans="1:26">
      <c r="A241" t="s">
        <v>97</v>
      </c>
      <c r="B241">
        <f t="shared" si="33"/>
        <v>45.000000000000099</v>
      </c>
      <c r="D241"/>
      <c r="E241"/>
      <c r="F241"/>
      <c r="H241"/>
      <c r="I241"/>
      <c r="K241"/>
      <c r="M241"/>
      <c r="P241">
        <v>0</v>
      </c>
      <c r="Q241">
        <v>0</v>
      </c>
      <c r="R241">
        <v>63.75</v>
      </c>
      <c r="S241" s="1">
        <f t="shared" si="28"/>
        <v>0</v>
      </c>
      <c r="T241">
        <f t="shared" si="34"/>
        <v>1</v>
      </c>
      <c r="U241">
        <f t="shared" si="29"/>
        <v>2</v>
      </c>
      <c r="V241">
        <f t="shared" si="30"/>
        <v>3</v>
      </c>
      <c r="W241" s="5">
        <f t="shared" si="31"/>
        <v>0</v>
      </c>
      <c r="X241" s="9">
        <f t="shared" si="36"/>
        <v>0</v>
      </c>
      <c r="Y241" s="5">
        <f t="shared" si="35"/>
        <v>0</v>
      </c>
      <c r="Z241">
        <f t="shared" si="32"/>
        <v>2</v>
      </c>
    </row>
    <row r="242" spans="1:26">
      <c r="A242" t="s">
        <v>98</v>
      </c>
      <c r="B242">
        <f t="shared" si="33"/>
        <v>45.200000000000102</v>
      </c>
      <c r="D242"/>
      <c r="E242"/>
      <c r="F242"/>
      <c r="H242"/>
      <c r="I242"/>
      <c r="K242"/>
      <c r="M242"/>
      <c r="P242">
        <v>0</v>
      </c>
      <c r="Q242">
        <v>0</v>
      </c>
      <c r="R242">
        <v>63.75</v>
      </c>
      <c r="S242" s="1">
        <f t="shared" si="28"/>
        <v>0</v>
      </c>
      <c r="T242">
        <f t="shared" si="34"/>
        <v>1</v>
      </c>
      <c r="U242">
        <f t="shared" si="29"/>
        <v>2</v>
      </c>
      <c r="V242">
        <f t="shared" si="30"/>
        <v>3</v>
      </c>
      <c r="W242" s="5">
        <f t="shared" si="31"/>
        <v>0</v>
      </c>
      <c r="X242" s="9">
        <f t="shared" si="36"/>
        <v>0</v>
      </c>
      <c r="Y242" s="5">
        <f t="shared" si="35"/>
        <v>0</v>
      </c>
      <c r="Z242">
        <f t="shared" si="32"/>
        <v>2</v>
      </c>
    </row>
    <row r="243" spans="1:26">
      <c r="A243" t="s">
        <v>99</v>
      </c>
      <c r="B243">
        <f t="shared" si="33"/>
        <v>45.400000000000105</v>
      </c>
      <c r="D243"/>
      <c r="E243"/>
      <c r="F243"/>
      <c r="H243"/>
      <c r="I243"/>
      <c r="K243"/>
      <c r="M243"/>
      <c r="P243">
        <v>0</v>
      </c>
      <c r="Q243">
        <v>0</v>
      </c>
      <c r="R243">
        <v>63.75</v>
      </c>
      <c r="S243" s="1">
        <f t="shared" si="28"/>
        <v>0</v>
      </c>
      <c r="T243">
        <f t="shared" si="34"/>
        <v>1</v>
      </c>
      <c r="U243">
        <f t="shared" si="29"/>
        <v>2</v>
      </c>
      <c r="V243">
        <f t="shared" si="30"/>
        <v>3</v>
      </c>
      <c r="W243" s="5">
        <f t="shared" si="31"/>
        <v>0</v>
      </c>
      <c r="X243" s="9">
        <f t="shared" si="36"/>
        <v>0</v>
      </c>
      <c r="Y243" s="5">
        <f t="shared" si="35"/>
        <v>0</v>
      </c>
      <c r="Z243">
        <f t="shared" si="32"/>
        <v>2</v>
      </c>
    </row>
    <row r="244" spans="1:26">
      <c r="A244" t="s">
        <v>100</v>
      </c>
      <c r="B244">
        <f t="shared" si="33"/>
        <v>45.600000000000108</v>
      </c>
      <c r="D244"/>
      <c r="E244"/>
      <c r="F244"/>
      <c r="H244"/>
      <c r="I244"/>
      <c r="K244"/>
      <c r="M244"/>
      <c r="P244">
        <v>0</v>
      </c>
      <c r="Q244">
        <v>0</v>
      </c>
      <c r="R244">
        <v>63.75</v>
      </c>
      <c r="S244" s="1">
        <f t="shared" si="28"/>
        <v>0</v>
      </c>
      <c r="T244">
        <f t="shared" si="34"/>
        <v>1</v>
      </c>
      <c r="U244">
        <f t="shared" si="29"/>
        <v>2</v>
      </c>
      <c r="V244">
        <f t="shared" si="30"/>
        <v>3</v>
      </c>
      <c r="W244" s="5">
        <f t="shared" si="31"/>
        <v>0</v>
      </c>
      <c r="X244" s="9">
        <f t="shared" si="36"/>
        <v>0</v>
      </c>
      <c r="Y244" s="5">
        <f t="shared" si="35"/>
        <v>0</v>
      </c>
      <c r="Z244">
        <f t="shared" si="32"/>
        <v>2</v>
      </c>
    </row>
    <row r="245" spans="1:26">
      <c r="A245" t="s">
        <v>101</v>
      </c>
      <c r="B245">
        <f t="shared" si="33"/>
        <v>45.800000000000111</v>
      </c>
      <c r="D245"/>
      <c r="E245"/>
      <c r="F245"/>
      <c r="H245"/>
      <c r="I245"/>
      <c r="K245"/>
      <c r="M245"/>
      <c r="P245">
        <v>0</v>
      </c>
      <c r="Q245">
        <v>0</v>
      </c>
      <c r="R245">
        <v>63.75</v>
      </c>
      <c r="S245" s="1">
        <f t="shared" si="28"/>
        <v>0</v>
      </c>
      <c r="T245">
        <f t="shared" si="34"/>
        <v>1</v>
      </c>
      <c r="U245">
        <f t="shared" si="29"/>
        <v>2</v>
      </c>
      <c r="V245">
        <f t="shared" si="30"/>
        <v>3</v>
      </c>
      <c r="W245" s="5">
        <f t="shared" si="31"/>
        <v>0</v>
      </c>
      <c r="X245" s="9">
        <f t="shared" si="36"/>
        <v>0</v>
      </c>
      <c r="Y245" s="5">
        <f t="shared" si="35"/>
        <v>0</v>
      </c>
      <c r="Z245">
        <f t="shared" si="32"/>
        <v>2</v>
      </c>
    </row>
    <row r="246" spans="1:26">
      <c r="A246" t="s">
        <v>102</v>
      </c>
      <c r="B246">
        <f t="shared" si="33"/>
        <v>46.000000000000114</v>
      </c>
      <c r="D246"/>
      <c r="E246"/>
      <c r="F246"/>
      <c r="H246"/>
      <c r="I246"/>
      <c r="K246"/>
      <c r="M246"/>
      <c r="P246">
        <v>0</v>
      </c>
      <c r="Q246">
        <v>0</v>
      </c>
      <c r="R246">
        <v>63.75</v>
      </c>
      <c r="S246" s="1">
        <f t="shared" si="28"/>
        <v>0</v>
      </c>
      <c r="T246">
        <f t="shared" si="34"/>
        <v>1</v>
      </c>
      <c r="U246">
        <f t="shared" si="29"/>
        <v>2</v>
      </c>
      <c r="V246">
        <f t="shared" si="30"/>
        <v>3</v>
      </c>
      <c r="W246" s="5">
        <f t="shared" si="31"/>
        <v>0</v>
      </c>
      <c r="X246" s="9">
        <f t="shared" si="36"/>
        <v>0</v>
      </c>
      <c r="Y246" s="5">
        <f t="shared" si="35"/>
        <v>0</v>
      </c>
      <c r="Z246">
        <f t="shared" si="32"/>
        <v>2</v>
      </c>
    </row>
    <row r="247" spans="1:26">
      <c r="A247" t="s">
        <v>103</v>
      </c>
      <c r="B247">
        <f t="shared" si="33"/>
        <v>46.200000000000117</v>
      </c>
      <c r="D247"/>
      <c r="E247"/>
      <c r="F247"/>
      <c r="H247"/>
      <c r="I247"/>
      <c r="K247"/>
      <c r="M247"/>
      <c r="P247">
        <v>0</v>
      </c>
      <c r="Q247">
        <v>0</v>
      </c>
      <c r="R247">
        <v>63.75</v>
      </c>
      <c r="S247" s="1">
        <f t="shared" si="28"/>
        <v>0</v>
      </c>
      <c r="T247">
        <f t="shared" si="34"/>
        <v>1</v>
      </c>
      <c r="U247">
        <f t="shared" si="29"/>
        <v>2</v>
      </c>
      <c r="V247">
        <f t="shared" si="30"/>
        <v>3</v>
      </c>
      <c r="W247" s="5">
        <f t="shared" si="31"/>
        <v>0</v>
      </c>
      <c r="X247" s="9">
        <f t="shared" si="36"/>
        <v>0</v>
      </c>
      <c r="Y247" s="5">
        <f t="shared" si="35"/>
        <v>0</v>
      </c>
      <c r="Z247">
        <f t="shared" si="32"/>
        <v>2</v>
      </c>
    </row>
    <row r="248" spans="1:26">
      <c r="A248" t="s">
        <v>104</v>
      </c>
      <c r="B248">
        <f t="shared" si="33"/>
        <v>46.400000000000119</v>
      </c>
      <c r="D248"/>
      <c r="E248"/>
      <c r="F248"/>
      <c r="H248"/>
      <c r="I248"/>
      <c r="K248"/>
      <c r="M248"/>
      <c r="P248">
        <v>0</v>
      </c>
      <c r="Q248">
        <v>0</v>
      </c>
      <c r="R248">
        <v>63.75</v>
      </c>
      <c r="S248" s="1">
        <f t="shared" si="28"/>
        <v>0</v>
      </c>
      <c r="T248">
        <f t="shared" si="34"/>
        <v>1</v>
      </c>
      <c r="U248">
        <f t="shared" si="29"/>
        <v>2</v>
      </c>
      <c r="V248">
        <f t="shared" si="30"/>
        <v>3</v>
      </c>
      <c r="W248" s="5">
        <f t="shared" si="31"/>
        <v>0</v>
      </c>
      <c r="X248" s="9">
        <f t="shared" si="36"/>
        <v>0</v>
      </c>
      <c r="Y248" s="5">
        <f t="shared" si="35"/>
        <v>0</v>
      </c>
      <c r="Z248">
        <f t="shared" si="32"/>
        <v>2</v>
      </c>
    </row>
    <row r="249" spans="1:26">
      <c r="A249" t="s">
        <v>105</v>
      </c>
      <c r="B249">
        <f t="shared" si="33"/>
        <v>46.600000000000122</v>
      </c>
      <c r="D249"/>
      <c r="E249"/>
      <c r="F249"/>
      <c r="H249"/>
      <c r="I249"/>
      <c r="K249"/>
      <c r="M249"/>
      <c r="P249">
        <v>0</v>
      </c>
      <c r="Q249">
        <v>0</v>
      </c>
      <c r="R249">
        <v>63.75</v>
      </c>
      <c r="S249" s="1">
        <f t="shared" si="28"/>
        <v>0</v>
      </c>
      <c r="T249">
        <f t="shared" si="34"/>
        <v>1</v>
      </c>
      <c r="U249">
        <f t="shared" si="29"/>
        <v>2</v>
      </c>
      <c r="V249">
        <f t="shared" si="30"/>
        <v>3</v>
      </c>
      <c r="W249" s="5">
        <f t="shared" si="31"/>
        <v>0</v>
      </c>
      <c r="X249" s="9">
        <f t="shared" si="36"/>
        <v>0</v>
      </c>
      <c r="Y249" s="5">
        <f t="shared" si="35"/>
        <v>0</v>
      </c>
      <c r="Z249">
        <f t="shared" si="32"/>
        <v>2</v>
      </c>
    </row>
    <row r="250" spans="1:26">
      <c r="A250" t="s">
        <v>106</v>
      </c>
      <c r="B250">
        <f t="shared" si="33"/>
        <v>46.800000000000125</v>
      </c>
      <c r="D250"/>
      <c r="E250"/>
      <c r="F250"/>
      <c r="H250"/>
      <c r="I250"/>
      <c r="K250"/>
      <c r="M250"/>
      <c r="P250">
        <v>0</v>
      </c>
      <c r="Q250">
        <v>0</v>
      </c>
      <c r="R250">
        <v>63.75</v>
      </c>
      <c r="S250" s="1">
        <f t="shared" si="28"/>
        <v>0</v>
      </c>
      <c r="T250">
        <f t="shared" si="34"/>
        <v>1</v>
      </c>
      <c r="U250">
        <f t="shared" si="29"/>
        <v>2</v>
      </c>
      <c r="V250">
        <f t="shared" si="30"/>
        <v>3</v>
      </c>
      <c r="W250" s="5">
        <f t="shared" si="31"/>
        <v>0</v>
      </c>
      <c r="X250" s="9">
        <f t="shared" si="36"/>
        <v>0</v>
      </c>
      <c r="Y250" s="5">
        <f t="shared" si="35"/>
        <v>0</v>
      </c>
      <c r="Z250">
        <f t="shared" si="32"/>
        <v>2</v>
      </c>
    </row>
    <row r="251" spans="1:26">
      <c r="A251" t="s">
        <v>107</v>
      </c>
      <c r="B251">
        <f t="shared" si="33"/>
        <v>47.000000000000128</v>
      </c>
      <c r="D251"/>
      <c r="E251"/>
      <c r="F251"/>
      <c r="H251"/>
      <c r="I251"/>
      <c r="K251"/>
      <c r="M251"/>
      <c r="P251">
        <v>0</v>
      </c>
      <c r="Q251">
        <v>0</v>
      </c>
      <c r="R251">
        <v>63.75</v>
      </c>
      <c r="S251" s="1">
        <f t="shared" si="28"/>
        <v>0</v>
      </c>
      <c r="T251">
        <f t="shared" si="34"/>
        <v>1</v>
      </c>
      <c r="U251">
        <f t="shared" si="29"/>
        <v>2</v>
      </c>
      <c r="V251">
        <f t="shared" si="30"/>
        <v>3</v>
      </c>
      <c r="W251" s="5">
        <f t="shared" si="31"/>
        <v>0</v>
      </c>
      <c r="X251" s="9">
        <f t="shared" si="36"/>
        <v>0</v>
      </c>
      <c r="Y251" s="5">
        <f t="shared" si="35"/>
        <v>0</v>
      </c>
      <c r="Z251">
        <f t="shared" si="32"/>
        <v>2</v>
      </c>
    </row>
    <row r="252" spans="1:26">
      <c r="A252" t="s">
        <v>108</v>
      </c>
      <c r="B252">
        <f t="shared" si="33"/>
        <v>47.200000000000131</v>
      </c>
      <c r="D252"/>
      <c r="E252"/>
      <c r="F252"/>
      <c r="H252"/>
      <c r="I252"/>
      <c r="K252"/>
      <c r="M252"/>
      <c r="P252">
        <v>0</v>
      </c>
      <c r="Q252">
        <v>0</v>
      </c>
      <c r="R252">
        <v>63.75</v>
      </c>
      <c r="S252" s="1">
        <f t="shared" si="28"/>
        <v>0</v>
      </c>
      <c r="T252">
        <f t="shared" si="34"/>
        <v>1</v>
      </c>
      <c r="U252">
        <f t="shared" si="29"/>
        <v>2</v>
      </c>
      <c r="V252">
        <f t="shared" si="30"/>
        <v>3</v>
      </c>
      <c r="W252" s="5">
        <f t="shared" si="31"/>
        <v>0</v>
      </c>
      <c r="X252" s="9">
        <f t="shared" si="36"/>
        <v>0</v>
      </c>
      <c r="Y252" s="5">
        <f t="shared" si="35"/>
        <v>0</v>
      </c>
      <c r="Z252">
        <f t="shared" si="32"/>
        <v>2</v>
      </c>
    </row>
    <row r="253" spans="1:26">
      <c r="A253" t="s">
        <v>109</v>
      </c>
      <c r="B253">
        <f t="shared" si="33"/>
        <v>47.400000000000134</v>
      </c>
      <c r="D253"/>
      <c r="E253"/>
      <c r="F253"/>
      <c r="H253"/>
      <c r="I253"/>
      <c r="K253"/>
      <c r="M253"/>
      <c r="P253">
        <v>0</v>
      </c>
      <c r="Q253">
        <v>0</v>
      </c>
      <c r="R253">
        <v>63.75</v>
      </c>
      <c r="S253" s="1">
        <f t="shared" si="28"/>
        <v>0</v>
      </c>
      <c r="T253">
        <f t="shared" si="34"/>
        <v>1</v>
      </c>
      <c r="U253">
        <f t="shared" si="29"/>
        <v>2</v>
      </c>
      <c r="V253">
        <f t="shared" si="30"/>
        <v>3</v>
      </c>
      <c r="W253" s="5">
        <f t="shared" si="31"/>
        <v>0</v>
      </c>
      <c r="X253" s="9">
        <f t="shared" si="36"/>
        <v>0</v>
      </c>
      <c r="Y253" s="5">
        <f t="shared" si="35"/>
        <v>0</v>
      </c>
      <c r="Z253">
        <f t="shared" si="32"/>
        <v>2</v>
      </c>
    </row>
    <row r="254" spans="1:26">
      <c r="A254" t="s">
        <v>110</v>
      </c>
      <c r="B254">
        <f t="shared" si="33"/>
        <v>47.600000000000136</v>
      </c>
      <c r="D254"/>
      <c r="E254"/>
      <c r="F254"/>
      <c r="H254"/>
      <c r="I254"/>
      <c r="K254"/>
      <c r="M254"/>
      <c r="P254">
        <v>0</v>
      </c>
      <c r="Q254">
        <v>0</v>
      </c>
      <c r="R254">
        <v>63.75</v>
      </c>
      <c r="S254" s="1">
        <f t="shared" si="28"/>
        <v>0</v>
      </c>
      <c r="T254">
        <f t="shared" si="34"/>
        <v>1</v>
      </c>
      <c r="U254">
        <f t="shared" si="29"/>
        <v>2</v>
      </c>
      <c r="V254">
        <f t="shared" si="30"/>
        <v>3</v>
      </c>
      <c r="W254" s="5">
        <f t="shared" si="31"/>
        <v>0</v>
      </c>
      <c r="X254" s="9">
        <f t="shared" si="36"/>
        <v>0</v>
      </c>
      <c r="Y254" s="5">
        <f t="shared" si="35"/>
        <v>0</v>
      </c>
      <c r="Z254">
        <f t="shared" si="32"/>
        <v>2</v>
      </c>
    </row>
    <row r="255" spans="1:26">
      <c r="A255" t="s">
        <v>111</v>
      </c>
      <c r="B255">
        <f t="shared" si="33"/>
        <v>47.800000000000139</v>
      </c>
      <c r="D255"/>
      <c r="E255"/>
      <c r="F255"/>
      <c r="H255"/>
      <c r="I255"/>
      <c r="K255"/>
      <c r="M255"/>
      <c r="P255">
        <v>0</v>
      </c>
      <c r="Q255">
        <v>0</v>
      </c>
      <c r="R255">
        <v>63.75</v>
      </c>
      <c r="S255" s="1">
        <f t="shared" si="28"/>
        <v>0</v>
      </c>
      <c r="T255">
        <f t="shared" si="34"/>
        <v>1</v>
      </c>
      <c r="U255">
        <f t="shared" si="29"/>
        <v>2</v>
      </c>
      <c r="V255">
        <f t="shared" si="30"/>
        <v>3</v>
      </c>
      <c r="W255" s="5">
        <f t="shared" si="31"/>
        <v>0</v>
      </c>
      <c r="X255" s="9">
        <f t="shared" si="36"/>
        <v>0</v>
      </c>
      <c r="Y255" s="5">
        <f t="shared" si="35"/>
        <v>0</v>
      </c>
      <c r="Z255">
        <f t="shared" si="32"/>
        <v>2</v>
      </c>
    </row>
    <row r="256" spans="1:26">
      <c r="A256" t="s">
        <v>112</v>
      </c>
      <c r="B256">
        <f t="shared" si="33"/>
        <v>48.000000000000142</v>
      </c>
      <c r="D256"/>
      <c r="E256"/>
      <c r="F256"/>
      <c r="H256"/>
      <c r="I256"/>
      <c r="K256"/>
      <c r="M256"/>
      <c r="P256">
        <v>0</v>
      </c>
      <c r="Q256">
        <v>0</v>
      </c>
      <c r="R256">
        <v>63.75</v>
      </c>
      <c r="S256" s="1">
        <f t="shared" si="28"/>
        <v>0</v>
      </c>
      <c r="T256">
        <f t="shared" si="34"/>
        <v>1</v>
      </c>
      <c r="U256">
        <f t="shared" si="29"/>
        <v>2</v>
      </c>
      <c r="V256">
        <f t="shared" si="30"/>
        <v>3</v>
      </c>
      <c r="W256" s="5">
        <f t="shared" si="31"/>
        <v>0</v>
      </c>
      <c r="X256" s="9">
        <f t="shared" si="36"/>
        <v>0</v>
      </c>
      <c r="Y256" s="5">
        <f t="shared" si="35"/>
        <v>0</v>
      </c>
      <c r="Z256">
        <f t="shared" si="32"/>
        <v>2</v>
      </c>
    </row>
    <row r="257" spans="1:26">
      <c r="A257" t="s">
        <v>113</v>
      </c>
      <c r="B257">
        <f t="shared" si="33"/>
        <v>48.200000000000145</v>
      </c>
      <c r="D257"/>
      <c r="E257"/>
      <c r="F257"/>
      <c r="H257"/>
      <c r="I257"/>
      <c r="K257"/>
      <c r="M257"/>
      <c r="P257">
        <v>0</v>
      </c>
      <c r="Q257">
        <v>0</v>
      </c>
      <c r="R257">
        <v>63.75</v>
      </c>
      <c r="S257" s="1">
        <f t="shared" si="28"/>
        <v>0</v>
      </c>
      <c r="T257">
        <f t="shared" si="34"/>
        <v>1</v>
      </c>
      <c r="U257">
        <f t="shared" si="29"/>
        <v>2</v>
      </c>
      <c r="V257">
        <f t="shared" si="30"/>
        <v>3</v>
      </c>
      <c r="W257" s="5">
        <f t="shared" si="31"/>
        <v>0</v>
      </c>
      <c r="X257" s="9">
        <f t="shared" si="36"/>
        <v>0</v>
      </c>
      <c r="Y257" s="5">
        <f t="shared" si="35"/>
        <v>0</v>
      </c>
      <c r="Z257">
        <f t="shared" si="32"/>
        <v>2</v>
      </c>
    </row>
    <row r="258" spans="1:26">
      <c r="A258" t="s">
        <v>114</v>
      </c>
      <c r="B258">
        <f t="shared" si="33"/>
        <v>48.400000000000148</v>
      </c>
      <c r="D258"/>
      <c r="E258"/>
      <c r="F258"/>
      <c r="H258"/>
      <c r="I258"/>
      <c r="K258"/>
      <c r="M258"/>
      <c r="P258">
        <v>0</v>
      </c>
      <c r="Q258">
        <v>0</v>
      </c>
      <c r="R258">
        <v>63.75</v>
      </c>
      <c r="S258" s="1">
        <f t="shared" si="28"/>
        <v>0</v>
      </c>
      <c r="T258">
        <f t="shared" si="34"/>
        <v>1</v>
      </c>
      <c r="U258">
        <f t="shared" si="29"/>
        <v>2</v>
      </c>
      <c r="V258">
        <f t="shared" si="30"/>
        <v>3</v>
      </c>
      <c r="W258" s="5">
        <f t="shared" si="31"/>
        <v>0</v>
      </c>
      <c r="X258" s="9">
        <f t="shared" si="36"/>
        <v>0</v>
      </c>
      <c r="Y258" s="5">
        <f t="shared" si="35"/>
        <v>0</v>
      </c>
      <c r="Z258">
        <f t="shared" si="32"/>
        <v>2</v>
      </c>
    </row>
    <row r="259" spans="1:26">
      <c r="A259" t="s">
        <v>115</v>
      </c>
      <c r="B259">
        <f t="shared" si="33"/>
        <v>48.600000000000151</v>
      </c>
      <c r="D259"/>
      <c r="E259"/>
      <c r="F259"/>
      <c r="H259"/>
      <c r="I259"/>
      <c r="K259"/>
      <c r="M259"/>
      <c r="P259">
        <v>0</v>
      </c>
      <c r="Q259">
        <v>0</v>
      </c>
      <c r="R259">
        <v>63.75</v>
      </c>
      <c r="S259" s="1">
        <f t="shared" si="28"/>
        <v>0</v>
      </c>
      <c r="T259">
        <f t="shared" si="34"/>
        <v>1</v>
      </c>
      <c r="U259">
        <f t="shared" si="29"/>
        <v>2</v>
      </c>
      <c r="V259">
        <f t="shared" si="30"/>
        <v>3</v>
      </c>
      <c r="W259" s="5">
        <f t="shared" si="31"/>
        <v>0</v>
      </c>
      <c r="X259" s="9">
        <f t="shared" si="36"/>
        <v>0</v>
      </c>
      <c r="Y259" s="5">
        <f t="shared" si="35"/>
        <v>0</v>
      </c>
      <c r="Z259">
        <f t="shared" si="32"/>
        <v>2</v>
      </c>
    </row>
    <row r="260" spans="1:26">
      <c r="A260" t="s">
        <v>116</v>
      </c>
      <c r="B260">
        <f t="shared" si="33"/>
        <v>48.800000000000153</v>
      </c>
      <c r="D260"/>
      <c r="E260"/>
      <c r="F260"/>
      <c r="H260"/>
      <c r="I260"/>
      <c r="K260"/>
      <c r="M260"/>
      <c r="P260">
        <v>0</v>
      </c>
      <c r="Q260">
        <v>0</v>
      </c>
      <c r="R260">
        <v>63.75</v>
      </c>
      <c r="S260" s="1">
        <f t="shared" si="28"/>
        <v>0</v>
      </c>
      <c r="T260">
        <f t="shared" si="34"/>
        <v>1</v>
      </c>
      <c r="U260">
        <f t="shared" si="29"/>
        <v>2</v>
      </c>
      <c r="V260">
        <f t="shared" si="30"/>
        <v>3</v>
      </c>
      <c r="W260" s="5">
        <f t="shared" si="31"/>
        <v>0</v>
      </c>
      <c r="X260" s="9">
        <f t="shared" si="36"/>
        <v>0</v>
      </c>
      <c r="Y260" s="5">
        <f t="shared" si="35"/>
        <v>0</v>
      </c>
      <c r="Z260">
        <f t="shared" si="32"/>
        <v>2</v>
      </c>
    </row>
    <row r="261" spans="1:26">
      <c r="A261" t="s">
        <v>117</v>
      </c>
      <c r="B261">
        <f t="shared" si="33"/>
        <v>49.000000000000156</v>
      </c>
      <c r="D261"/>
      <c r="E261"/>
      <c r="F261"/>
      <c r="H261"/>
      <c r="I261"/>
      <c r="K261"/>
      <c r="M261"/>
      <c r="P261">
        <v>0</v>
      </c>
      <c r="Q261">
        <v>0</v>
      </c>
      <c r="R261">
        <v>63.75</v>
      </c>
      <c r="S261" s="1">
        <f t="shared" si="28"/>
        <v>0</v>
      </c>
      <c r="T261">
        <f t="shared" si="34"/>
        <v>1</v>
      </c>
      <c r="U261">
        <f t="shared" si="29"/>
        <v>2</v>
      </c>
      <c r="V261">
        <f t="shared" si="30"/>
        <v>3</v>
      </c>
      <c r="W261" s="5">
        <f t="shared" si="31"/>
        <v>0</v>
      </c>
      <c r="X261" s="9">
        <f t="shared" si="36"/>
        <v>0</v>
      </c>
      <c r="Y261" s="5">
        <f t="shared" si="35"/>
        <v>0</v>
      </c>
      <c r="Z261">
        <f t="shared" si="32"/>
        <v>2</v>
      </c>
    </row>
    <row r="262" spans="1:26">
      <c r="A262" t="s">
        <v>118</v>
      </c>
      <c r="B262">
        <f t="shared" si="33"/>
        <v>49.200000000000159</v>
      </c>
      <c r="D262"/>
      <c r="E262"/>
      <c r="F262"/>
      <c r="H262"/>
      <c r="I262"/>
      <c r="K262"/>
      <c r="M262"/>
      <c r="P262">
        <v>0</v>
      </c>
      <c r="Q262">
        <v>0</v>
      </c>
      <c r="R262">
        <v>63.75</v>
      </c>
      <c r="S262" s="1">
        <f t="shared" si="28"/>
        <v>0</v>
      </c>
      <c r="T262">
        <f t="shared" si="34"/>
        <v>1</v>
      </c>
      <c r="U262">
        <f t="shared" si="29"/>
        <v>2</v>
      </c>
      <c r="V262">
        <f t="shared" si="30"/>
        <v>3</v>
      </c>
      <c r="W262" s="5">
        <f t="shared" si="31"/>
        <v>0</v>
      </c>
      <c r="X262" s="9">
        <f t="shared" si="36"/>
        <v>0</v>
      </c>
      <c r="Y262" s="5">
        <f t="shared" si="35"/>
        <v>0</v>
      </c>
      <c r="Z262">
        <f t="shared" si="32"/>
        <v>2</v>
      </c>
    </row>
    <row r="263" spans="1:26">
      <c r="A263" t="s">
        <v>119</v>
      </c>
      <c r="B263">
        <f t="shared" si="33"/>
        <v>49.400000000000162</v>
      </c>
      <c r="D263"/>
      <c r="E263"/>
      <c r="F263"/>
      <c r="H263"/>
      <c r="I263"/>
      <c r="K263"/>
      <c r="M263"/>
      <c r="P263">
        <v>0</v>
      </c>
      <c r="Q263">
        <v>0</v>
      </c>
      <c r="R263">
        <v>63.75</v>
      </c>
      <c r="S263" s="1">
        <f t="shared" si="28"/>
        <v>0</v>
      </c>
      <c r="T263">
        <f t="shared" si="34"/>
        <v>1</v>
      </c>
      <c r="U263">
        <f t="shared" si="29"/>
        <v>2</v>
      </c>
      <c r="V263">
        <f t="shared" si="30"/>
        <v>3</v>
      </c>
      <c r="W263" s="5">
        <f t="shared" si="31"/>
        <v>0</v>
      </c>
      <c r="X263" s="9">
        <f t="shared" si="36"/>
        <v>0</v>
      </c>
      <c r="Y263" s="5">
        <f t="shared" si="35"/>
        <v>0</v>
      </c>
      <c r="Z263">
        <f t="shared" si="32"/>
        <v>2</v>
      </c>
    </row>
    <row r="264" spans="1:26">
      <c r="A264" t="s">
        <v>120</v>
      </c>
      <c r="B264">
        <f t="shared" si="33"/>
        <v>49.600000000000165</v>
      </c>
      <c r="D264"/>
      <c r="E264"/>
      <c r="F264"/>
      <c r="H264"/>
      <c r="I264"/>
      <c r="K264"/>
      <c r="M264"/>
      <c r="P264">
        <v>0</v>
      </c>
      <c r="Q264">
        <v>0</v>
      </c>
      <c r="R264">
        <v>63.75</v>
      </c>
      <c r="S264" s="1">
        <f t="shared" si="28"/>
        <v>0</v>
      </c>
      <c r="T264">
        <f t="shared" si="34"/>
        <v>1</v>
      </c>
      <c r="U264">
        <f t="shared" si="29"/>
        <v>2</v>
      </c>
      <c r="V264">
        <f t="shared" si="30"/>
        <v>3</v>
      </c>
      <c r="W264" s="5">
        <f t="shared" si="31"/>
        <v>0</v>
      </c>
      <c r="X264" s="9">
        <f t="shared" si="36"/>
        <v>0</v>
      </c>
      <c r="Y264" s="5">
        <f t="shared" si="35"/>
        <v>0</v>
      </c>
      <c r="Z264">
        <f t="shared" si="32"/>
        <v>2</v>
      </c>
    </row>
    <row r="265" spans="1:26">
      <c r="A265" t="s">
        <v>121</v>
      </c>
      <c r="B265">
        <f t="shared" si="33"/>
        <v>49.800000000000168</v>
      </c>
      <c r="D265"/>
      <c r="E265"/>
      <c r="F265"/>
      <c r="H265"/>
      <c r="I265"/>
      <c r="K265"/>
      <c r="M265"/>
      <c r="P265">
        <v>0</v>
      </c>
      <c r="Q265">
        <v>0</v>
      </c>
      <c r="R265">
        <v>63.75</v>
      </c>
      <c r="S265" s="1">
        <f t="shared" si="28"/>
        <v>0</v>
      </c>
      <c r="T265">
        <f t="shared" si="34"/>
        <v>1</v>
      </c>
      <c r="U265">
        <f t="shared" si="29"/>
        <v>2</v>
      </c>
      <c r="V265">
        <f t="shared" si="30"/>
        <v>3</v>
      </c>
      <c r="W265" s="5">
        <f t="shared" si="31"/>
        <v>0</v>
      </c>
      <c r="X265" s="9">
        <f t="shared" si="36"/>
        <v>0</v>
      </c>
      <c r="Y265" s="5">
        <f t="shared" si="35"/>
        <v>0</v>
      </c>
      <c r="Z265">
        <f t="shared" si="32"/>
        <v>2</v>
      </c>
    </row>
    <row r="266" spans="1:26">
      <c r="A266" t="s">
        <v>122</v>
      </c>
      <c r="B266">
        <f t="shared" si="33"/>
        <v>50.000000000000171</v>
      </c>
      <c r="D266"/>
      <c r="E266"/>
      <c r="F266"/>
      <c r="H266"/>
      <c r="I266"/>
      <c r="K266"/>
      <c r="M266"/>
      <c r="P266">
        <v>0</v>
      </c>
      <c r="Q266">
        <v>0</v>
      </c>
      <c r="R266">
        <v>63.75</v>
      </c>
      <c r="S266" s="1">
        <f t="shared" si="28"/>
        <v>0</v>
      </c>
      <c r="T266">
        <f t="shared" si="34"/>
        <v>1</v>
      </c>
      <c r="U266">
        <f t="shared" si="29"/>
        <v>2</v>
      </c>
      <c r="V266">
        <f t="shared" si="30"/>
        <v>3</v>
      </c>
      <c r="W266" s="5">
        <f t="shared" si="31"/>
        <v>0</v>
      </c>
      <c r="X266" s="9">
        <f t="shared" si="36"/>
        <v>0</v>
      </c>
      <c r="Y266" s="5">
        <f t="shared" si="35"/>
        <v>0</v>
      </c>
      <c r="Z266">
        <f t="shared" si="32"/>
        <v>2</v>
      </c>
    </row>
    <row r="267" spans="1:26">
      <c r="A267" t="s">
        <v>123</v>
      </c>
      <c r="B267">
        <f t="shared" si="33"/>
        <v>50.200000000000173</v>
      </c>
      <c r="D267"/>
      <c r="E267"/>
      <c r="F267"/>
      <c r="H267"/>
      <c r="I267"/>
      <c r="K267"/>
      <c r="M267"/>
      <c r="P267">
        <v>0</v>
      </c>
      <c r="Q267">
        <v>0</v>
      </c>
      <c r="R267">
        <v>63.75</v>
      </c>
      <c r="S267" s="1">
        <f t="shared" si="28"/>
        <v>0</v>
      </c>
      <c r="T267">
        <f t="shared" si="34"/>
        <v>1</v>
      </c>
      <c r="U267">
        <f t="shared" si="29"/>
        <v>2</v>
      </c>
      <c r="V267">
        <f t="shared" si="30"/>
        <v>3</v>
      </c>
      <c r="W267" s="5">
        <f t="shared" si="31"/>
        <v>0</v>
      </c>
      <c r="X267" s="9">
        <f t="shared" si="36"/>
        <v>0</v>
      </c>
      <c r="Y267" s="5">
        <f t="shared" si="35"/>
        <v>0</v>
      </c>
      <c r="Z267">
        <f t="shared" si="32"/>
        <v>2</v>
      </c>
    </row>
    <row r="268" spans="1:26">
      <c r="A268" t="s">
        <v>124</v>
      </c>
      <c r="B268">
        <f t="shared" si="33"/>
        <v>50.400000000000176</v>
      </c>
      <c r="D268"/>
      <c r="E268"/>
      <c r="F268"/>
      <c r="H268"/>
      <c r="I268"/>
      <c r="K268"/>
      <c r="M268"/>
      <c r="P268">
        <v>0</v>
      </c>
      <c r="Q268">
        <v>0</v>
      </c>
      <c r="R268">
        <v>63.75</v>
      </c>
      <c r="S268" s="1">
        <f t="shared" si="28"/>
        <v>0</v>
      </c>
      <c r="T268">
        <f t="shared" si="34"/>
        <v>1</v>
      </c>
      <c r="U268">
        <f t="shared" si="29"/>
        <v>2</v>
      </c>
      <c r="V268">
        <f t="shared" si="30"/>
        <v>3</v>
      </c>
      <c r="W268" s="5">
        <f t="shared" si="31"/>
        <v>0</v>
      </c>
      <c r="X268" s="9">
        <f t="shared" si="36"/>
        <v>0</v>
      </c>
      <c r="Y268" s="5">
        <f t="shared" si="35"/>
        <v>0</v>
      </c>
      <c r="Z268">
        <f t="shared" si="32"/>
        <v>2</v>
      </c>
    </row>
    <row r="269" spans="1:26">
      <c r="A269" t="s">
        <v>125</v>
      </c>
      <c r="B269">
        <f t="shared" si="33"/>
        <v>50.600000000000179</v>
      </c>
      <c r="D269"/>
      <c r="E269"/>
      <c r="F269"/>
      <c r="H269"/>
      <c r="I269"/>
      <c r="K269"/>
      <c r="M269"/>
      <c r="P269">
        <v>0</v>
      </c>
      <c r="Q269">
        <v>0</v>
      </c>
      <c r="R269">
        <v>63.75</v>
      </c>
      <c r="S269" s="1">
        <f t="shared" si="28"/>
        <v>0</v>
      </c>
      <c r="T269">
        <f t="shared" si="34"/>
        <v>1</v>
      </c>
      <c r="U269">
        <f t="shared" si="29"/>
        <v>2</v>
      </c>
      <c r="V269">
        <f t="shared" si="30"/>
        <v>3</v>
      </c>
      <c r="W269" s="5">
        <f t="shared" si="31"/>
        <v>0</v>
      </c>
      <c r="X269" s="9">
        <f t="shared" si="36"/>
        <v>0</v>
      </c>
      <c r="Y269" s="5">
        <f t="shared" si="35"/>
        <v>0</v>
      </c>
      <c r="Z269">
        <f t="shared" si="32"/>
        <v>2</v>
      </c>
    </row>
    <row r="270" spans="1:26">
      <c r="S270"/>
      <c r="X270" s="9">
        <v>0</v>
      </c>
    </row>
    <row r="271" spans="1:26">
      <c r="S271"/>
    </row>
    <row r="272" spans="1:26">
      <c r="S272"/>
    </row>
    <row r="273" spans="19:19">
      <c r="S273"/>
    </row>
    <row r="274" spans="19:19">
      <c r="S274"/>
    </row>
    <row r="275" spans="19:19">
      <c r="S275"/>
    </row>
    <row r="276" spans="19:19">
      <c r="S276"/>
    </row>
    <row r="277" spans="19:19">
      <c r="S277"/>
    </row>
    <row r="278" spans="19:19">
      <c r="S278"/>
    </row>
    <row r="279" spans="19:19">
      <c r="S279"/>
    </row>
    <row r="280" spans="19:19">
      <c r="S280"/>
    </row>
    <row r="281" spans="19:19">
      <c r="S281"/>
    </row>
    <row r="282" spans="19:19">
      <c r="S282"/>
    </row>
    <row r="283" spans="19:19">
      <c r="S283"/>
    </row>
    <row r="284" spans="19:19">
      <c r="S284"/>
    </row>
    <row r="285" spans="19:19">
      <c r="S285"/>
    </row>
    <row r="286" spans="19:19">
      <c r="S286"/>
    </row>
    <row r="287" spans="19:19">
      <c r="S287"/>
    </row>
    <row r="288" spans="19:19">
      <c r="S288"/>
    </row>
    <row r="289" spans="19:19">
      <c r="S289"/>
    </row>
    <row r="290" spans="19:19">
      <c r="S290"/>
    </row>
    <row r="291" spans="19:19">
      <c r="S291"/>
    </row>
    <row r="292" spans="19:19">
      <c r="S292"/>
    </row>
    <row r="293" spans="19:19">
      <c r="S293"/>
    </row>
    <row r="294" spans="19:19">
      <c r="S294"/>
    </row>
    <row r="295" spans="19:19">
      <c r="S295"/>
    </row>
    <row r="296" spans="19:19">
      <c r="S296"/>
    </row>
    <row r="297" spans="19:19">
      <c r="S297"/>
    </row>
    <row r="298" spans="19:19">
      <c r="S298"/>
    </row>
    <row r="299" spans="19:19">
      <c r="S299"/>
    </row>
    <row r="300" spans="19:19">
      <c r="S300"/>
    </row>
    <row r="301" spans="19:19">
      <c r="S301"/>
    </row>
    <row r="302" spans="19:19">
      <c r="S302"/>
    </row>
    <row r="303" spans="19:19">
      <c r="S303"/>
    </row>
    <row r="304" spans="19:19">
      <c r="S304"/>
    </row>
    <row r="305" spans="19:19">
      <c r="S305"/>
    </row>
    <row r="306" spans="19:19">
      <c r="S306"/>
    </row>
    <row r="307" spans="19:19">
      <c r="S307"/>
    </row>
    <row r="308" spans="19:19">
      <c r="S308"/>
    </row>
    <row r="309" spans="19:19">
      <c r="S309"/>
    </row>
    <row r="310" spans="19:19">
      <c r="S310"/>
    </row>
    <row r="311" spans="19:19">
      <c r="S311"/>
    </row>
    <row r="312" spans="19:19">
      <c r="S312"/>
    </row>
    <row r="313" spans="19:19">
      <c r="S313"/>
    </row>
    <row r="314" spans="19:19">
      <c r="S314"/>
    </row>
    <row r="315" spans="19:19">
      <c r="S315"/>
    </row>
    <row r="316" spans="19:19">
      <c r="S316"/>
    </row>
    <row r="317" spans="19:19">
      <c r="S317"/>
    </row>
    <row r="318" spans="19:19">
      <c r="S318"/>
    </row>
    <row r="319" spans="19:19">
      <c r="S319"/>
    </row>
    <row r="320" spans="19:19">
      <c r="S320"/>
    </row>
    <row r="321" spans="19:19">
      <c r="S321"/>
    </row>
    <row r="322" spans="19:19">
      <c r="S322"/>
    </row>
    <row r="323" spans="19:19">
      <c r="S323"/>
    </row>
    <row r="324" spans="19:19">
      <c r="S324"/>
    </row>
    <row r="325" spans="19:19">
      <c r="S325"/>
    </row>
    <row r="326" spans="19:19">
      <c r="S326"/>
    </row>
    <row r="327" spans="19:19">
      <c r="S327"/>
    </row>
    <row r="328" spans="19:19">
      <c r="S328"/>
    </row>
    <row r="329" spans="19:19">
      <c r="S329"/>
    </row>
    <row r="330" spans="19:19">
      <c r="S330"/>
    </row>
    <row r="331" spans="19:19">
      <c r="S331"/>
    </row>
    <row r="332" spans="19:19">
      <c r="S332"/>
    </row>
    <row r="333" spans="19:19">
      <c r="S333"/>
    </row>
    <row r="334" spans="19:19">
      <c r="S334"/>
    </row>
    <row r="335" spans="19:19">
      <c r="S335"/>
    </row>
    <row r="336" spans="19:19">
      <c r="S336"/>
    </row>
    <row r="337" spans="19:19">
      <c r="S337"/>
    </row>
    <row r="338" spans="19:19">
      <c r="S338"/>
    </row>
    <row r="339" spans="19:19">
      <c r="S339"/>
    </row>
    <row r="340" spans="19:19">
      <c r="S340"/>
    </row>
    <row r="341" spans="19:19">
      <c r="S341"/>
    </row>
    <row r="342" spans="19:19">
      <c r="S342"/>
    </row>
    <row r="343" spans="19:19">
      <c r="S343"/>
    </row>
    <row r="344" spans="19:19">
      <c r="S344"/>
    </row>
    <row r="345" spans="19:19">
      <c r="S345"/>
    </row>
    <row r="346" spans="19:19">
      <c r="S346"/>
    </row>
    <row r="347" spans="19:19">
      <c r="S347"/>
    </row>
    <row r="348" spans="19:19">
      <c r="S348"/>
    </row>
    <row r="349" spans="19:19">
      <c r="S349"/>
    </row>
    <row r="350" spans="19:19">
      <c r="S350"/>
    </row>
    <row r="351" spans="19:19">
      <c r="S351"/>
    </row>
    <row r="352" spans="19:19">
      <c r="S352"/>
    </row>
    <row r="353" spans="19:19">
      <c r="S353"/>
    </row>
    <row r="354" spans="19:19">
      <c r="S354"/>
    </row>
    <row r="355" spans="19:19">
      <c r="S355"/>
    </row>
    <row r="356" spans="19:19">
      <c r="S356"/>
    </row>
    <row r="357" spans="19:19">
      <c r="S357"/>
    </row>
    <row r="358" spans="19:19">
      <c r="S358"/>
    </row>
    <row r="359" spans="19:19">
      <c r="S359"/>
    </row>
    <row r="360" spans="19:19">
      <c r="S360"/>
    </row>
    <row r="361" spans="19:19">
      <c r="S361"/>
    </row>
    <row r="362" spans="19:19">
      <c r="S362"/>
    </row>
    <row r="363" spans="19:19">
      <c r="S363"/>
    </row>
    <row r="364" spans="19:19">
      <c r="S364"/>
    </row>
    <row r="365" spans="19:19">
      <c r="S365"/>
    </row>
    <row r="366" spans="19:19">
      <c r="S366"/>
    </row>
    <row r="367" spans="19:19">
      <c r="S367"/>
    </row>
    <row r="368" spans="19:19">
      <c r="S368"/>
    </row>
    <row r="369" spans="19:19">
      <c r="S369"/>
    </row>
    <row r="370" spans="19:19">
      <c r="S370"/>
    </row>
    <row r="371" spans="19:19">
      <c r="S371"/>
    </row>
    <row r="372" spans="19:19">
      <c r="S372"/>
    </row>
    <row r="373" spans="19:19">
      <c r="S373"/>
    </row>
    <row r="374" spans="19:19">
      <c r="S374"/>
    </row>
    <row r="375" spans="19:19">
      <c r="S375"/>
    </row>
    <row r="376" spans="19:19">
      <c r="S376"/>
    </row>
    <row r="377" spans="19:19">
      <c r="S377"/>
    </row>
    <row r="378" spans="19:19">
      <c r="S378"/>
    </row>
    <row r="379" spans="19:19">
      <c r="S379"/>
    </row>
    <row r="380" spans="19:19">
      <c r="S380"/>
    </row>
    <row r="381" spans="19:19">
      <c r="S381"/>
    </row>
    <row r="382" spans="19:19">
      <c r="S382"/>
    </row>
    <row r="383" spans="19:19">
      <c r="S383"/>
    </row>
    <row r="384" spans="19:19">
      <c r="S384"/>
    </row>
    <row r="385" spans="19:19">
      <c r="S385"/>
    </row>
    <row r="386" spans="19:19">
      <c r="S386"/>
    </row>
    <row r="387" spans="19:19">
      <c r="S387"/>
    </row>
    <row r="388" spans="19:19">
      <c r="S388"/>
    </row>
    <row r="389" spans="19:19">
      <c r="S389"/>
    </row>
    <row r="390" spans="19:19">
      <c r="S390"/>
    </row>
    <row r="391" spans="19:19">
      <c r="S391"/>
    </row>
    <row r="392" spans="19:19">
      <c r="S392"/>
    </row>
    <row r="393" spans="19:19">
      <c r="S393"/>
    </row>
    <row r="394" spans="19:19">
      <c r="S394"/>
    </row>
    <row r="395" spans="19:19">
      <c r="S395"/>
    </row>
    <row r="396" spans="19:19">
      <c r="S396"/>
    </row>
    <row r="397" spans="19:19">
      <c r="S397"/>
    </row>
    <row r="398" spans="19:19">
      <c r="S398"/>
    </row>
    <row r="399" spans="19:19">
      <c r="S399"/>
    </row>
    <row r="400" spans="19:19">
      <c r="S400"/>
    </row>
    <row r="401" spans="19:19">
      <c r="S401"/>
    </row>
    <row r="402" spans="19:19">
      <c r="S402"/>
    </row>
    <row r="403" spans="19:19">
      <c r="S403"/>
    </row>
    <row r="404" spans="19:19">
      <c r="S404"/>
    </row>
    <row r="405" spans="19:19">
      <c r="S405"/>
    </row>
    <row r="406" spans="19:19">
      <c r="S406"/>
    </row>
    <row r="407" spans="19:19">
      <c r="S407"/>
    </row>
    <row r="408" spans="19:19">
      <c r="S408"/>
    </row>
    <row r="409" spans="19:19">
      <c r="S409"/>
    </row>
    <row r="410" spans="19:19">
      <c r="S410"/>
    </row>
    <row r="411" spans="19:19">
      <c r="S411"/>
    </row>
    <row r="412" spans="19:19">
      <c r="S412"/>
    </row>
    <row r="413" spans="19:19">
      <c r="S413"/>
    </row>
    <row r="414" spans="19:19">
      <c r="S414"/>
    </row>
    <row r="415" spans="19:19">
      <c r="S415"/>
    </row>
    <row r="416" spans="19:19">
      <c r="S416"/>
    </row>
    <row r="417" spans="19:19">
      <c r="S417"/>
    </row>
    <row r="418" spans="19:19">
      <c r="S418"/>
    </row>
    <row r="419" spans="19:19">
      <c r="S419"/>
    </row>
    <row r="420" spans="19:19">
      <c r="S420"/>
    </row>
    <row r="421" spans="19:19">
      <c r="S421"/>
    </row>
    <row r="422" spans="19:19">
      <c r="S422"/>
    </row>
    <row r="423" spans="19:19">
      <c r="S423"/>
    </row>
    <row r="424" spans="19:19">
      <c r="S424"/>
    </row>
    <row r="425" spans="19:19">
      <c r="S425"/>
    </row>
    <row r="426" spans="19:19">
      <c r="S426"/>
    </row>
    <row r="427" spans="19:19">
      <c r="S427"/>
    </row>
    <row r="428" spans="19:19">
      <c r="S428"/>
    </row>
    <row r="429" spans="19:19">
      <c r="S429"/>
    </row>
    <row r="430" spans="19:19">
      <c r="S430"/>
    </row>
    <row r="431" spans="19:19">
      <c r="S431"/>
    </row>
    <row r="432" spans="19:19">
      <c r="S432"/>
    </row>
    <row r="433" spans="19:19">
      <c r="S433"/>
    </row>
    <row r="434" spans="19:19">
      <c r="S434"/>
    </row>
    <row r="435" spans="19:19">
      <c r="S435"/>
    </row>
    <row r="436" spans="19:19">
      <c r="S436"/>
    </row>
    <row r="437" spans="19:19">
      <c r="S437"/>
    </row>
    <row r="438" spans="19:19">
      <c r="S438"/>
    </row>
    <row r="439" spans="19:19">
      <c r="S439"/>
    </row>
    <row r="440" spans="19:19">
      <c r="S440"/>
    </row>
    <row r="441" spans="19:19">
      <c r="S441"/>
    </row>
    <row r="442" spans="19:19">
      <c r="S442"/>
    </row>
    <row r="443" spans="19:19">
      <c r="S443"/>
    </row>
    <row r="444" spans="19:19">
      <c r="S444"/>
    </row>
    <row r="445" spans="19:19">
      <c r="S445"/>
    </row>
    <row r="446" spans="19:19">
      <c r="S446"/>
    </row>
    <row r="447" spans="19:19">
      <c r="S447"/>
    </row>
    <row r="448" spans="19:19">
      <c r="S448"/>
    </row>
    <row r="449" spans="19:19">
      <c r="S449"/>
    </row>
    <row r="450" spans="19:19">
      <c r="S450"/>
    </row>
    <row r="451" spans="19:19">
      <c r="S451"/>
    </row>
    <row r="452" spans="19:19">
      <c r="S452"/>
    </row>
    <row r="453" spans="19:19">
      <c r="S453"/>
    </row>
    <row r="454" spans="19:19">
      <c r="S454"/>
    </row>
    <row r="455" spans="19:19">
      <c r="S455"/>
    </row>
    <row r="456" spans="19:19">
      <c r="S456"/>
    </row>
    <row r="457" spans="19:19">
      <c r="S457"/>
    </row>
    <row r="458" spans="19:19">
      <c r="S458"/>
    </row>
    <row r="459" spans="19:19">
      <c r="S459"/>
    </row>
    <row r="460" spans="19:19">
      <c r="S460"/>
    </row>
    <row r="461" spans="19:19">
      <c r="S461"/>
    </row>
    <row r="462" spans="19:19">
      <c r="S462"/>
    </row>
    <row r="463" spans="19:19">
      <c r="S463"/>
    </row>
    <row r="464" spans="19:19">
      <c r="S464"/>
    </row>
    <row r="465" spans="19:19">
      <c r="S465"/>
    </row>
    <row r="466" spans="19:19">
      <c r="S466"/>
    </row>
    <row r="467" spans="19:19">
      <c r="S467"/>
    </row>
    <row r="468" spans="19:19">
      <c r="S468"/>
    </row>
    <row r="469" spans="19:19">
      <c r="S469"/>
    </row>
    <row r="470" spans="19:19">
      <c r="S470"/>
    </row>
    <row r="471" spans="19:19">
      <c r="S471"/>
    </row>
    <row r="472" spans="19:19">
      <c r="S472"/>
    </row>
    <row r="473" spans="19:19">
      <c r="S473"/>
    </row>
    <row r="474" spans="19:19">
      <c r="S474"/>
    </row>
    <row r="475" spans="19:19">
      <c r="S475"/>
    </row>
    <row r="476" spans="19:19">
      <c r="S476"/>
    </row>
    <row r="477" spans="19:19">
      <c r="S477"/>
    </row>
    <row r="478" spans="19:19">
      <c r="S478"/>
    </row>
    <row r="479" spans="19:19">
      <c r="S479"/>
    </row>
    <row r="480" spans="19:19">
      <c r="S480"/>
    </row>
    <row r="481" spans="19:19">
      <c r="S481"/>
    </row>
    <row r="482" spans="19:19">
      <c r="S482"/>
    </row>
    <row r="483" spans="19:19">
      <c r="S483"/>
    </row>
    <row r="484" spans="19:19">
      <c r="S484"/>
    </row>
    <row r="485" spans="19:19">
      <c r="S485"/>
    </row>
    <row r="486" spans="19:19">
      <c r="S486"/>
    </row>
    <row r="487" spans="19:19">
      <c r="S487"/>
    </row>
    <row r="488" spans="19:19">
      <c r="S488"/>
    </row>
    <row r="489" spans="19:19">
      <c r="S489"/>
    </row>
    <row r="490" spans="19:19">
      <c r="S490"/>
    </row>
    <row r="491" spans="19:19">
      <c r="S491"/>
    </row>
    <row r="492" spans="19:19">
      <c r="S492"/>
    </row>
    <row r="493" spans="19:19">
      <c r="S493"/>
    </row>
    <row r="494" spans="19:19">
      <c r="S494"/>
    </row>
    <row r="495" spans="19:19">
      <c r="S495"/>
    </row>
    <row r="496" spans="19:19">
      <c r="S496"/>
    </row>
    <row r="497" spans="19:19">
      <c r="S497"/>
    </row>
    <row r="498" spans="19:19">
      <c r="S498"/>
    </row>
    <row r="499" spans="19:19">
      <c r="S499"/>
    </row>
    <row r="500" spans="19:19">
      <c r="S500"/>
    </row>
    <row r="501" spans="19:19">
      <c r="S501"/>
    </row>
    <row r="502" spans="19:19">
      <c r="S502"/>
    </row>
    <row r="503" spans="19:19">
      <c r="S503"/>
    </row>
    <row r="504" spans="19:19">
      <c r="S504"/>
    </row>
    <row r="505" spans="19:19">
      <c r="S505"/>
    </row>
    <row r="506" spans="19:19">
      <c r="S506"/>
    </row>
    <row r="507" spans="19:19">
      <c r="S507"/>
    </row>
    <row r="508" spans="19:19">
      <c r="S508"/>
    </row>
    <row r="509" spans="19:19">
      <c r="S509"/>
    </row>
    <row r="510" spans="19:19">
      <c r="S510"/>
    </row>
    <row r="511" spans="19:19">
      <c r="S511"/>
    </row>
    <row r="512" spans="19:19">
      <c r="S512"/>
    </row>
    <row r="513" spans="19:19">
      <c r="S513"/>
    </row>
    <row r="514" spans="19:19">
      <c r="S514"/>
    </row>
    <row r="515" spans="19:19">
      <c r="S515"/>
    </row>
    <row r="516" spans="19:19">
      <c r="S516"/>
    </row>
    <row r="517" spans="19:19">
      <c r="S517"/>
    </row>
    <row r="518" spans="19:19">
      <c r="S518"/>
    </row>
    <row r="519" spans="19:19">
      <c r="S519"/>
    </row>
    <row r="520" spans="19:19">
      <c r="S520"/>
    </row>
    <row r="521" spans="19:19">
      <c r="S521"/>
    </row>
    <row r="522" spans="19:19">
      <c r="S522"/>
    </row>
    <row r="523" spans="19:19">
      <c r="S523"/>
    </row>
    <row r="524" spans="19:19">
      <c r="S524"/>
    </row>
    <row r="525" spans="19:19">
      <c r="S525"/>
    </row>
    <row r="526" spans="19:19">
      <c r="S526"/>
    </row>
    <row r="527" spans="19:19">
      <c r="S527"/>
    </row>
    <row r="528" spans="19:19">
      <c r="S528"/>
    </row>
    <row r="529" spans="19:19">
      <c r="S529"/>
    </row>
    <row r="530" spans="19:19">
      <c r="S530"/>
    </row>
    <row r="531" spans="19:19">
      <c r="S531"/>
    </row>
    <row r="532" spans="19:19">
      <c r="S532"/>
    </row>
    <row r="533" spans="19:19">
      <c r="S533"/>
    </row>
    <row r="534" spans="19:19">
      <c r="S534"/>
    </row>
    <row r="535" spans="19:19">
      <c r="S535"/>
    </row>
    <row r="536" spans="19:19">
      <c r="S536"/>
    </row>
    <row r="537" spans="19:19">
      <c r="S537"/>
    </row>
    <row r="538" spans="19:19">
      <c r="S538"/>
    </row>
    <row r="539" spans="19:19">
      <c r="S539"/>
    </row>
    <row r="540" spans="19:19">
      <c r="S540"/>
    </row>
    <row r="541" spans="19:19">
      <c r="S541"/>
    </row>
    <row r="542" spans="19:19">
      <c r="S542"/>
    </row>
    <row r="543" spans="19:19">
      <c r="S543"/>
    </row>
    <row r="544" spans="19:19">
      <c r="S544"/>
    </row>
    <row r="545" spans="19:19">
      <c r="S545"/>
    </row>
    <row r="546" spans="19:19">
      <c r="S546"/>
    </row>
    <row r="547" spans="19:19">
      <c r="S547"/>
    </row>
    <row r="548" spans="19:19">
      <c r="S548"/>
    </row>
    <row r="549" spans="19:19">
      <c r="S549"/>
    </row>
    <row r="550" spans="19:19">
      <c r="S550"/>
    </row>
    <row r="551" spans="19:19">
      <c r="S551"/>
    </row>
    <row r="552" spans="19:19">
      <c r="S552"/>
    </row>
    <row r="553" spans="19:19">
      <c r="S553"/>
    </row>
    <row r="554" spans="19:19">
      <c r="S554"/>
    </row>
    <row r="555" spans="19:19">
      <c r="S555"/>
    </row>
    <row r="556" spans="19:19">
      <c r="S556"/>
    </row>
    <row r="557" spans="19:19">
      <c r="S557"/>
    </row>
    <row r="558" spans="19:19">
      <c r="S558"/>
    </row>
    <row r="559" spans="19:19">
      <c r="S559"/>
    </row>
    <row r="560" spans="19:19">
      <c r="S560"/>
    </row>
    <row r="561" spans="19:19">
      <c r="S561"/>
    </row>
    <row r="562" spans="19:19">
      <c r="S562"/>
    </row>
    <row r="563" spans="19:19">
      <c r="S563"/>
    </row>
    <row r="564" spans="19:19">
      <c r="S564"/>
    </row>
    <row r="565" spans="19:19">
      <c r="S565"/>
    </row>
    <row r="566" spans="19:19">
      <c r="S566"/>
    </row>
    <row r="567" spans="19:19">
      <c r="S567"/>
    </row>
    <row r="568" spans="19:19">
      <c r="S568"/>
    </row>
    <row r="569" spans="19:19">
      <c r="S569"/>
    </row>
    <row r="570" spans="19:19">
      <c r="S570"/>
    </row>
    <row r="571" spans="19:19">
      <c r="S571"/>
    </row>
    <row r="572" spans="19:19">
      <c r="S572"/>
    </row>
    <row r="573" spans="19:19">
      <c r="S573"/>
    </row>
    <row r="574" spans="19:19">
      <c r="S574"/>
    </row>
    <row r="575" spans="19:19">
      <c r="S575"/>
    </row>
    <row r="576" spans="19:19">
      <c r="S576"/>
    </row>
    <row r="577" spans="19:19">
      <c r="S577"/>
    </row>
    <row r="578" spans="19:19">
      <c r="S578"/>
    </row>
    <row r="579" spans="19:19">
      <c r="S579"/>
    </row>
    <row r="580" spans="19:19">
      <c r="S580"/>
    </row>
    <row r="581" spans="19:19">
      <c r="S581"/>
    </row>
    <row r="582" spans="19:19">
      <c r="S582"/>
    </row>
    <row r="583" spans="19:19">
      <c r="S583"/>
    </row>
    <row r="584" spans="19:19">
      <c r="S584"/>
    </row>
    <row r="585" spans="19:19">
      <c r="S585"/>
    </row>
    <row r="586" spans="19:19">
      <c r="S586"/>
    </row>
    <row r="587" spans="19:19">
      <c r="S587"/>
    </row>
    <row r="588" spans="19:19">
      <c r="S588"/>
    </row>
    <row r="589" spans="19:19">
      <c r="S589"/>
    </row>
    <row r="590" spans="19:19">
      <c r="S590"/>
    </row>
    <row r="591" spans="19:19">
      <c r="S591"/>
    </row>
    <row r="592" spans="19:19">
      <c r="S592"/>
    </row>
    <row r="593" spans="19:19">
      <c r="S593"/>
    </row>
    <row r="594" spans="19:19">
      <c r="S594"/>
    </row>
    <row r="595" spans="19:19">
      <c r="S595"/>
    </row>
    <row r="596" spans="19:19">
      <c r="S596"/>
    </row>
    <row r="597" spans="19:19">
      <c r="S597"/>
    </row>
    <row r="598" spans="19:19">
      <c r="S598"/>
    </row>
    <row r="599" spans="19:19">
      <c r="S599"/>
    </row>
    <row r="600" spans="19:19">
      <c r="S600"/>
    </row>
    <row r="601" spans="19:19">
      <c r="S601"/>
    </row>
    <row r="602" spans="19:19">
      <c r="S602"/>
    </row>
    <row r="603" spans="19:19">
      <c r="S603"/>
    </row>
    <row r="604" spans="19:19">
      <c r="S604"/>
    </row>
    <row r="605" spans="19:19">
      <c r="S605"/>
    </row>
    <row r="606" spans="19:19">
      <c r="S606"/>
    </row>
    <row r="607" spans="19:19">
      <c r="S607"/>
    </row>
    <row r="608" spans="19:19">
      <c r="S608"/>
    </row>
    <row r="609" spans="19:19">
      <c r="S609"/>
    </row>
    <row r="610" spans="19:19">
      <c r="S610"/>
    </row>
    <row r="611" spans="19:19">
      <c r="S611"/>
    </row>
    <row r="612" spans="19:19">
      <c r="S612"/>
    </row>
    <row r="613" spans="19:19">
      <c r="S613"/>
    </row>
    <row r="614" spans="19:19">
      <c r="S614"/>
    </row>
    <row r="615" spans="19:19">
      <c r="S615"/>
    </row>
    <row r="616" spans="19:19">
      <c r="S616"/>
    </row>
    <row r="617" spans="19:19">
      <c r="S617"/>
    </row>
    <row r="618" spans="19:19">
      <c r="S618"/>
    </row>
    <row r="619" spans="19:19">
      <c r="S619"/>
    </row>
    <row r="620" spans="19:19">
      <c r="S620"/>
    </row>
    <row r="621" spans="19:19">
      <c r="S621"/>
    </row>
    <row r="622" spans="19:19">
      <c r="S622"/>
    </row>
    <row r="623" spans="19:19">
      <c r="S623"/>
    </row>
    <row r="624" spans="19:19">
      <c r="S624"/>
    </row>
    <row r="625" spans="19:19">
      <c r="S625"/>
    </row>
    <row r="626" spans="19:19">
      <c r="S626"/>
    </row>
    <row r="627" spans="19:19">
      <c r="S627"/>
    </row>
    <row r="628" spans="19:19">
      <c r="S628"/>
    </row>
    <row r="629" spans="19:19">
      <c r="S629"/>
    </row>
    <row r="630" spans="19:19">
      <c r="S630"/>
    </row>
    <row r="631" spans="19:19">
      <c r="S631"/>
    </row>
    <row r="632" spans="19:19">
      <c r="S632"/>
    </row>
    <row r="633" spans="19:19">
      <c r="S633"/>
    </row>
    <row r="634" spans="19:19">
      <c r="S634"/>
    </row>
    <row r="635" spans="19:19">
      <c r="S635"/>
    </row>
    <row r="636" spans="19:19">
      <c r="S636"/>
    </row>
    <row r="637" spans="19:19">
      <c r="S637"/>
    </row>
    <row r="638" spans="19:19">
      <c r="S638"/>
    </row>
    <row r="639" spans="19:19">
      <c r="S639"/>
    </row>
    <row r="640" spans="19:19">
      <c r="S640"/>
    </row>
    <row r="641" spans="19:19">
      <c r="S641"/>
    </row>
    <row r="642" spans="19:19">
      <c r="S642"/>
    </row>
    <row r="643" spans="19:19">
      <c r="S643"/>
    </row>
    <row r="644" spans="19:19">
      <c r="S644"/>
    </row>
    <row r="645" spans="19:19">
      <c r="S645"/>
    </row>
    <row r="646" spans="19:19">
      <c r="S646"/>
    </row>
    <row r="647" spans="19:19">
      <c r="S647"/>
    </row>
    <row r="648" spans="19:19">
      <c r="S648"/>
    </row>
    <row r="649" spans="19:19">
      <c r="S649"/>
    </row>
    <row r="650" spans="19:19">
      <c r="S650"/>
    </row>
    <row r="651" spans="19:19">
      <c r="S651"/>
    </row>
    <row r="652" spans="19:19">
      <c r="S652"/>
    </row>
    <row r="653" spans="19:19">
      <c r="S653"/>
    </row>
    <row r="654" spans="19:19">
      <c r="S654"/>
    </row>
    <row r="655" spans="19:19">
      <c r="S655"/>
    </row>
    <row r="656" spans="19:19">
      <c r="S656"/>
    </row>
    <row r="657" spans="19:19">
      <c r="S657"/>
    </row>
    <row r="658" spans="19:19">
      <c r="S658"/>
    </row>
    <row r="659" spans="19:19">
      <c r="S659"/>
    </row>
    <row r="660" spans="19:19">
      <c r="S660"/>
    </row>
    <row r="661" spans="19:19">
      <c r="S661"/>
    </row>
    <row r="662" spans="19:19">
      <c r="S662"/>
    </row>
    <row r="663" spans="19:19">
      <c r="S663"/>
    </row>
    <row r="664" spans="19:19">
      <c r="S664"/>
    </row>
    <row r="665" spans="19:19">
      <c r="S665"/>
    </row>
    <row r="666" spans="19:19">
      <c r="S666"/>
    </row>
    <row r="667" spans="19:19">
      <c r="S667"/>
    </row>
    <row r="668" spans="19:19">
      <c r="S668"/>
    </row>
    <row r="669" spans="19:19">
      <c r="S669"/>
    </row>
    <row r="670" spans="19:19">
      <c r="S670"/>
    </row>
    <row r="671" spans="19:19">
      <c r="S671"/>
    </row>
    <row r="672" spans="19:19">
      <c r="S672"/>
    </row>
    <row r="673" spans="19:19">
      <c r="S673"/>
    </row>
    <row r="674" spans="19:19">
      <c r="S674"/>
    </row>
    <row r="675" spans="19:19">
      <c r="S675"/>
    </row>
    <row r="676" spans="19:19">
      <c r="S676"/>
    </row>
    <row r="677" spans="19:19">
      <c r="S677"/>
    </row>
    <row r="678" spans="19:19">
      <c r="S678"/>
    </row>
    <row r="679" spans="19:19">
      <c r="S679"/>
    </row>
    <row r="680" spans="19:19">
      <c r="S680"/>
    </row>
    <row r="681" spans="19:19">
      <c r="S681"/>
    </row>
    <row r="682" spans="19:19">
      <c r="S682"/>
    </row>
    <row r="683" spans="19:19">
      <c r="S683"/>
    </row>
    <row r="684" spans="19:19">
      <c r="S684"/>
    </row>
    <row r="685" spans="19:19">
      <c r="S685"/>
    </row>
    <row r="686" spans="19:19">
      <c r="S686"/>
    </row>
    <row r="687" spans="19:19">
      <c r="S687"/>
    </row>
    <row r="688" spans="19:19">
      <c r="S688"/>
    </row>
    <row r="689" spans="19:19">
      <c r="S689"/>
    </row>
    <row r="690" spans="19:19">
      <c r="S690"/>
    </row>
    <row r="691" spans="19:19">
      <c r="S691"/>
    </row>
    <row r="692" spans="19:19">
      <c r="S692"/>
    </row>
    <row r="693" spans="19:19">
      <c r="S693"/>
    </row>
    <row r="694" spans="19:19">
      <c r="S694"/>
    </row>
    <row r="695" spans="19:19">
      <c r="S695"/>
    </row>
    <row r="696" spans="19:19">
      <c r="S696"/>
    </row>
    <row r="697" spans="19:19">
      <c r="S697"/>
    </row>
    <row r="698" spans="19:19">
      <c r="S698"/>
    </row>
    <row r="699" spans="19:19">
      <c r="S699"/>
    </row>
    <row r="700" spans="19:19">
      <c r="S700"/>
    </row>
    <row r="701" spans="19:19">
      <c r="S701"/>
    </row>
    <row r="702" spans="19:19">
      <c r="S702"/>
    </row>
    <row r="703" spans="19:19">
      <c r="S703"/>
    </row>
    <row r="704" spans="19:19">
      <c r="S704"/>
    </row>
    <row r="705" spans="19:19">
      <c r="S705"/>
    </row>
    <row r="706" spans="19:19">
      <c r="S706"/>
    </row>
    <row r="707" spans="19:19">
      <c r="S707"/>
    </row>
    <row r="708" spans="19:19">
      <c r="S708"/>
    </row>
    <row r="709" spans="19:19">
      <c r="S709"/>
    </row>
    <row r="710" spans="19:19">
      <c r="S710"/>
    </row>
    <row r="711" spans="19:19">
      <c r="S711"/>
    </row>
    <row r="712" spans="19:19">
      <c r="S712"/>
    </row>
    <row r="713" spans="19:19">
      <c r="S713"/>
    </row>
    <row r="714" spans="19:19">
      <c r="S714"/>
    </row>
    <row r="715" spans="19:19">
      <c r="S715"/>
    </row>
    <row r="716" spans="19:19">
      <c r="S716"/>
    </row>
    <row r="717" spans="19:19">
      <c r="S717"/>
    </row>
    <row r="718" spans="19:19">
      <c r="S718"/>
    </row>
    <row r="719" spans="19:19">
      <c r="S719"/>
    </row>
    <row r="720" spans="19:19">
      <c r="S720"/>
    </row>
    <row r="721" spans="19:19">
      <c r="S721"/>
    </row>
    <row r="722" spans="19:19">
      <c r="S722"/>
    </row>
    <row r="723" spans="19:19">
      <c r="S723"/>
    </row>
    <row r="724" spans="19:19">
      <c r="S724"/>
    </row>
    <row r="725" spans="19:19">
      <c r="S725"/>
    </row>
    <row r="726" spans="19:19">
      <c r="S726"/>
    </row>
    <row r="727" spans="19:19">
      <c r="S727"/>
    </row>
    <row r="728" spans="19:19">
      <c r="S728"/>
    </row>
    <row r="729" spans="19:19">
      <c r="S729"/>
    </row>
    <row r="730" spans="19:19">
      <c r="S730"/>
    </row>
    <row r="731" spans="19:19">
      <c r="S731"/>
    </row>
    <row r="732" spans="19:19">
      <c r="S732"/>
    </row>
    <row r="733" spans="19:19">
      <c r="S733"/>
    </row>
    <row r="734" spans="19:19">
      <c r="S734"/>
    </row>
    <row r="735" spans="19:19">
      <c r="S735"/>
    </row>
    <row r="736" spans="19:19">
      <c r="S736"/>
    </row>
    <row r="737" spans="19:19">
      <c r="S737"/>
    </row>
    <row r="738" spans="19:19">
      <c r="S738"/>
    </row>
    <row r="739" spans="19:19">
      <c r="S739"/>
    </row>
    <row r="740" spans="19:19">
      <c r="S740"/>
    </row>
    <row r="741" spans="19:19">
      <c r="S741"/>
    </row>
    <row r="742" spans="19:19">
      <c r="S742"/>
    </row>
    <row r="743" spans="19:19">
      <c r="S743"/>
    </row>
    <row r="744" spans="19:19">
      <c r="S744"/>
    </row>
    <row r="745" spans="19:19">
      <c r="S745"/>
    </row>
    <row r="746" spans="19:19">
      <c r="S746"/>
    </row>
    <row r="747" spans="19:19">
      <c r="S747"/>
    </row>
    <row r="748" spans="19:19">
      <c r="S748"/>
    </row>
    <row r="749" spans="19:19">
      <c r="S749"/>
    </row>
    <row r="750" spans="19:19">
      <c r="S750"/>
    </row>
    <row r="751" spans="19:19">
      <c r="S751"/>
    </row>
    <row r="752" spans="19:19">
      <c r="S752"/>
    </row>
    <row r="753" spans="19:19">
      <c r="S753"/>
    </row>
    <row r="754" spans="19:19">
      <c r="S754"/>
    </row>
    <row r="755" spans="19:19">
      <c r="S755"/>
    </row>
    <row r="756" spans="19:19">
      <c r="S756"/>
    </row>
    <row r="757" spans="19:19">
      <c r="S757"/>
    </row>
    <row r="758" spans="19:19">
      <c r="S758"/>
    </row>
    <row r="759" spans="19:19">
      <c r="S759"/>
    </row>
    <row r="760" spans="19:19">
      <c r="S760"/>
    </row>
    <row r="761" spans="19:19">
      <c r="S761"/>
    </row>
    <row r="762" spans="19:19">
      <c r="S762"/>
    </row>
    <row r="763" spans="19:19">
      <c r="S763"/>
    </row>
    <row r="764" spans="19:19">
      <c r="S764"/>
    </row>
    <row r="765" spans="19:19">
      <c r="S765"/>
    </row>
    <row r="766" spans="19:19">
      <c r="S766"/>
    </row>
    <row r="767" spans="19:19">
      <c r="S767"/>
    </row>
    <row r="768" spans="19:19">
      <c r="S768"/>
    </row>
    <row r="769" spans="19:19">
      <c r="S769"/>
    </row>
    <row r="770" spans="19:19">
      <c r="S770"/>
    </row>
    <row r="771" spans="19:19">
      <c r="S771"/>
    </row>
    <row r="772" spans="19:19">
      <c r="S772"/>
    </row>
    <row r="773" spans="19:19">
      <c r="S773"/>
    </row>
    <row r="774" spans="19:19">
      <c r="S774"/>
    </row>
    <row r="775" spans="19:19">
      <c r="S775"/>
    </row>
    <row r="776" spans="19:19">
      <c r="S776"/>
    </row>
    <row r="777" spans="19:19">
      <c r="S777"/>
    </row>
    <row r="778" spans="19:19">
      <c r="S778"/>
    </row>
    <row r="779" spans="19:19">
      <c r="S779"/>
    </row>
    <row r="780" spans="19:19">
      <c r="S780"/>
    </row>
    <row r="781" spans="19:19">
      <c r="S781"/>
    </row>
    <row r="782" spans="19:19">
      <c r="S782"/>
    </row>
    <row r="783" spans="19:19">
      <c r="S783"/>
    </row>
    <row r="784" spans="19:19">
      <c r="S784"/>
    </row>
    <row r="785" spans="19:19">
      <c r="S785"/>
    </row>
    <row r="786" spans="19:19">
      <c r="S786"/>
    </row>
    <row r="787" spans="19:19">
      <c r="S787"/>
    </row>
    <row r="788" spans="19:19">
      <c r="S788"/>
    </row>
    <row r="789" spans="19:19">
      <c r="S789"/>
    </row>
    <row r="790" spans="19:19">
      <c r="S790"/>
    </row>
    <row r="791" spans="19:19">
      <c r="S791"/>
    </row>
    <row r="792" spans="19:19">
      <c r="S792"/>
    </row>
    <row r="793" spans="19:19">
      <c r="S793"/>
    </row>
    <row r="794" spans="19:19">
      <c r="S794"/>
    </row>
    <row r="795" spans="19:19">
      <c r="S795"/>
    </row>
    <row r="796" spans="19:19">
      <c r="S796"/>
    </row>
    <row r="797" spans="19:19">
      <c r="S797"/>
    </row>
    <row r="798" spans="19:19">
      <c r="S798"/>
    </row>
    <row r="799" spans="19:19">
      <c r="S799"/>
    </row>
    <row r="800" spans="19:19">
      <c r="S800"/>
    </row>
    <row r="801" spans="19:19">
      <c r="S801"/>
    </row>
    <row r="802" spans="19:19">
      <c r="S802"/>
    </row>
    <row r="803" spans="19:19">
      <c r="S803"/>
    </row>
    <row r="804" spans="19:19">
      <c r="S804"/>
    </row>
    <row r="805" spans="19:19">
      <c r="S805"/>
    </row>
    <row r="806" spans="19:19">
      <c r="S806"/>
    </row>
    <row r="807" spans="19:19">
      <c r="S807"/>
    </row>
    <row r="808" spans="19:19">
      <c r="S808"/>
    </row>
    <row r="809" spans="19:19">
      <c r="S809"/>
    </row>
    <row r="810" spans="19:19">
      <c r="S810"/>
    </row>
    <row r="811" spans="19:19">
      <c r="S811"/>
    </row>
    <row r="812" spans="19:19">
      <c r="S812"/>
    </row>
    <row r="813" spans="19:19">
      <c r="S813"/>
    </row>
    <row r="814" spans="19:19">
      <c r="S814"/>
    </row>
    <row r="815" spans="19:19">
      <c r="S815"/>
    </row>
    <row r="816" spans="19:19">
      <c r="S816"/>
    </row>
    <row r="817" spans="19:19">
      <c r="S817"/>
    </row>
    <row r="818" spans="19:19">
      <c r="S818"/>
    </row>
    <row r="819" spans="19:19">
      <c r="S819"/>
    </row>
    <row r="820" spans="19:19">
      <c r="S820"/>
    </row>
    <row r="821" spans="19:19">
      <c r="S821"/>
    </row>
    <row r="822" spans="19:19">
      <c r="S822"/>
    </row>
    <row r="823" spans="19:19">
      <c r="S823"/>
    </row>
    <row r="824" spans="19:19">
      <c r="S824"/>
    </row>
    <row r="825" spans="19:19">
      <c r="S825"/>
    </row>
    <row r="826" spans="19:19">
      <c r="S826"/>
    </row>
    <row r="827" spans="19:19">
      <c r="S827"/>
    </row>
    <row r="828" spans="19:19">
      <c r="S828"/>
    </row>
    <row r="829" spans="19:19">
      <c r="S829"/>
    </row>
    <row r="830" spans="19:19">
      <c r="S830"/>
    </row>
    <row r="831" spans="19:19">
      <c r="S831"/>
    </row>
    <row r="832" spans="19:19">
      <c r="S832"/>
    </row>
    <row r="833" spans="19:19">
      <c r="S833"/>
    </row>
    <row r="834" spans="19:19">
      <c r="S834"/>
    </row>
    <row r="835" spans="19:19">
      <c r="S835"/>
    </row>
    <row r="836" spans="19:19">
      <c r="S836"/>
    </row>
    <row r="837" spans="19:19">
      <c r="S837"/>
    </row>
    <row r="838" spans="19:19">
      <c r="S838"/>
    </row>
    <row r="839" spans="19:19">
      <c r="S839"/>
    </row>
    <row r="840" spans="19:19">
      <c r="S840"/>
    </row>
    <row r="841" spans="19:19">
      <c r="S841"/>
    </row>
    <row r="842" spans="19:19">
      <c r="S842"/>
    </row>
    <row r="843" spans="19:19">
      <c r="S843"/>
    </row>
    <row r="844" spans="19:19">
      <c r="S844"/>
    </row>
    <row r="845" spans="19:19">
      <c r="S845"/>
    </row>
    <row r="846" spans="19:19">
      <c r="S846"/>
    </row>
    <row r="847" spans="19:19">
      <c r="S847"/>
    </row>
    <row r="848" spans="19:19">
      <c r="S848"/>
    </row>
    <row r="849" spans="19:19">
      <c r="S849"/>
    </row>
    <row r="850" spans="19:19">
      <c r="S850"/>
    </row>
    <row r="851" spans="19:19">
      <c r="S851"/>
    </row>
    <row r="852" spans="19:19">
      <c r="S852"/>
    </row>
    <row r="853" spans="19:19">
      <c r="S853"/>
    </row>
    <row r="854" spans="19:19">
      <c r="S854"/>
    </row>
    <row r="855" spans="19:19">
      <c r="S855"/>
    </row>
    <row r="856" spans="19:19">
      <c r="S856"/>
    </row>
    <row r="857" spans="19:19">
      <c r="S857"/>
    </row>
    <row r="858" spans="19:19">
      <c r="S858"/>
    </row>
    <row r="859" spans="19:19">
      <c r="S859"/>
    </row>
    <row r="860" spans="19:19">
      <c r="S860"/>
    </row>
    <row r="861" spans="19:19">
      <c r="S861"/>
    </row>
    <row r="862" spans="19:19">
      <c r="S862"/>
    </row>
    <row r="863" spans="19:19">
      <c r="S863"/>
    </row>
    <row r="864" spans="19:19">
      <c r="S864"/>
    </row>
    <row r="865" spans="19:19">
      <c r="S865"/>
    </row>
    <row r="866" spans="19:19">
      <c r="S866"/>
    </row>
    <row r="867" spans="19:19">
      <c r="S867"/>
    </row>
    <row r="868" spans="19:19">
      <c r="S868"/>
    </row>
    <row r="869" spans="19:19">
      <c r="S869"/>
    </row>
    <row r="870" spans="19:19">
      <c r="S870"/>
    </row>
    <row r="871" spans="19:19">
      <c r="S871"/>
    </row>
    <row r="872" spans="19:19">
      <c r="S872"/>
    </row>
    <row r="873" spans="19:19">
      <c r="S873"/>
    </row>
    <row r="874" spans="19:19">
      <c r="S874"/>
    </row>
    <row r="875" spans="19:19">
      <c r="S875"/>
    </row>
    <row r="876" spans="19:19">
      <c r="S876"/>
    </row>
    <row r="877" spans="19:19">
      <c r="S877"/>
    </row>
    <row r="878" spans="19:19">
      <c r="S878"/>
    </row>
    <row r="879" spans="19:19">
      <c r="S879"/>
    </row>
    <row r="880" spans="19:19">
      <c r="S880"/>
    </row>
    <row r="881" spans="19:19">
      <c r="S881"/>
    </row>
    <row r="882" spans="19:19">
      <c r="S882"/>
    </row>
    <row r="883" spans="19:19">
      <c r="S883"/>
    </row>
    <row r="884" spans="19:19">
      <c r="S884"/>
    </row>
    <row r="885" spans="19:19">
      <c r="S885"/>
    </row>
    <row r="886" spans="19:19">
      <c r="S886"/>
    </row>
    <row r="887" spans="19:19">
      <c r="S887"/>
    </row>
    <row r="888" spans="19:19">
      <c r="S888"/>
    </row>
    <row r="889" spans="19:19">
      <c r="S889"/>
    </row>
    <row r="890" spans="19:19">
      <c r="S890"/>
    </row>
    <row r="891" spans="19:19">
      <c r="S891"/>
    </row>
    <row r="892" spans="19:19">
      <c r="S892"/>
    </row>
    <row r="893" spans="19:19">
      <c r="S893"/>
    </row>
    <row r="894" spans="19:19">
      <c r="S894"/>
    </row>
    <row r="895" spans="19:19">
      <c r="S895"/>
    </row>
    <row r="896" spans="19:19">
      <c r="S896"/>
    </row>
    <row r="897" spans="19:19">
      <c r="S897"/>
    </row>
    <row r="898" spans="19:19">
      <c r="S898"/>
    </row>
    <row r="899" spans="19:19">
      <c r="S899"/>
    </row>
    <row r="900" spans="19:19">
      <c r="S900"/>
    </row>
    <row r="901" spans="19:19">
      <c r="S901"/>
    </row>
    <row r="902" spans="19:19">
      <c r="S902"/>
    </row>
    <row r="903" spans="19:19">
      <c r="S903"/>
    </row>
    <row r="904" spans="19:19">
      <c r="S904"/>
    </row>
    <row r="905" spans="19:19">
      <c r="S905"/>
    </row>
    <row r="906" spans="19:19">
      <c r="S906"/>
    </row>
    <row r="907" spans="19:19">
      <c r="S907"/>
    </row>
    <row r="908" spans="19:19">
      <c r="S908"/>
    </row>
    <row r="909" spans="19:19">
      <c r="S909"/>
    </row>
    <row r="910" spans="19:19">
      <c r="S910"/>
    </row>
    <row r="911" spans="19:19">
      <c r="S911"/>
    </row>
    <row r="912" spans="19:19">
      <c r="S912"/>
    </row>
    <row r="913" spans="19:19">
      <c r="S913"/>
    </row>
    <row r="914" spans="19:19">
      <c r="S914"/>
    </row>
    <row r="915" spans="19:19">
      <c r="S915"/>
    </row>
    <row r="916" spans="19:19">
      <c r="S916"/>
    </row>
    <row r="917" spans="19:19">
      <c r="S917"/>
    </row>
    <row r="918" spans="19:19">
      <c r="S918"/>
    </row>
    <row r="919" spans="19:19">
      <c r="S919"/>
    </row>
    <row r="920" spans="19:19">
      <c r="S920"/>
    </row>
    <row r="921" spans="19:19">
      <c r="S921"/>
    </row>
    <row r="922" spans="19:19">
      <c r="S922"/>
    </row>
    <row r="923" spans="19:19">
      <c r="S923"/>
    </row>
    <row r="924" spans="19:19">
      <c r="S924"/>
    </row>
    <row r="925" spans="19:19">
      <c r="S925"/>
    </row>
    <row r="926" spans="19:19">
      <c r="S926"/>
    </row>
    <row r="927" spans="19:19">
      <c r="S927"/>
    </row>
    <row r="928" spans="19:19">
      <c r="S928"/>
    </row>
    <row r="929" spans="19:19">
      <c r="S929"/>
    </row>
    <row r="930" spans="19:19">
      <c r="S930"/>
    </row>
    <row r="931" spans="19:19">
      <c r="S931"/>
    </row>
    <row r="932" spans="19:19">
      <c r="S932"/>
    </row>
    <row r="933" spans="19:19">
      <c r="S933"/>
    </row>
    <row r="934" spans="19:19">
      <c r="S934"/>
    </row>
    <row r="935" spans="19:19">
      <c r="S935"/>
    </row>
    <row r="936" spans="19:19">
      <c r="S936"/>
    </row>
    <row r="937" spans="19:19">
      <c r="S937"/>
    </row>
    <row r="938" spans="19:19">
      <c r="S938"/>
    </row>
    <row r="939" spans="19:19">
      <c r="S939"/>
    </row>
    <row r="940" spans="19:19">
      <c r="S940"/>
    </row>
    <row r="941" spans="19:19">
      <c r="S941"/>
    </row>
    <row r="942" spans="19:19">
      <c r="S942"/>
    </row>
    <row r="943" spans="19:19">
      <c r="S943"/>
    </row>
    <row r="944" spans="19:19">
      <c r="S944"/>
    </row>
    <row r="945" spans="19:19">
      <c r="S945"/>
    </row>
    <row r="946" spans="19:19">
      <c r="S946"/>
    </row>
    <row r="947" spans="19:19">
      <c r="S947"/>
    </row>
    <row r="948" spans="19:19">
      <c r="S948"/>
    </row>
    <row r="949" spans="19:19">
      <c r="S949"/>
    </row>
    <row r="950" spans="19:19">
      <c r="S950"/>
    </row>
    <row r="951" spans="19:19">
      <c r="S951"/>
    </row>
    <row r="952" spans="19:19">
      <c r="S952"/>
    </row>
    <row r="953" spans="19:19">
      <c r="S953"/>
    </row>
    <row r="954" spans="19:19">
      <c r="S954"/>
    </row>
    <row r="955" spans="19:19">
      <c r="S955"/>
    </row>
    <row r="956" spans="19:19">
      <c r="S956"/>
    </row>
    <row r="957" spans="19:19">
      <c r="S957"/>
    </row>
    <row r="958" spans="19:19">
      <c r="S958"/>
    </row>
    <row r="959" spans="19:19">
      <c r="S959"/>
    </row>
    <row r="960" spans="19:19">
      <c r="S960"/>
    </row>
    <row r="961" spans="19:19">
      <c r="S961"/>
    </row>
    <row r="962" spans="19:19">
      <c r="S962"/>
    </row>
    <row r="963" spans="19:19">
      <c r="S963"/>
    </row>
    <row r="964" spans="19:19">
      <c r="S964"/>
    </row>
    <row r="965" spans="19:19">
      <c r="S965"/>
    </row>
    <row r="966" spans="19:19">
      <c r="S966"/>
    </row>
    <row r="967" spans="19:19">
      <c r="S967"/>
    </row>
    <row r="968" spans="19:19">
      <c r="S968"/>
    </row>
    <row r="969" spans="19:19">
      <c r="S969"/>
    </row>
    <row r="970" spans="19:19">
      <c r="S970"/>
    </row>
    <row r="971" spans="19:19">
      <c r="S971"/>
    </row>
    <row r="972" spans="19:19">
      <c r="S972"/>
    </row>
    <row r="973" spans="19:19">
      <c r="S973"/>
    </row>
    <row r="974" spans="19:19">
      <c r="S974"/>
    </row>
    <row r="975" spans="19:19">
      <c r="S975"/>
    </row>
    <row r="976" spans="19:19">
      <c r="S976"/>
    </row>
    <row r="977" spans="19:19">
      <c r="S977"/>
    </row>
    <row r="978" spans="19:19">
      <c r="S978"/>
    </row>
    <row r="979" spans="19:19">
      <c r="S979"/>
    </row>
    <row r="980" spans="19:19">
      <c r="S980"/>
    </row>
    <row r="981" spans="19:19">
      <c r="S981"/>
    </row>
    <row r="982" spans="19:19">
      <c r="S982"/>
    </row>
    <row r="983" spans="19:19">
      <c r="S983"/>
    </row>
    <row r="984" spans="19:19">
      <c r="S984"/>
    </row>
    <row r="985" spans="19:19">
      <c r="S985"/>
    </row>
    <row r="986" spans="19:19">
      <c r="S986"/>
    </row>
    <row r="987" spans="19:19">
      <c r="S987"/>
    </row>
    <row r="988" spans="19:19">
      <c r="S988"/>
    </row>
    <row r="989" spans="19:19">
      <c r="S989"/>
    </row>
    <row r="990" spans="19:19">
      <c r="S990"/>
    </row>
    <row r="991" spans="19:19">
      <c r="S991"/>
    </row>
    <row r="992" spans="19:19">
      <c r="S992"/>
    </row>
    <row r="993" spans="19:19">
      <c r="S993"/>
    </row>
    <row r="994" spans="19:19">
      <c r="S994"/>
    </row>
    <row r="995" spans="19:19">
      <c r="S995"/>
    </row>
    <row r="996" spans="19:19">
      <c r="S996"/>
    </row>
    <row r="997" spans="19:19">
      <c r="S997"/>
    </row>
    <row r="998" spans="19:19">
      <c r="S998"/>
    </row>
    <row r="999" spans="19:19">
      <c r="S999"/>
    </row>
    <row r="1000" spans="19:19">
      <c r="S1000"/>
    </row>
    <row r="1001" spans="19:19">
      <c r="S1001"/>
    </row>
    <row r="1002" spans="19:19">
      <c r="S1002"/>
    </row>
    <row r="1003" spans="19:19">
      <c r="S1003"/>
    </row>
    <row r="1004" spans="19:19">
      <c r="S1004"/>
    </row>
    <row r="1005" spans="19:19">
      <c r="S1005"/>
    </row>
    <row r="1006" spans="19:19">
      <c r="S1006"/>
    </row>
    <row r="1007" spans="19:19">
      <c r="S1007"/>
    </row>
    <row r="1008" spans="19:19">
      <c r="S1008"/>
    </row>
    <row r="1009" spans="19:19">
      <c r="S1009"/>
    </row>
    <row r="1010" spans="19:19">
      <c r="S1010"/>
    </row>
    <row r="1011" spans="19:19">
      <c r="S1011"/>
    </row>
    <row r="1012" spans="19:19">
      <c r="S1012"/>
    </row>
    <row r="1013" spans="19:19">
      <c r="S1013"/>
    </row>
    <row r="1014" spans="19:19">
      <c r="S1014"/>
    </row>
    <row r="1015" spans="19:19">
      <c r="S1015"/>
    </row>
    <row r="1016" spans="19:19">
      <c r="S1016"/>
    </row>
    <row r="1017" spans="19:19">
      <c r="S1017"/>
    </row>
    <row r="1018" spans="19:19">
      <c r="S1018"/>
    </row>
    <row r="1019" spans="19:19">
      <c r="S1019"/>
    </row>
    <row r="1020" spans="19:19">
      <c r="S1020"/>
    </row>
    <row r="1021" spans="19:19">
      <c r="S1021"/>
    </row>
    <row r="1022" spans="19:19">
      <c r="S1022"/>
    </row>
    <row r="1023" spans="19:19">
      <c r="S1023"/>
    </row>
    <row r="1024" spans="19:19">
      <c r="S1024"/>
    </row>
    <row r="1025" spans="19:19">
      <c r="S1025"/>
    </row>
    <row r="1026" spans="19:19">
      <c r="S1026"/>
    </row>
    <row r="1027" spans="19:19">
      <c r="S1027"/>
    </row>
    <row r="1028" spans="19:19">
      <c r="S1028"/>
    </row>
    <row r="1029" spans="19:19">
      <c r="S1029"/>
    </row>
    <row r="1030" spans="19:19">
      <c r="S1030"/>
    </row>
    <row r="1031" spans="19:19">
      <c r="S1031"/>
    </row>
    <row r="1032" spans="19:19">
      <c r="S1032"/>
    </row>
    <row r="1033" spans="19:19">
      <c r="S1033"/>
    </row>
    <row r="1034" spans="19:19">
      <c r="S1034"/>
    </row>
    <row r="1035" spans="19:19">
      <c r="S1035"/>
    </row>
    <row r="1036" spans="19:19">
      <c r="S1036"/>
    </row>
    <row r="1037" spans="19:19">
      <c r="S1037"/>
    </row>
    <row r="1038" spans="19:19">
      <c r="S1038"/>
    </row>
    <row r="1039" spans="19:19">
      <c r="S1039"/>
    </row>
    <row r="1040" spans="19:19">
      <c r="S1040"/>
    </row>
    <row r="1041" spans="19:19">
      <c r="S1041"/>
    </row>
    <row r="1042" spans="19:19">
      <c r="S1042"/>
    </row>
    <row r="1043" spans="19:19">
      <c r="S1043"/>
    </row>
    <row r="1044" spans="19:19">
      <c r="S1044"/>
    </row>
    <row r="1045" spans="19:19">
      <c r="S1045"/>
    </row>
    <row r="1046" spans="19:19">
      <c r="S1046"/>
    </row>
    <row r="1047" spans="19:19">
      <c r="S1047"/>
    </row>
    <row r="1048" spans="19:19">
      <c r="S1048"/>
    </row>
    <row r="1049" spans="19:19">
      <c r="S1049"/>
    </row>
    <row r="1050" spans="19:19">
      <c r="S1050"/>
    </row>
    <row r="1051" spans="19:19">
      <c r="S1051"/>
    </row>
    <row r="1052" spans="19:19">
      <c r="S1052"/>
    </row>
    <row r="1053" spans="19:19">
      <c r="S1053"/>
    </row>
    <row r="1054" spans="19:19">
      <c r="S1054"/>
    </row>
    <row r="1055" spans="19:19">
      <c r="S1055"/>
    </row>
    <row r="1056" spans="19:19">
      <c r="S1056"/>
    </row>
    <row r="1057" spans="19:19">
      <c r="S1057"/>
    </row>
    <row r="1058" spans="19:19">
      <c r="S1058"/>
    </row>
    <row r="1059" spans="19:19">
      <c r="S1059"/>
    </row>
    <row r="1060" spans="19:19">
      <c r="S1060"/>
    </row>
    <row r="1061" spans="19:19">
      <c r="S1061"/>
    </row>
    <row r="1062" spans="19:19">
      <c r="S1062"/>
    </row>
    <row r="1063" spans="19:19">
      <c r="S1063"/>
    </row>
    <row r="1064" spans="19:19">
      <c r="S1064"/>
    </row>
    <row r="1065" spans="19:19">
      <c r="S1065"/>
    </row>
    <row r="1066" spans="19:19">
      <c r="S1066"/>
    </row>
    <row r="1067" spans="19:19">
      <c r="S1067"/>
    </row>
    <row r="1068" spans="19:19">
      <c r="S1068"/>
    </row>
    <row r="1069" spans="19:19">
      <c r="S1069"/>
    </row>
    <row r="1070" spans="19:19">
      <c r="S1070"/>
    </row>
    <row r="1071" spans="19:19">
      <c r="S1071"/>
    </row>
    <row r="1072" spans="19:19">
      <c r="S1072"/>
    </row>
    <row r="1073" spans="19:19">
      <c r="S1073"/>
    </row>
    <row r="1074" spans="19:19">
      <c r="S1074"/>
    </row>
    <row r="1075" spans="19:19">
      <c r="S1075"/>
    </row>
    <row r="1076" spans="19:19">
      <c r="S1076"/>
    </row>
    <row r="1077" spans="19:19">
      <c r="S1077"/>
    </row>
    <row r="1078" spans="19:19">
      <c r="S1078"/>
    </row>
    <row r="1079" spans="19:19">
      <c r="S1079"/>
    </row>
    <row r="1080" spans="19:19">
      <c r="S1080"/>
    </row>
    <row r="1081" spans="19:19">
      <c r="S1081"/>
    </row>
    <row r="1082" spans="19:19">
      <c r="S1082"/>
    </row>
    <row r="1083" spans="19:19">
      <c r="S1083"/>
    </row>
    <row r="1084" spans="19:19">
      <c r="S1084"/>
    </row>
    <row r="1085" spans="19:19">
      <c r="S1085"/>
    </row>
    <row r="1086" spans="19:19">
      <c r="S1086"/>
    </row>
    <row r="1087" spans="19:19">
      <c r="S1087"/>
    </row>
    <row r="1088" spans="19:19">
      <c r="S1088"/>
    </row>
    <row r="1089" spans="19:19">
      <c r="S1089"/>
    </row>
    <row r="1090" spans="19:19">
      <c r="S1090"/>
    </row>
    <row r="1091" spans="19:19">
      <c r="S1091"/>
    </row>
    <row r="1092" spans="19:19">
      <c r="S1092"/>
    </row>
    <row r="1093" spans="19:19">
      <c r="S1093"/>
    </row>
    <row r="1094" spans="19:19">
      <c r="S1094"/>
    </row>
    <row r="1095" spans="19:19">
      <c r="S1095"/>
    </row>
    <row r="1096" spans="19:19">
      <c r="S1096"/>
    </row>
    <row r="1097" spans="19:19">
      <c r="S1097"/>
    </row>
    <row r="1098" spans="19:19">
      <c r="S1098"/>
    </row>
    <row r="1099" spans="19:19">
      <c r="S1099"/>
    </row>
    <row r="1100" spans="19:19">
      <c r="S1100"/>
    </row>
    <row r="1101" spans="19:19">
      <c r="S1101"/>
    </row>
    <row r="1102" spans="19:19">
      <c r="S1102"/>
    </row>
    <row r="1103" spans="19:19">
      <c r="S1103"/>
    </row>
    <row r="1104" spans="19:19">
      <c r="S1104"/>
    </row>
    <row r="1105" spans="19:19">
      <c r="S1105"/>
    </row>
    <row r="1106" spans="19:19">
      <c r="S1106"/>
    </row>
    <row r="1107" spans="19:19">
      <c r="S1107"/>
    </row>
    <row r="1108" spans="19:19">
      <c r="S1108"/>
    </row>
    <row r="1109" spans="19:19">
      <c r="S1109"/>
    </row>
    <row r="1110" spans="19:19">
      <c r="S1110"/>
    </row>
    <row r="1111" spans="19:19">
      <c r="S1111"/>
    </row>
    <row r="1112" spans="19:19">
      <c r="S1112"/>
    </row>
    <row r="1113" spans="19:19">
      <c r="S1113"/>
    </row>
    <row r="1114" spans="19:19">
      <c r="S1114"/>
    </row>
    <row r="1115" spans="19:19">
      <c r="S1115"/>
    </row>
    <row r="1116" spans="19:19">
      <c r="S1116"/>
    </row>
    <row r="1117" spans="19:19">
      <c r="S1117"/>
    </row>
    <row r="1118" spans="19:19">
      <c r="S1118"/>
    </row>
    <row r="1119" spans="19:19">
      <c r="S1119"/>
    </row>
    <row r="1120" spans="19:19">
      <c r="S1120"/>
    </row>
    <row r="1121" spans="19:19">
      <c r="S1121"/>
    </row>
    <row r="1122" spans="19:19">
      <c r="S1122"/>
    </row>
    <row r="1123" spans="19:19">
      <c r="S1123"/>
    </row>
    <row r="1124" spans="19:19">
      <c r="S1124"/>
    </row>
    <row r="1125" spans="19:19">
      <c r="S1125"/>
    </row>
    <row r="1126" spans="19:19">
      <c r="S1126"/>
    </row>
    <row r="1127" spans="19:19">
      <c r="S1127"/>
    </row>
    <row r="1128" spans="19:19">
      <c r="S1128"/>
    </row>
    <row r="1129" spans="19:19">
      <c r="S1129"/>
    </row>
    <row r="1130" spans="19:19">
      <c r="S1130"/>
    </row>
    <row r="1131" spans="19:19">
      <c r="S1131"/>
    </row>
    <row r="1132" spans="19:19">
      <c r="S1132"/>
    </row>
    <row r="1133" spans="19:19">
      <c r="S1133"/>
    </row>
    <row r="1134" spans="19:19">
      <c r="S1134"/>
    </row>
    <row r="1135" spans="19:19">
      <c r="S1135"/>
    </row>
    <row r="1136" spans="19:19">
      <c r="S1136"/>
    </row>
    <row r="1137" spans="19:19">
      <c r="S1137"/>
    </row>
    <row r="1138" spans="19:19">
      <c r="S1138"/>
    </row>
    <row r="1139" spans="19:19">
      <c r="S1139"/>
    </row>
    <row r="1140" spans="19:19">
      <c r="S1140"/>
    </row>
    <row r="1141" spans="19:19">
      <c r="S1141"/>
    </row>
    <row r="1142" spans="19:19">
      <c r="S1142"/>
    </row>
    <row r="1143" spans="19:19">
      <c r="S1143"/>
    </row>
    <row r="1144" spans="19:19">
      <c r="S1144"/>
    </row>
    <row r="1145" spans="19:19">
      <c r="S1145"/>
    </row>
    <row r="1146" spans="19:19">
      <c r="S1146"/>
    </row>
    <row r="1147" spans="19:19">
      <c r="S1147"/>
    </row>
    <row r="1148" spans="19:19">
      <c r="S1148"/>
    </row>
    <row r="1149" spans="19:19">
      <c r="S1149"/>
    </row>
    <row r="1150" spans="19:19">
      <c r="S1150"/>
    </row>
    <row r="1151" spans="19:19">
      <c r="S1151"/>
    </row>
    <row r="1152" spans="19:19">
      <c r="S1152"/>
    </row>
    <row r="1153" spans="19:19">
      <c r="S1153"/>
    </row>
    <row r="1154" spans="19:19">
      <c r="S1154"/>
    </row>
    <row r="1155" spans="19:19">
      <c r="S1155"/>
    </row>
    <row r="1156" spans="19:19">
      <c r="S1156"/>
    </row>
    <row r="1157" spans="19:19">
      <c r="S1157"/>
    </row>
    <row r="1158" spans="19:19">
      <c r="S1158"/>
    </row>
    <row r="1159" spans="19:19">
      <c r="S1159"/>
    </row>
    <row r="1160" spans="19:19">
      <c r="S1160"/>
    </row>
    <row r="1161" spans="19:19">
      <c r="S1161"/>
    </row>
    <row r="1162" spans="19:19">
      <c r="S1162"/>
    </row>
    <row r="1163" spans="19:19">
      <c r="S1163"/>
    </row>
    <row r="1164" spans="19:19">
      <c r="S1164"/>
    </row>
    <row r="1165" spans="19:19">
      <c r="S1165"/>
    </row>
    <row r="1166" spans="19:19">
      <c r="S1166"/>
    </row>
    <row r="1167" spans="19:19">
      <c r="S1167"/>
    </row>
    <row r="1168" spans="19:19">
      <c r="S1168"/>
    </row>
    <row r="1169" spans="19:19">
      <c r="S1169"/>
    </row>
    <row r="1170" spans="19:19">
      <c r="S1170"/>
    </row>
    <row r="1171" spans="19:19">
      <c r="S1171"/>
    </row>
    <row r="1172" spans="19:19">
      <c r="S1172"/>
    </row>
    <row r="1173" spans="19:19">
      <c r="S1173"/>
    </row>
    <row r="1174" spans="19:19">
      <c r="S1174"/>
    </row>
    <row r="1175" spans="19:19">
      <c r="S1175"/>
    </row>
    <row r="1176" spans="19:19">
      <c r="S1176"/>
    </row>
    <row r="1177" spans="19:19">
      <c r="S1177"/>
    </row>
    <row r="1178" spans="19:19">
      <c r="S1178"/>
    </row>
    <row r="1179" spans="19:19">
      <c r="S1179"/>
    </row>
    <row r="1180" spans="19:19">
      <c r="S1180"/>
    </row>
    <row r="1181" spans="19:19">
      <c r="S1181"/>
    </row>
    <row r="1182" spans="19:19">
      <c r="S1182"/>
    </row>
    <row r="1183" spans="19:19">
      <c r="S1183"/>
    </row>
    <row r="1184" spans="19:19">
      <c r="S1184"/>
    </row>
    <row r="1185" spans="19:19">
      <c r="S1185"/>
    </row>
    <row r="1186" spans="19:19">
      <c r="S1186"/>
    </row>
    <row r="1187" spans="19:19">
      <c r="S1187"/>
    </row>
    <row r="1188" spans="19:19">
      <c r="S1188"/>
    </row>
    <row r="1189" spans="19:19">
      <c r="S1189"/>
    </row>
    <row r="1190" spans="19:19">
      <c r="S1190"/>
    </row>
    <row r="1191" spans="19:19">
      <c r="S1191"/>
    </row>
    <row r="1192" spans="19:19">
      <c r="S1192"/>
    </row>
    <row r="1193" spans="19:19">
      <c r="S1193"/>
    </row>
    <row r="1194" spans="19:19">
      <c r="S1194"/>
    </row>
    <row r="1195" spans="19:19">
      <c r="S1195"/>
    </row>
    <row r="1196" spans="19:19">
      <c r="S1196"/>
    </row>
    <row r="1197" spans="19:19">
      <c r="S1197"/>
    </row>
    <row r="1198" spans="19:19">
      <c r="S1198"/>
    </row>
    <row r="1199" spans="19:19">
      <c r="S1199"/>
    </row>
    <row r="1200" spans="19:19">
      <c r="S1200"/>
    </row>
    <row r="1201" spans="19:19">
      <c r="S1201"/>
    </row>
    <row r="1202" spans="19:19">
      <c r="S1202"/>
    </row>
    <row r="1203" spans="19:19">
      <c r="S1203"/>
    </row>
    <row r="1204" spans="19:19">
      <c r="S1204"/>
    </row>
    <row r="1205" spans="19:19">
      <c r="S1205"/>
    </row>
    <row r="1206" spans="19:19">
      <c r="S1206"/>
    </row>
    <row r="1207" spans="19:19">
      <c r="S1207"/>
    </row>
    <row r="1208" spans="19:19">
      <c r="S1208"/>
    </row>
    <row r="1209" spans="19:19">
      <c r="S1209"/>
    </row>
    <row r="1210" spans="19:19">
      <c r="S1210"/>
    </row>
    <row r="1211" spans="19:19">
      <c r="S1211"/>
    </row>
    <row r="1212" spans="19:19">
      <c r="S1212"/>
    </row>
    <row r="1213" spans="19:19">
      <c r="S1213"/>
    </row>
    <row r="1214" spans="19:19">
      <c r="S1214"/>
    </row>
    <row r="1215" spans="19:19">
      <c r="S1215"/>
    </row>
    <row r="1216" spans="19:19">
      <c r="S1216"/>
    </row>
    <row r="1217" spans="19:19">
      <c r="S1217"/>
    </row>
    <row r="1218" spans="19:19">
      <c r="S1218"/>
    </row>
    <row r="1219" spans="19:19">
      <c r="S1219"/>
    </row>
    <row r="1220" spans="19:19">
      <c r="S1220"/>
    </row>
    <row r="1221" spans="19:19">
      <c r="S1221"/>
    </row>
    <row r="1222" spans="19:19">
      <c r="S1222"/>
    </row>
    <row r="1223" spans="19:19">
      <c r="S1223"/>
    </row>
    <row r="1224" spans="19:19">
      <c r="S1224"/>
    </row>
    <row r="1225" spans="19:19">
      <c r="S1225"/>
    </row>
    <row r="1226" spans="19:19">
      <c r="S1226"/>
    </row>
    <row r="1227" spans="19:19">
      <c r="S1227"/>
    </row>
    <row r="1228" spans="19:19">
      <c r="S1228"/>
    </row>
    <row r="1229" spans="19:19">
      <c r="S1229"/>
    </row>
    <row r="1230" spans="19:19">
      <c r="S1230"/>
    </row>
    <row r="1231" spans="19:19">
      <c r="S1231"/>
    </row>
    <row r="1232" spans="19:19">
      <c r="S1232"/>
    </row>
    <row r="1233" spans="19:19">
      <c r="S1233"/>
    </row>
    <row r="1234" spans="19:19">
      <c r="S1234"/>
    </row>
    <row r="1235" spans="19:19">
      <c r="S1235"/>
    </row>
    <row r="1236" spans="19:19">
      <c r="S1236"/>
    </row>
    <row r="1237" spans="19:19">
      <c r="S1237"/>
    </row>
    <row r="1238" spans="19:19">
      <c r="S1238"/>
    </row>
    <row r="1239" spans="19:19">
      <c r="S1239"/>
    </row>
    <row r="1240" spans="19:19">
      <c r="S1240"/>
    </row>
    <row r="1241" spans="19:19">
      <c r="S1241"/>
    </row>
    <row r="1242" spans="19:19">
      <c r="S1242"/>
    </row>
    <row r="1243" spans="19:19">
      <c r="S1243"/>
    </row>
    <row r="1244" spans="19:19">
      <c r="S1244"/>
    </row>
    <row r="1245" spans="19:19">
      <c r="S1245"/>
    </row>
    <row r="1246" spans="19:19">
      <c r="S1246"/>
    </row>
    <row r="1247" spans="19:19">
      <c r="S1247"/>
    </row>
    <row r="1248" spans="19:19">
      <c r="S1248"/>
    </row>
    <row r="1249" spans="19:19">
      <c r="S1249"/>
    </row>
    <row r="1250" spans="19:19">
      <c r="S1250"/>
    </row>
    <row r="1251" spans="19:19">
      <c r="S1251"/>
    </row>
    <row r="1252" spans="19:19">
      <c r="S1252"/>
    </row>
    <row r="1253" spans="19:19">
      <c r="S1253"/>
    </row>
    <row r="1254" spans="19:19">
      <c r="S1254"/>
    </row>
    <row r="1255" spans="19:19">
      <c r="S1255"/>
    </row>
    <row r="1256" spans="19:19">
      <c r="S1256"/>
    </row>
    <row r="1257" spans="19:19">
      <c r="S1257"/>
    </row>
    <row r="1258" spans="19:19">
      <c r="S1258"/>
    </row>
    <row r="1259" spans="19:19">
      <c r="S1259"/>
    </row>
    <row r="1260" spans="19:19">
      <c r="S1260"/>
    </row>
    <row r="1261" spans="19:19">
      <c r="S1261"/>
    </row>
    <row r="1262" spans="19:19">
      <c r="S1262"/>
    </row>
    <row r="1263" spans="19:19">
      <c r="S1263"/>
    </row>
    <row r="1264" spans="19:19">
      <c r="S1264"/>
    </row>
    <row r="1265" spans="19:19">
      <c r="S1265"/>
    </row>
    <row r="1266" spans="19:19">
      <c r="S1266"/>
    </row>
    <row r="1267" spans="19:19">
      <c r="S1267"/>
    </row>
    <row r="1268" spans="19:19">
      <c r="S1268"/>
    </row>
    <row r="1269" spans="19:19">
      <c r="S1269"/>
    </row>
    <row r="1270" spans="19:19">
      <c r="S1270"/>
    </row>
    <row r="1271" spans="19:19">
      <c r="S1271"/>
    </row>
    <row r="1272" spans="19:19">
      <c r="S1272"/>
    </row>
    <row r="1273" spans="19:19">
      <c r="S1273"/>
    </row>
    <row r="1274" spans="19:19">
      <c r="S1274"/>
    </row>
    <row r="1275" spans="19:19">
      <c r="S1275"/>
    </row>
    <row r="1276" spans="19:19">
      <c r="S1276"/>
    </row>
    <row r="1277" spans="19:19">
      <c r="S1277"/>
    </row>
    <row r="1278" spans="19:19">
      <c r="S1278"/>
    </row>
    <row r="1279" spans="19:19">
      <c r="S1279"/>
    </row>
    <row r="1280" spans="19:19">
      <c r="S1280"/>
    </row>
    <row r="1281" spans="19:19">
      <c r="S1281"/>
    </row>
    <row r="1282" spans="19:19">
      <c r="S1282"/>
    </row>
    <row r="1283" spans="19:19">
      <c r="S1283"/>
    </row>
    <row r="1284" spans="19:19">
      <c r="S1284"/>
    </row>
    <row r="1285" spans="19:19">
      <c r="S1285"/>
    </row>
    <row r="1286" spans="19:19">
      <c r="S1286"/>
    </row>
    <row r="1287" spans="19:19">
      <c r="S1287"/>
    </row>
    <row r="1288" spans="19:19">
      <c r="S1288"/>
    </row>
    <row r="1289" spans="19:19">
      <c r="S1289"/>
    </row>
    <row r="1290" spans="19:19">
      <c r="S1290"/>
    </row>
    <row r="1291" spans="19:19">
      <c r="S1291"/>
    </row>
    <row r="1292" spans="19:19">
      <c r="S1292"/>
    </row>
    <row r="1293" spans="19:19">
      <c r="S1293"/>
    </row>
    <row r="1294" spans="19:19">
      <c r="S1294"/>
    </row>
    <row r="1295" spans="19:19">
      <c r="S1295"/>
    </row>
    <row r="1296" spans="19:19">
      <c r="S1296"/>
    </row>
    <row r="1297" spans="19:19">
      <c r="S1297"/>
    </row>
    <row r="1298" spans="19:19">
      <c r="S1298"/>
    </row>
    <row r="1299" spans="19:19">
      <c r="S1299"/>
    </row>
    <row r="1300" spans="19:19">
      <c r="S1300"/>
    </row>
    <row r="1301" spans="19:19">
      <c r="S1301"/>
    </row>
    <row r="1302" spans="19:19">
      <c r="S1302"/>
    </row>
    <row r="1303" spans="19:19">
      <c r="S1303"/>
    </row>
    <row r="1304" spans="19:19">
      <c r="S1304"/>
    </row>
    <row r="1305" spans="19:19">
      <c r="S1305"/>
    </row>
    <row r="1306" spans="19:19">
      <c r="S1306"/>
    </row>
    <row r="1307" spans="19:19">
      <c r="S1307"/>
    </row>
    <row r="1308" spans="19:19">
      <c r="S1308"/>
    </row>
    <row r="1309" spans="19:19">
      <c r="S1309"/>
    </row>
    <row r="1310" spans="19:19">
      <c r="S1310"/>
    </row>
    <row r="1311" spans="19:19">
      <c r="S1311"/>
    </row>
    <row r="1312" spans="19:19">
      <c r="S1312"/>
    </row>
    <row r="1313" spans="19:19">
      <c r="S1313"/>
    </row>
    <row r="1314" spans="19:19">
      <c r="S1314"/>
    </row>
    <row r="1315" spans="19:19">
      <c r="S1315"/>
    </row>
    <row r="1316" spans="19:19">
      <c r="S1316"/>
    </row>
    <row r="1317" spans="19:19">
      <c r="S1317"/>
    </row>
    <row r="1318" spans="19:19">
      <c r="S1318"/>
    </row>
    <row r="1319" spans="19:19">
      <c r="S1319"/>
    </row>
    <row r="1320" spans="19:19">
      <c r="S1320"/>
    </row>
    <row r="1321" spans="19:19">
      <c r="S1321"/>
    </row>
    <row r="1322" spans="19:19">
      <c r="S1322"/>
    </row>
    <row r="1323" spans="19:19">
      <c r="S1323"/>
    </row>
    <row r="1324" spans="19:19">
      <c r="S1324"/>
    </row>
    <row r="1325" spans="19:19">
      <c r="S1325"/>
    </row>
    <row r="1326" spans="19:19">
      <c r="S1326"/>
    </row>
    <row r="1327" spans="19:19">
      <c r="S1327"/>
    </row>
    <row r="1328" spans="19:19">
      <c r="S1328"/>
    </row>
    <row r="1329" spans="19:19">
      <c r="S1329"/>
    </row>
    <row r="1330" spans="19:19">
      <c r="S1330"/>
    </row>
    <row r="1331" spans="19:19">
      <c r="S1331"/>
    </row>
    <row r="1332" spans="19:19">
      <c r="S1332"/>
    </row>
    <row r="1333" spans="19:19">
      <c r="S1333"/>
    </row>
    <row r="1334" spans="19:19">
      <c r="S1334"/>
    </row>
    <row r="1335" spans="19:19">
      <c r="S1335"/>
    </row>
    <row r="1336" spans="19:19">
      <c r="S1336"/>
    </row>
    <row r="1337" spans="19:19">
      <c r="S1337"/>
    </row>
    <row r="1338" spans="19:19">
      <c r="S1338"/>
    </row>
    <row r="1339" spans="19:19">
      <c r="S1339"/>
    </row>
    <row r="1340" spans="19:19">
      <c r="S1340"/>
    </row>
    <row r="1341" spans="19:19">
      <c r="S1341"/>
    </row>
    <row r="1342" spans="19:19">
      <c r="S1342"/>
    </row>
    <row r="1343" spans="19:19">
      <c r="S1343"/>
    </row>
    <row r="1344" spans="19:19">
      <c r="S1344"/>
    </row>
    <row r="1345" spans="19:19">
      <c r="S1345"/>
    </row>
    <row r="1346" spans="19:19">
      <c r="S1346"/>
    </row>
    <row r="1347" spans="19:19">
      <c r="S1347"/>
    </row>
    <row r="1348" spans="19:19">
      <c r="S1348"/>
    </row>
    <row r="1349" spans="19:19">
      <c r="S1349"/>
    </row>
    <row r="1350" spans="19:19">
      <c r="S1350"/>
    </row>
    <row r="1351" spans="19:19">
      <c r="S1351"/>
    </row>
    <row r="1352" spans="19:19">
      <c r="S1352"/>
    </row>
    <row r="1353" spans="19:19">
      <c r="S1353"/>
    </row>
    <row r="1354" spans="19:19">
      <c r="S1354"/>
    </row>
    <row r="1355" spans="19:19">
      <c r="S1355"/>
    </row>
    <row r="1356" spans="19:19">
      <c r="S1356"/>
    </row>
    <row r="1357" spans="19:19">
      <c r="S1357"/>
    </row>
    <row r="1358" spans="19:19">
      <c r="S1358"/>
    </row>
    <row r="1359" spans="19:19">
      <c r="S1359"/>
    </row>
    <row r="1360" spans="19:19">
      <c r="S1360"/>
    </row>
    <row r="1361" spans="19:19">
      <c r="S1361"/>
    </row>
    <row r="1362" spans="19:19">
      <c r="S1362"/>
    </row>
    <row r="1363" spans="19:19">
      <c r="S1363"/>
    </row>
    <row r="1364" spans="19:19">
      <c r="S1364"/>
    </row>
    <row r="1365" spans="19:19">
      <c r="S1365"/>
    </row>
    <row r="1366" spans="19:19">
      <c r="S1366"/>
    </row>
    <row r="1367" spans="19:19">
      <c r="S1367"/>
    </row>
    <row r="1368" spans="19:19">
      <c r="S1368"/>
    </row>
    <row r="1369" spans="19:19">
      <c r="S1369"/>
    </row>
    <row r="1370" spans="19:19">
      <c r="S1370"/>
    </row>
    <row r="1371" spans="19:19">
      <c r="S1371"/>
    </row>
    <row r="1372" spans="19:19">
      <c r="S1372"/>
    </row>
    <row r="1373" spans="19:19">
      <c r="S1373"/>
    </row>
    <row r="1374" spans="19:19">
      <c r="S1374"/>
    </row>
    <row r="1375" spans="19:19">
      <c r="S1375"/>
    </row>
    <row r="1376" spans="19:19">
      <c r="S1376"/>
    </row>
    <row r="1377" spans="19:19">
      <c r="S1377"/>
    </row>
    <row r="1378" spans="19:19">
      <c r="S1378"/>
    </row>
    <row r="1379" spans="19:19">
      <c r="S1379"/>
    </row>
    <row r="1380" spans="19:19">
      <c r="S1380"/>
    </row>
    <row r="1381" spans="19:19">
      <c r="S1381"/>
    </row>
    <row r="1382" spans="19:19">
      <c r="S1382"/>
    </row>
    <row r="1383" spans="19:19">
      <c r="S1383"/>
    </row>
    <row r="1384" spans="19:19">
      <c r="S1384"/>
    </row>
    <row r="1385" spans="19:19">
      <c r="S1385"/>
    </row>
    <row r="1386" spans="19:19">
      <c r="S1386"/>
    </row>
    <row r="1387" spans="19:19">
      <c r="S1387"/>
    </row>
    <row r="1388" spans="19:19">
      <c r="S1388"/>
    </row>
    <row r="1389" spans="19:19">
      <c r="S1389"/>
    </row>
    <row r="1390" spans="19:19">
      <c r="S1390"/>
    </row>
    <row r="1391" spans="19:19">
      <c r="S1391"/>
    </row>
    <row r="1392" spans="19:19">
      <c r="S1392"/>
    </row>
    <row r="1393" spans="19:19">
      <c r="S1393"/>
    </row>
    <row r="1394" spans="19:19">
      <c r="S1394"/>
    </row>
    <row r="1395" spans="19:19">
      <c r="S1395"/>
    </row>
    <row r="1396" spans="19:19">
      <c r="S1396"/>
    </row>
    <row r="1397" spans="19:19">
      <c r="S1397"/>
    </row>
    <row r="1398" spans="19:19">
      <c r="S1398"/>
    </row>
    <row r="1399" spans="19:19">
      <c r="S1399"/>
    </row>
    <row r="1400" spans="19:19">
      <c r="S1400"/>
    </row>
    <row r="1401" spans="19:19">
      <c r="S1401"/>
    </row>
    <row r="1402" spans="19:19">
      <c r="S1402"/>
    </row>
    <row r="1403" spans="19:19">
      <c r="S1403"/>
    </row>
    <row r="1404" spans="19:19">
      <c r="S1404"/>
    </row>
    <row r="1405" spans="19:19">
      <c r="S1405"/>
    </row>
    <row r="1406" spans="19:19">
      <c r="S1406"/>
    </row>
    <row r="1407" spans="19:19">
      <c r="S1407"/>
    </row>
    <row r="1408" spans="19:19">
      <c r="S1408"/>
    </row>
    <row r="1409" spans="19:19">
      <c r="S1409"/>
    </row>
    <row r="1410" spans="19:19">
      <c r="S1410"/>
    </row>
    <row r="1411" spans="19:19">
      <c r="S1411"/>
    </row>
    <row r="1412" spans="19:19">
      <c r="S1412"/>
    </row>
    <row r="1413" spans="19:19">
      <c r="S1413"/>
    </row>
    <row r="1414" spans="19:19">
      <c r="S1414"/>
    </row>
    <row r="1415" spans="19:19">
      <c r="S1415"/>
    </row>
    <row r="1416" spans="19:19">
      <c r="S1416"/>
    </row>
    <row r="1417" spans="19:19">
      <c r="S1417"/>
    </row>
    <row r="1418" spans="19:19">
      <c r="S1418"/>
    </row>
    <row r="1419" spans="19:19">
      <c r="S1419"/>
    </row>
    <row r="1420" spans="19:19">
      <c r="S1420"/>
    </row>
    <row r="1421" spans="19:19">
      <c r="S1421"/>
    </row>
    <row r="1422" spans="19:19">
      <c r="S1422"/>
    </row>
    <row r="1423" spans="19:19">
      <c r="S1423"/>
    </row>
    <row r="1424" spans="19:19">
      <c r="S1424"/>
    </row>
    <row r="1425" spans="19:19">
      <c r="S1425"/>
    </row>
    <row r="1426" spans="19:19">
      <c r="S1426"/>
    </row>
    <row r="1427" spans="19:19">
      <c r="S1427"/>
    </row>
    <row r="1428" spans="19:19">
      <c r="S1428"/>
    </row>
    <row r="1429" spans="19:19">
      <c r="S1429"/>
    </row>
    <row r="1430" spans="19:19">
      <c r="S1430"/>
    </row>
    <row r="1431" spans="19:19">
      <c r="S1431"/>
    </row>
    <row r="1432" spans="19:19">
      <c r="S1432"/>
    </row>
    <row r="1433" spans="19:19">
      <c r="S1433"/>
    </row>
    <row r="1434" spans="19:19">
      <c r="S1434"/>
    </row>
    <row r="1435" spans="19:19">
      <c r="S1435"/>
    </row>
    <row r="1436" spans="19:19">
      <c r="S1436"/>
    </row>
    <row r="1437" spans="19:19">
      <c r="S1437"/>
    </row>
    <row r="1438" spans="19:19">
      <c r="S1438"/>
    </row>
    <row r="1439" spans="19:19">
      <c r="S1439"/>
    </row>
    <row r="1440" spans="19:19">
      <c r="S1440"/>
    </row>
    <row r="1441" spans="19:19">
      <c r="S1441"/>
    </row>
    <row r="1442" spans="19:19">
      <c r="S1442"/>
    </row>
    <row r="1443" spans="19:19">
      <c r="S1443"/>
    </row>
    <row r="1444" spans="19:19">
      <c r="S1444"/>
    </row>
    <row r="1445" spans="19:19">
      <c r="S1445"/>
    </row>
    <row r="1446" spans="19:19">
      <c r="S1446"/>
    </row>
    <row r="1447" spans="19:19">
      <c r="S1447"/>
    </row>
    <row r="1448" spans="19:19">
      <c r="S1448"/>
    </row>
    <row r="1449" spans="19:19">
      <c r="S1449"/>
    </row>
    <row r="1450" spans="19:19">
      <c r="S1450"/>
    </row>
    <row r="1451" spans="19:19">
      <c r="S1451"/>
    </row>
    <row r="1452" spans="19:19">
      <c r="S1452"/>
    </row>
    <row r="1453" spans="19:19">
      <c r="S1453"/>
    </row>
    <row r="1454" spans="19:19">
      <c r="S1454"/>
    </row>
    <row r="1455" spans="19:19">
      <c r="S1455"/>
    </row>
    <row r="1456" spans="19:19">
      <c r="S1456"/>
    </row>
    <row r="1457" spans="19:19">
      <c r="S1457"/>
    </row>
    <row r="1458" spans="19:19">
      <c r="S1458"/>
    </row>
    <row r="1459" spans="19:19">
      <c r="S1459"/>
    </row>
    <row r="1460" spans="19:19">
      <c r="S1460"/>
    </row>
    <row r="1461" spans="19:19">
      <c r="S1461"/>
    </row>
    <row r="1462" spans="19:19">
      <c r="S1462"/>
    </row>
    <row r="1463" spans="19:19">
      <c r="S1463"/>
    </row>
    <row r="1464" spans="19:19">
      <c r="S1464"/>
    </row>
    <row r="1465" spans="19:19">
      <c r="S1465"/>
    </row>
    <row r="1466" spans="19:19">
      <c r="S1466"/>
    </row>
    <row r="1467" spans="19:19">
      <c r="S1467"/>
    </row>
    <row r="1468" spans="19:19">
      <c r="S1468"/>
    </row>
    <row r="1469" spans="19:19">
      <c r="S1469"/>
    </row>
    <row r="1470" spans="19:19">
      <c r="S1470"/>
    </row>
    <row r="1471" spans="19:19">
      <c r="S1471"/>
    </row>
    <row r="1472" spans="19:19">
      <c r="S1472"/>
    </row>
    <row r="1473" spans="19:19">
      <c r="S1473"/>
    </row>
    <row r="1474" spans="19:19">
      <c r="S1474"/>
    </row>
    <row r="1475" spans="19:19">
      <c r="S1475"/>
    </row>
    <row r="1476" spans="19:19">
      <c r="S1476"/>
    </row>
    <row r="1477" spans="19:19">
      <c r="S1477"/>
    </row>
    <row r="1478" spans="19:19">
      <c r="S1478"/>
    </row>
    <row r="1479" spans="19:19">
      <c r="S1479"/>
    </row>
    <row r="1480" spans="19:19">
      <c r="S1480"/>
    </row>
    <row r="1481" spans="19:19">
      <c r="S1481"/>
    </row>
    <row r="1482" spans="19:19">
      <c r="S1482"/>
    </row>
    <row r="1483" spans="19:19">
      <c r="S1483"/>
    </row>
    <row r="1484" spans="19:19">
      <c r="S1484"/>
    </row>
    <row r="1485" spans="19:19">
      <c r="S1485"/>
    </row>
    <row r="1486" spans="19:19">
      <c r="S1486"/>
    </row>
    <row r="1487" spans="19:19">
      <c r="S1487"/>
    </row>
    <row r="1488" spans="19:19">
      <c r="S1488"/>
    </row>
    <row r="1489" spans="19:19">
      <c r="S1489"/>
    </row>
    <row r="1490" spans="19:19">
      <c r="S1490"/>
    </row>
    <row r="1491" spans="19:19">
      <c r="S1491"/>
    </row>
    <row r="1492" spans="19:19">
      <c r="S1492"/>
    </row>
    <row r="1493" spans="19:19">
      <c r="S1493"/>
    </row>
    <row r="1494" spans="19:19">
      <c r="S1494"/>
    </row>
    <row r="1495" spans="19:19">
      <c r="S1495"/>
    </row>
    <row r="1496" spans="19:19">
      <c r="S1496"/>
    </row>
    <row r="1497" spans="19:19">
      <c r="S1497"/>
    </row>
    <row r="1498" spans="19:19">
      <c r="S1498"/>
    </row>
    <row r="1499" spans="19:19">
      <c r="S1499"/>
    </row>
    <row r="1500" spans="19:19">
      <c r="S1500"/>
    </row>
    <row r="1501" spans="19:19">
      <c r="S1501"/>
    </row>
    <row r="1502" spans="19:19">
      <c r="S1502"/>
    </row>
    <row r="1503" spans="19:19">
      <c r="S1503"/>
    </row>
    <row r="1504" spans="19:19">
      <c r="S1504"/>
    </row>
    <row r="1505" spans="19:19">
      <c r="S1505"/>
    </row>
    <row r="1506" spans="19:19">
      <c r="S1506"/>
    </row>
    <row r="1507" spans="19:19">
      <c r="S1507"/>
    </row>
    <row r="1508" spans="19:19">
      <c r="S1508"/>
    </row>
    <row r="1509" spans="19:19">
      <c r="S1509"/>
    </row>
    <row r="1510" spans="19:19">
      <c r="S1510"/>
    </row>
    <row r="1511" spans="19:19">
      <c r="S1511"/>
    </row>
    <row r="1512" spans="19:19">
      <c r="S1512"/>
    </row>
    <row r="1513" spans="19:19">
      <c r="S1513"/>
    </row>
    <row r="1514" spans="19:19">
      <c r="S1514"/>
    </row>
    <row r="1515" spans="19:19">
      <c r="S1515"/>
    </row>
    <row r="1516" spans="19:19">
      <c r="S1516"/>
    </row>
    <row r="1517" spans="19:19">
      <c r="S1517"/>
    </row>
    <row r="1518" spans="19:19">
      <c r="S1518"/>
    </row>
    <row r="1519" spans="19:19">
      <c r="S1519"/>
    </row>
    <row r="1520" spans="19:19">
      <c r="S1520"/>
    </row>
    <row r="1521" spans="19:19">
      <c r="S1521"/>
    </row>
    <row r="1522" spans="19:19">
      <c r="S1522"/>
    </row>
    <row r="1523" spans="19:19">
      <c r="S1523"/>
    </row>
    <row r="1524" spans="19:19">
      <c r="S1524"/>
    </row>
    <row r="1525" spans="19:19">
      <c r="S1525"/>
    </row>
    <row r="1526" spans="19:19">
      <c r="S1526"/>
    </row>
    <row r="1527" spans="19:19">
      <c r="S1527"/>
    </row>
    <row r="1528" spans="19:19">
      <c r="S1528"/>
    </row>
    <row r="1529" spans="19:19">
      <c r="S1529"/>
    </row>
    <row r="1530" spans="19:19">
      <c r="S1530"/>
    </row>
    <row r="1531" spans="19:19">
      <c r="S1531"/>
    </row>
    <row r="1532" spans="19:19">
      <c r="S1532"/>
    </row>
    <row r="1533" spans="19:19">
      <c r="S1533"/>
    </row>
    <row r="1534" spans="19:19">
      <c r="S1534"/>
    </row>
    <row r="1535" spans="19:19">
      <c r="S1535"/>
    </row>
    <row r="1536" spans="19:19">
      <c r="S1536"/>
    </row>
    <row r="1537" spans="19:19">
      <c r="S1537"/>
    </row>
    <row r="1538" spans="19:19">
      <c r="S1538"/>
    </row>
    <row r="1539" spans="19:19">
      <c r="S1539"/>
    </row>
    <row r="1540" spans="19:19">
      <c r="S1540"/>
    </row>
    <row r="1541" spans="19:19">
      <c r="S1541"/>
    </row>
    <row r="1542" spans="19:19">
      <c r="S1542"/>
    </row>
    <row r="1543" spans="19:19">
      <c r="S1543"/>
    </row>
    <row r="1544" spans="19:19">
      <c r="S1544"/>
    </row>
    <row r="1545" spans="19:19">
      <c r="S1545"/>
    </row>
    <row r="1546" spans="19:19">
      <c r="S1546"/>
    </row>
    <row r="1547" spans="19:19">
      <c r="S1547"/>
    </row>
    <row r="1548" spans="19:19">
      <c r="S1548"/>
    </row>
    <row r="1549" spans="19:19">
      <c r="S1549"/>
    </row>
    <row r="1550" spans="19:19">
      <c r="S1550"/>
    </row>
    <row r="1551" spans="19:19">
      <c r="S1551"/>
    </row>
    <row r="1552" spans="19:19">
      <c r="S1552"/>
    </row>
    <row r="1553" spans="19:19">
      <c r="S1553"/>
    </row>
    <row r="1554" spans="19:19">
      <c r="S1554"/>
    </row>
    <row r="1555" spans="19:19">
      <c r="S1555"/>
    </row>
    <row r="1556" spans="19:19">
      <c r="S1556"/>
    </row>
    <row r="1557" spans="19:19">
      <c r="S1557"/>
    </row>
    <row r="1558" spans="19:19">
      <c r="S1558"/>
    </row>
    <row r="1559" spans="19:19">
      <c r="S1559"/>
    </row>
    <row r="1560" spans="19:19">
      <c r="S1560"/>
    </row>
    <row r="1561" spans="19:19">
      <c r="S1561"/>
    </row>
    <row r="1562" spans="19:19">
      <c r="S1562"/>
    </row>
    <row r="1563" spans="19:19">
      <c r="S1563"/>
    </row>
    <row r="1564" spans="19:19">
      <c r="S1564"/>
    </row>
    <row r="1565" spans="19:19">
      <c r="S1565"/>
    </row>
    <row r="1566" spans="19:19">
      <c r="S1566"/>
    </row>
    <row r="1567" spans="19:19">
      <c r="S1567"/>
    </row>
    <row r="1568" spans="19:19">
      <c r="S1568"/>
    </row>
    <row r="1569" spans="19:19">
      <c r="S1569"/>
    </row>
    <row r="1570" spans="19:19">
      <c r="S1570"/>
    </row>
    <row r="1571" spans="19:19">
      <c r="S1571"/>
    </row>
    <row r="1572" spans="19:19">
      <c r="S1572"/>
    </row>
    <row r="1573" spans="19:19">
      <c r="S1573"/>
    </row>
    <row r="1574" spans="19:19">
      <c r="S1574"/>
    </row>
    <row r="1575" spans="19:19">
      <c r="S1575"/>
    </row>
    <row r="1576" spans="19:19">
      <c r="S1576"/>
    </row>
    <row r="1577" spans="19:19">
      <c r="S1577"/>
    </row>
    <row r="1578" spans="19:19">
      <c r="S1578"/>
    </row>
    <row r="1579" spans="19:19">
      <c r="S1579"/>
    </row>
    <row r="1580" spans="19:19">
      <c r="S1580"/>
    </row>
    <row r="1581" spans="19:19">
      <c r="S1581"/>
    </row>
    <row r="1582" spans="19:19">
      <c r="S1582"/>
    </row>
    <row r="1583" spans="19:19">
      <c r="S1583"/>
    </row>
    <row r="1584" spans="19:19">
      <c r="S1584"/>
    </row>
    <row r="1585" spans="19:19">
      <c r="S1585"/>
    </row>
    <row r="1586" spans="19:19">
      <c r="S1586"/>
    </row>
    <row r="1587" spans="19:19">
      <c r="S1587"/>
    </row>
    <row r="1588" spans="19:19">
      <c r="S1588"/>
    </row>
    <row r="1589" spans="19:19">
      <c r="S1589"/>
    </row>
    <row r="1590" spans="19:19">
      <c r="S1590"/>
    </row>
    <row r="1591" spans="19:19">
      <c r="S1591"/>
    </row>
    <row r="1592" spans="19:19">
      <c r="S1592"/>
    </row>
    <row r="1593" spans="19:19">
      <c r="S1593"/>
    </row>
    <row r="1594" spans="19:19">
      <c r="S1594"/>
    </row>
    <row r="1595" spans="19:19">
      <c r="S1595"/>
    </row>
    <row r="1596" spans="19:19">
      <c r="S1596"/>
    </row>
    <row r="1597" spans="19:19">
      <c r="S1597"/>
    </row>
    <row r="1598" spans="19:19">
      <c r="S1598"/>
    </row>
    <row r="1599" spans="19:19">
      <c r="S1599"/>
    </row>
    <row r="1600" spans="19:19">
      <c r="S1600"/>
    </row>
    <row r="1601" spans="19:19">
      <c r="S1601"/>
    </row>
    <row r="1602" spans="19:19">
      <c r="S1602"/>
    </row>
    <row r="1603" spans="19:19">
      <c r="S1603"/>
    </row>
    <row r="1604" spans="19:19">
      <c r="S1604"/>
    </row>
    <row r="1605" spans="19:19">
      <c r="S1605"/>
    </row>
    <row r="1606" spans="19:19">
      <c r="S1606"/>
    </row>
    <row r="1607" spans="19:19">
      <c r="S1607"/>
    </row>
    <row r="1608" spans="19:19">
      <c r="S1608"/>
    </row>
    <row r="1609" spans="19:19">
      <c r="S1609"/>
    </row>
    <row r="1610" spans="19:19">
      <c r="S1610"/>
    </row>
    <row r="1611" spans="19:19">
      <c r="S1611"/>
    </row>
    <row r="1612" spans="19:19">
      <c r="S1612"/>
    </row>
    <row r="1613" spans="19:19">
      <c r="S1613"/>
    </row>
    <row r="1614" spans="19:19">
      <c r="S1614"/>
    </row>
    <row r="1615" spans="19:19">
      <c r="S1615"/>
    </row>
    <row r="1616" spans="19:19">
      <c r="S1616"/>
    </row>
    <row r="1617" spans="19:19">
      <c r="S1617"/>
    </row>
    <row r="1618" spans="19:19">
      <c r="S1618"/>
    </row>
    <row r="1619" spans="19:19">
      <c r="S1619"/>
    </row>
    <row r="1620" spans="19:19">
      <c r="S1620"/>
    </row>
    <row r="1621" spans="19:19">
      <c r="S1621"/>
    </row>
    <row r="1622" spans="19:19">
      <c r="S1622"/>
    </row>
    <row r="1623" spans="19:19">
      <c r="S1623"/>
    </row>
    <row r="1624" spans="19:19">
      <c r="S1624"/>
    </row>
    <row r="1625" spans="19:19">
      <c r="S1625"/>
    </row>
    <row r="1626" spans="19:19">
      <c r="S1626"/>
    </row>
    <row r="1627" spans="19:19">
      <c r="S1627"/>
    </row>
    <row r="1628" spans="19:19">
      <c r="S1628"/>
    </row>
    <row r="1629" spans="19:19">
      <c r="S1629"/>
    </row>
    <row r="1630" spans="19:19">
      <c r="S1630"/>
    </row>
    <row r="1631" spans="19:19">
      <c r="S1631"/>
    </row>
    <row r="1632" spans="19:19">
      <c r="S1632"/>
    </row>
    <row r="1633" spans="19:19">
      <c r="S1633"/>
    </row>
    <row r="1634" spans="19:19">
      <c r="S1634"/>
    </row>
    <row r="1635" spans="19:19">
      <c r="S1635"/>
    </row>
    <row r="1636" spans="19:19">
      <c r="S1636"/>
    </row>
    <row r="1637" spans="19:19">
      <c r="S1637"/>
    </row>
    <row r="1638" spans="19:19">
      <c r="S1638"/>
    </row>
    <row r="1639" spans="19:19">
      <c r="S1639"/>
    </row>
    <row r="1640" spans="19:19">
      <c r="S1640"/>
    </row>
    <row r="1641" spans="19:19">
      <c r="S1641"/>
    </row>
    <row r="1642" spans="19:19">
      <c r="S1642"/>
    </row>
    <row r="1643" spans="19:19">
      <c r="S1643"/>
    </row>
    <row r="1644" spans="19:19">
      <c r="S1644"/>
    </row>
    <row r="1645" spans="19:19">
      <c r="S1645"/>
    </row>
    <row r="1646" spans="19:19">
      <c r="S1646"/>
    </row>
    <row r="1647" spans="19:19">
      <c r="S1647"/>
    </row>
    <row r="1648" spans="19:19">
      <c r="S1648"/>
    </row>
    <row r="1649" spans="19:19">
      <c r="S1649"/>
    </row>
    <row r="1650" spans="19:19">
      <c r="S1650"/>
    </row>
    <row r="1651" spans="19:19">
      <c r="S1651"/>
    </row>
    <row r="1652" spans="19:19">
      <c r="S1652"/>
    </row>
    <row r="1653" spans="19:19">
      <c r="S1653"/>
    </row>
    <row r="1654" spans="19:19">
      <c r="S1654"/>
    </row>
    <row r="1655" spans="19:19">
      <c r="S1655"/>
    </row>
    <row r="1656" spans="19:19">
      <c r="S1656"/>
    </row>
    <row r="1657" spans="19:19">
      <c r="S1657"/>
    </row>
    <row r="1658" spans="19:19">
      <c r="S1658"/>
    </row>
    <row r="1659" spans="19:19">
      <c r="S1659"/>
    </row>
    <row r="1660" spans="19:19">
      <c r="S1660"/>
    </row>
    <row r="1661" spans="19:19">
      <c r="S1661"/>
    </row>
    <row r="1662" spans="19:19">
      <c r="S1662"/>
    </row>
    <row r="1663" spans="19:19">
      <c r="S1663"/>
    </row>
    <row r="1664" spans="19:19">
      <c r="S1664"/>
    </row>
    <row r="1665" spans="19:19">
      <c r="S1665"/>
    </row>
    <row r="1666" spans="19:19">
      <c r="S1666"/>
    </row>
    <row r="1667" spans="19:19">
      <c r="S1667"/>
    </row>
    <row r="1668" spans="19:19">
      <c r="S1668"/>
    </row>
    <row r="1669" spans="19:19">
      <c r="S1669"/>
    </row>
    <row r="1670" spans="19:19">
      <c r="S1670"/>
    </row>
    <row r="1671" spans="19:19">
      <c r="S1671"/>
    </row>
    <row r="1672" spans="19:19">
      <c r="S1672"/>
    </row>
    <row r="1673" spans="19:19">
      <c r="S1673"/>
    </row>
    <row r="1674" spans="19:19">
      <c r="S1674"/>
    </row>
    <row r="1675" spans="19:19">
      <c r="S1675"/>
    </row>
    <row r="1676" spans="19:19">
      <c r="S1676"/>
    </row>
    <row r="1677" spans="19:19">
      <c r="S1677"/>
    </row>
    <row r="1678" spans="19:19">
      <c r="S1678"/>
    </row>
    <row r="1679" spans="19:19">
      <c r="S1679"/>
    </row>
    <row r="1680" spans="19:19">
      <c r="S1680"/>
    </row>
    <row r="1681" spans="19:19">
      <c r="S1681"/>
    </row>
    <row r="1682" spans="19:19">
      <c r="S1682"/>
    </row>
    <row r="1683" spans="19:19">
      <c r="S1683"/>
    </row>
    <row r="1684" spans="19:19">
      <c r="S1684"/>
    </row>
    <row r="1685" spans="19:19">
      <c r="S1685"/>
    </row>
    <row r="1686" spans="19:19">
      <c r="S1686"/>
    </row>
    <row r="1687" spans="19:19">
      <c r="S1687"/>
    </row>
    <row r="1688" spans="19:19">
      <c r="S1688"/>
    </row>
    <row r="1689" spans="19:19">
      <c r="S1689"/>
    </row>
    <row r="1690" spans="19:19">
      <c r="S1690"/>
    </row>
    <row r="1691" spans="19:19">
      <c r="S1691"/>
    </row>
    <row r="1692" spans="19:19">
      <c r="S1692"/>
    </row>
    <row r="1693" spans="19:19">
      <c r="S1693"/>
    </row>
    <row r="1694" spans="19:19">
      <c r="S1694"/>
    </row>
    <row r="1695" spans="19:19">
      <c r="S1695"/>
    </row>
    <row r="1696" spans="19:19">
      <c r="S1696"/>
    </row>
    <row r="1697" spans="19:19">
      <c r="S1697"/>
    </row>
    <row r="1698" spans="19:19">
      <c r="S1698"/>
    </row>
    <row r="1699" spans="19:19">
      <c r="S1699"/>
    </row>
    <row r="1700" spans="19:19">
      <c r="S1700"/>
    </row>
    <row r="1701" spans="19:19">
      <c r="S1701"/>
    </row>
    <row r="1702" spans="19:19">
      <c r="S1702"/>
    </row>
    <row r="1703" spans="19:19">
      <c r="S1703"/>
    </row>
    <row r="1704" spans="19:19">
      <c r="S1704"/>
    </row>
    <row r="1705" spans="19:19">
      <c r="S1705"/>
    </row>
    <row r="1706" spans="19:19">
      <c r="S1706"/>
    </row>
    <row r="1707" spans="19:19">
      <c r="S1707"/>
    </row>
    <row r="1708" spans="19:19">
      <c r="S1708"/>
    </row>
    <row r="1709" spans="19:19">
      <c r="S1709"/>
    </row>
    <row r="1710" spans="19:19">
      <c r="S1710"/>
    </row>
    <row r="1711" spans="19:19">
      <c r="S1711"/>
    </row>
    <row r="1712" spans="19:19">
      <c r="S1712"/>
    </row>
    <row r="1713" spans="19:19">
      <c r="S1713"/>
    </row>
    <row r="1714" spans="19:19">
      <c r="S1714"/>
    </row>
    <row r="1715" spans="19:19">
      <c r="S1715"/>
    </row>
    <row r="1716" spans="19:19">
      <c r="S1716"/>
    </row>
    <row r="1717" spans="19:19">
      <c r="S1717"/>
    </row>
    <row r="1718" spans="19:19">
      <c r="S1718"/>
    </row>
    <row r="1719" spans="19:19">
      <c r="S1719"/>
    </row>
    <row r="1720" spans="19:19">
      <c r="S1720"/>
    </row>
    <row r="1721" spans="19:19">
      <c r="S1721"/>
    </row>
    <row r="1722" spans="19:19">
      <c r="S1722"/>
    </row>
    <row r="1723" spans="19:19">
      <c r="S1723"/>
    </row>
    <row r="1724" spans="19:19">
      <c r="S1724"/>
    </row>
    <row r="1725" spans="19:19">
      <c r="S1725"/>
    </row>
    <row r="1726" spans="19:19">
      <c r="S1726"/>
    </row>
    <row r="1727" spans="19:19">
      <c r="S1727"/>
    </row>
    <row r="1728" spans="19:19">
      <c r="S1728"/>
    </row>
    <row r="1729" spans="19:19">
      <c r="S1729"/>
    </row>
    <row r="1730" spans="19:19">
      <c r="S1730"/>
    </row>
    <row r="1731" spans="19:19">
      <c r="S1731"/>
    </row>
    <row r="1732" spans="19:19">
      <c r="S1732"/>
    </row>
    <row r="1733" spans="19:19">
      <c r="S1733"/>
    </row>
    <row r="1734" spans="19:19">
      <c r="S1734"/>
    </row>
    <row r="1735" spans="19:19">
      <c r="S1735"/>
    </row>
    <row r="1736" spans="19:19">
      <c r="S1736"/>
    </row>
    <row r="1737" spans="19:19">
      <c r="S1737"/>
    </row>
    <row r="1738" spans="19:19">
      <c r="S1738"/>
    </row>
    <row r="1739" spans="19:19">
      <c r="S1739"/>
    </row>
    <row r="1740" spans="19:19">
      <c r="S1740"/>
    </row>
    <row r="1741" spans="19:19">
      <c r="S1741"/>
    </row>
    <row r="1742" spans="19:19">
      <c r="S1742"/>
    </row>
    <row r="1743" spans="19:19">
      <c r="S1743"/>
    </row>
    <row r="1744" spans="19:19">
      <c r="S1744"/>
    </row>
    <row r="1745" spans="19:19">
      <c r="S1745"/>
    </row>
    <row r="1746" spans="19:19">
      <c r="S1746"/>
    </row>
    <row r="1747" spans="19:19">
      <c r="S1747"/>
    </row>
    <row r="1748" spans="19:19">
      <c r="S1748"/>
    </row>
    <row r="1749" spans="19:19">
      <c r="S1749"/>
    </row>
    <row r="1750" spans="19:19">
      <c r="S1750"/>
    </row>
    <row r="1751" spans="19:19">
      <c r="S1751"/>
    </row>
    <row r="1752" spans="19:19">
      <c r="S1752"/>
    </row>
    <row r="1753" spans="19:19">
      <c r="S1753"/>
    </row>
    <row r="1754" spans="19:19">
      <c r="S1754"/>
    </row>
    <row r="1755" spans="19:19">
      <c r="S1755"/>
    </row>
    <row r="1756" spans="19:19">
      <c r="S1756"/>
    </row>
    <row r="1757" spans="19:19">
      <c r="S1757"/>
    </row>
    <row r="1758" spans="19:19">
      <c r="S1758"/>
    </row>
    <row r="1759" spans="19:19">
      <c r="S1759"/>
    </row>
    <row r="1760" spans="19:19">
      <c r="S1760"/>
    </row>
    <row r="1761" spans="19:19">
      <c r="S1761"/>
    </row>
    <row r="1762" spans="19:19">
      <c r="S1762"/>
    </row>
    <row r="1763" spans="19:19">
      <c r="S1763"/>
    </row>
    <row r="1764" spans="19:19">
      <c r="S1764"/>
    </row>
    <row r="1765" spans="19:19">
      <c r="S1765"/>
    </row>
    <row r="1766" spans="19:19">
      <c r="S1766"/>
    </row>
    <row r="1767" spans="19:19">
      <c r="S1767"/>
    </row>
    <row r="1768" spans="19:19">
      <c r="S1768"/>
    </row>
    <row r="1769" spans="19:19">
      <c r="S1769"/>
    </row>
    <row r="1770" spans="19:19">
      <c r="S1770"/>
    </row>
    <row r="1771" spans="19:19">
      <c r="S1771"/>
    </row>
    <row r="1772" spans="19:19">
      <c r="S1772"/>
    </row>
    <row r="1773" spans="19:19">
      <c r="S1773"/>
    </row>
    <row r="1774" spans="19:19">
      <c r="S1774"/>
    </row>
    <row r="1775" spans="19:19">
      <c r="S1775"/>
    </row>
    <row r="1776" spans="19:19">
      <c r="S1776"/>
    </row>
    <row r="1777" spans="19:19">
      <c r="S1777"/>
    </row>
    <row r="1778" spans="19:19">
      <c r="S1778"/>
    </row>
    <row r="1779" spans="19:19">
      <c r="S1779"/>
    </row>
    <row r="1780" spans="19:19">
      <c r="S1780"/>
    </row>
    <row r="1781" spans="19:19">
      <c r="S1781"/>
    </row>
    <row r="1782" spans="19:19">
      <c r="S1782"/>
    </row>
    <row r="1783" spans="19:19">
      <c r="S1783"/>
    </row>
    <row r="1784" spans="19:19">
      <c r="S1784"/>
    </row>
    <row r="1785" spans="19:19">
      <c r="S1785"/>
    </row>
    <row r="1786" spans="19:19">
      <c r="S1786"/>
    </row>
    <row r="1787" spans="19:19">
      <c r="S1787"/>
    </row>
    <row r="1788" spans="19:19">
      <c r="S1788"/>
    </row>
    <row r="1789" spans="19:19">
      <c r="S1789"/>
    </row>
    <row r="1790" spans="19:19">
      <c r="S1790"/>
    </row>
    <row r="1791" spans="19:19">
      <c r="S1791"/>
    </row>
    <row r="1792" spans="19:19">
      <c r="S1792"/>
    </row>
    <row r="1793" spans="19:19">
      <c r="S1793"/>
    </row>
    <row r="1794" spans="19:19">
      <c r="S1794"/>
    </row>
    <row r="1795" spans="19:19">
      <c r="S1795"/>
    </row>
    <row r="1796" spans="19:19">
      <c r="S1796"/>
    </row>
    <row r="1797" spans="19:19">
      <c r="S1797"/>
    </row>
    <row r="1798" spans="19:19">
      <c r="S1798"/>
    </row>
    <row r="1799" spans="19:19">
      <c r="S1799"/>
    </row>
    <row r="1800" spans="19:19">
      <c r="S1800"/>
    </row>
    <row r="1801" spans="19:19">
      <c r="S1801"/>
    </row>
    <row r="1802" spans="19:19">
      <c r="S1802"/>
    </row>
    <row r="1803" spans="19:19">
      <c r="S1803"/>
    </row>
    <row r="1804" spans="19:19">
      <c r="S1804"/>
    </row>
    <row r="1805" spans="19:19">
      <c r="S1805"/>
    </row>
    <row r="1806" spans="19:19">
      <c r="S1806"/>
    </row>
    <row r="1807" spans="19:19">
      <c r="S1807"/>
    </row>
    <row r="1808" spans="19:19">
      <c r="S1808"/>
    </row>
    <row r="1809" spans="19:19">
      <c r="S1809"/>
    </row>
    <row r="1810" spans="19:19">
      <c r="S1810"/>
    </row>
    <row r="1811" spans="19:19">
      <c r="S1811"/>
    </row>
    <row r="1812" spans="19:19">
      <c r="S1812"/>
    </row>
    <row r="1813" spans="19:19">
      <c r="S1813"/>
    </row>
    <row r="1814" spans="19:19">
      <c r="S1814"/>
    </row>
    <row r="1815" spans="19:19">
      <c r="S1815"/>
    </row>
    <row r="1816" spans="19:19">
      <c r="S1816"/>
    </row>
    <row r="1817" spans="19:19">
      <c r="S1817"/>
    </row>
    <row r="1818" spans="19:19">
      <c r="S1818"/>
    </row>
    <row r="1819" spans="19:19">
      <c r="S1819"/>
    </row>
    <row r="1820" spans="19:19">
      <c r="S1820"/>
    </row>
    <row r="1821" spans="19:19">
      <c r="S1821"/>
    </row>
    <row r="1822" spans="19:19">
      <c r="S1822"/>
    </row>
    <row r="1823" spans="19:19">
      <c r="S1823"/>
    </row>
    <row r="1824" spans="19:19">
      <c r="S1824"/>
    </row>
    <row r="1825" spans="19:19">
      <c r="S1825"/>
    </row>
    <row r="1826" spans="19:19">
      <c r="S1826"/>
    </row>
    <row r="1827" spans="19:19">
      <c r="S1827"/>
    </row>
    <row r="1828" spans="19:19">
      <c r="S1828"/>
    </row>
    <row r="1829" spans="19:19">
      <c r="S1829"/>
    </row>
    <row r="1830" spans="19:19">
      <c r="S1830"/>
    </row>
    <row r="1831" spans="19:19">
      <c r="S1831"/>
    </row>
    <row r="1832" spans="19:19">
      <c r="S1832"/>
    </row>
    <row r="1833" spans="19:19">
      <c r="S1833"/>
    </row>
    <row r="1834" spans="19:19">
      <c r="S1834"/>
    </row>
    <row r="1835" spans="19:19">
      <c r="S1835"/>
    </row>
    <row r="1836" spans="19:19">
      <c r="S1836"/>
    </row>
    <row r="1837" spans="19:19">
      <c r="S1837"/>
    </row>
    <row r="1838" spans="19:19">
      <c r="S1838"/>
    </row>
    <row r="1839" spans="19:19">
      <c r="S1839"/>
    </row>
    <row r="1840" spans="19:19">
      <c r="S1840"/>
    </row>
    <row r="1841" spans="19:19">
      <c r="S1841"/>
    </row>
    <row r="1842" spans="19:19">
      <c r="S1842"/>
    </row>
    <row r="1843" spans="19:19">
      <c r="S1843"/>
    </row>
    <row r="1844" spans="19:19">
      <c r="S1844"/>
    </row>
    <row r="1845" spans="19:19">
      <c r="S1845"/>
    </row>
    <row r="1846" spans="19:19">
      <c r="S1846"/>
    </row>
    <row r="1847" spans="19:19">
      <c r="S1847"/>
    </row>
    <row r="1848" spans="19:19">
      <c r="S1848"/>
    </row>
    <row r="1849" spans="19:19">
      <c r="S1849"/>
    </row>
    <row r="1850" spans="19:19">
      <c r="S1850"/>
    </row>
    <row r="1851" spans="19:19">
      <c r="S1851"/>
    </row>
    <row r="1852" spans="19:19">
      <c r="S1852"/>
    </row>
    <row r="1853" spans="19:19">
      <c r="S1853"/>
    </row>
    <row r="1854" spans="19:19">
      <c r="S1854"/>
    </row>
    <row r="1855" spans="19:19">
      <c r="S1855"/>
    </row>
    <row r="1856" spans="19:19">
      <c r="S1856"/>
    </row>
    <row r="1857" spans="19:19">
      <c r="S1857"/>
    </row>
    <row r="1858" spans="19:19">
      <c r="S1858"/>
    </row>
    <row r="1859" spans="19:19">
      <c r="S1859"/>
    </row>
    <row r="1860" spans="19:19">
      <c r="S1860"/>
    </row>
    <row r="1861" spans="19:19">
      <c r="S1861"/>
    </row>
    <row r="1862" spans="19:19">
      <c r="S1862"/>
    </row>
    <row r="1863" spans="19:19">
      <c r="S1863"/>
    </row>
    <row r="1864" spans="19:19">
      <c r="S1864"/>
    </row>
    <row r="1865" spans="19:19">
      <c r="S1865"/>
    </row>
    <row r="1866" spans="19:19">
      <c r="S1866"/>
    </row>
    <row r="1867" spans="19:19">
      <c r="S1867"/>
    </row>
    <row r="1868" spans="19:19">
      <c r="S1868"/>
    </row>
    <row r="1869" spans="19:19">
      <c r="S1869"/>
    </row>
    <row r="1870" spans="19:19">
      <c r="S1870"/>
    </row>
    <row r="1871" spans="19:19">
      <c r="S1871"/>
    </row>
    <row r="1872" spans="19:19">
      <c r="S1872"/>
    </row>
    <row r="1873" spans="19:19">
      <c r="S1873"/>
    </row>
    <row r="1874" spans="19:19">
      <c r="S1874"/>
    </row>
    <row r="1875" spans="19:19">
      <c r="S1875"/>
    </row>
    <row r="1876" spans="19:19">
      <c r="S1876"/>
    </row>
    <row r="1877" spans="19:19">
      <c r="S1877"/>
    </row>
    <row r="1878" spans="19:19">
      <c r="S1878"/>
    </row>
    <row r="1879" spans="19:19">
      <c r="S1879"/>
    </row>
    <row r="1880" spans="19:19">
      <c r="S1880"/>
    </row>
    <row r="1881" spans="19:19">
      <c r="S1881"/>
    </row>
    <row r="1882" spans="19:19">
      <c r="S1882"/>
    </row>
    <row r="1883" spans="19:19">
      <c r="S1883"/>
    </row>
    <row r="1884" spans="19:19">
      <c r="S1884"/>
    </row>
    <row r="1885" spans="19:19">
      <c r="S1885"/>
    </row>
    <row r="1886" spans="19:19">
      <c r="S1886"/>
    </row>
    <row r="1887" spans="19:19">
      <c r="S1887"/>
    </row>
    <row r="1888" spans="19:19">
      <c r="S1888"/>
    </row>
    <row r="1889" spans="19:19">
      <c r="S1889"/>
    </row>
    <row r="1890" spans="19:19">
      <c r="S1890"/>
    </row>
    <row r="1891" spans="19:19">
      <c r="S1891"/>
    </row>
    <row r="1892" spans="19:19">
      <c r="S1892"/>
    </row>
    <row r="1893" spans="19:19">
      <c r="S1893"/>
    </row>
    <row r="1894" spans="19:19">
      <c r="S1894"/>
    </row>
    <row r="1895" spans="19:19">
      <c r="S1895"/>
    </row>
    <row r="1896" spans="19:19">
      <c r="S1896"/>
    </row>
    <row r="1897" spans="19:19">
      <c r="S1897"/>
    </row>
    <row r="1898" spans="19:19">
      <c r="S1898"/>
    </row>
    <row r="1899" spans="19:19">
      <c r="S1899"/>
    </row>
    <row r="1900" spans="19:19">
      <c r="S1900"/>
    </row>
    <row r="1901" spans="19:19">
      <c r="S1901"/>
    </row>
    <row r="1902" spans="19:19">
      <c r="S1902"/>
    </row>
    <row r="1903" spans="19:19">
      <c r="S1903"/>
    </row>
    <row r="1904" spans="19:19">
      <c r="S1904"/>
    </row>
    <row r="1905" spans="19:19">
      <c r="S1905"/>
    </row>
    <row r="1906" spans="19:19">
      <c r="S1906"/>
    </row>
    <row r="1907" spans="19:19">
      <c r="S1907"/>
    </row>
    <row r="1908" spans="19:19">
      <c r="S1908"/>
    </row>
    <row r="1909" spans="19:19">
      <c r="S1909"/>
    </row>
    <row r="1910" spans="19:19">
      <c r="S1910"/>
    </row>
    <row r="1911" spans="19:19">
      <c r="S1911"/>
    </row>
    <row r="1912" spans="19:19">
      <c r="S1912"/>
    </row>
    <row r="1913" spans="19:19">
      <c r="S1913"/>
    </row>
    <row r="1914" spans="19:19">
      <c r="S1914"/>
    </row>
    <row r="1915" spans="19:19">
      <c r="S1915"/>
    </row>
    <row r="1916" spans="19:19">
      <c r="S1916"/>
    </row>
    <row r="1917" spans="19:19">
      <c r="S1917"/>
    </row>
    <row r="1918" spans="19:19">
      <c r="S1918"/>
    </row>
    <row r="1919" spans="19:19">
      <c r="S1919"/>
    </row>
    <row r="1920" spans="19:19">
      <c r="S1920"/>
    </row>
    <row r="1921" spans="19:19">
      <c r="S1921"/>
    </row>
    <row r="1922" spans="19:19">
      <c r="S1922"/>
    </row>
    <row r="1923" spans="19:19">
      <c r="S1923"/>
    </row>
    <row r="1924" spans="19:19">
      <c r="S1924"/>
    </row>
    <row r="1925" spans="19:19">
      <c r="S1925"/>
    </row>
    <row r="1926" spans="19:19">
      <c r="S1926"/>
    </row>
    <row r="1927" spans="19:19">
      <c r="S1927"/>
    </row>
    <row r="1928" spans="19:19">
      <c r="S1928"/>
    </row>
    <row r="1929" spans="19:19">
      <c r="S1929"/>
    </row>
    <row r="1930" spans="19:19">
      <c r="S1930"/>
    </row>
    <row r="1931" spans="19:19">
      <c r="S1931"/>
    </row>
    <row r="1932" spans="19:19">
      <c r="S1932"/>
    </row>
    <row r="1933" spans="19:19">
      <c r="S1933"/>
    </row>
    <row r="1934" spans="19:19">
      <c r="S1934"/>
    </row>
    <row r="1935" spans="19:19">
      <c r="S1935"/>
    </row>
    <row r="1936" spans="19:19">
      <c r="S1936"/>
    </row>
    <row r="1937" spans="19:19">
      <c r="S1937"/>
    </row>
    <row r="1938" spans="19:19">
      <c r="S1938"/>
    </row>
    <row r="1939" spans="19:19">
      <c r="S1939"/>
    </row>
    <row r="1940" spans="19:19">
      <c r="S1940"/>
    </row>
    <row r="1941" spans="19:19">
      <c r="S1941"/>
    </row>
    <row r="1942" spans="19:19">
      <c r="S1942"/>
    </row>
    <row r="1943" spans="19:19">
      <c r="S1943"/>
    </row>
    <row r="1944" spans="19:19">
      <c r="S1944"/>
    </row>
    <row r="1945" spans="19:19">
      <c r="S1945"/>
    </row>
    <row r="1946" spans="19:19">
      <c r="S1946"/>
    </row>
    <row r="1947" spans="19:19">
      <c r="S1947"/>
    </row>
    <row r="1948" spans="19:19">
      <c r="S1948"/>
    </row>
    <row r="1949" spans="19:19">
      <c r="S1949"/>
    </row>
    <row r="1950" spans="19:19">
      <c r="S1950"/>
    </row>
    <row r="1951" spans="19:19">
      <c r="S1951"/>
    </row>
    <row r="1952" spans="19:19">
      <c r="S1952"/>
    </row>
    <row r="1953" spans="19:19">
      <c r="S1953"/>
    </row>
    <row r="1954" spans="19:19">
      <c r="S1954"/>
    </row>
    <row r="1955" spans="19:19">
      <c r="S1955"/>
    </row>
    <row r="1956" spans="19:19">
      <c r="S1956"/>
    </row>
    <row r="1957" spans="19:19">
      <c r="S1957"/>
    </row>
    <row r="1958" spans="19:19">
      <c r="S1958"/>
    </row>
    <row r="1959" spans="19:19">
      <c r="S1959"/>
    </row>
    <row r="1960" spans="19:19">
      <c r="S1960"/>
    </row>
    <row r="1961" spans="19:19">
      <c r="S1961"/>
    </row>
    <row r="1962" spans="19:19">
      <c r="S1962"/>
    </row>
    <row r="1963" spans="19:19">
      <c r="S1963"/>
    </row>
    <row r="1964" spans="19:19">
      <c r="S1964"/>
    </row>
    <row r="1965" spans="19:19">
      <c r="S1965"/>
    </row>
    <row r="1966" spans="19:19">
      <c r="S1966"/>
    </row>
    <row r="1967" spans="19:19">
      <c r="S1967"/>
    </row>
    <row r="1968" spans="19:19">
      <c r="S1968"/>
    </row>
    <row r="1969" spans="19:19">
      <c r="S1969"/>
    </row>
    <row r="1970" spans="19:19">
      <c r="S1970"/>
    </row>
    <row r="1971" spans="19:19">
      <c r="S1971"/>
    </row>
    <row r="1972" spans="19:19">
      <c r="S1972"/>
    </row>
    <row r="1973" spans="19:19">
      <c r="S1973"/>
    </row>
    <row r="1974" spans="19:19">
      <c r="S1974"/>
    </row>
    <row r="1975" spans="19:19">
      <c r="S1975"/>
    </row>
    <row r="1976" spans="19:19">
      <c r="S1976"/>
    </row>
    <row r="1977" spans="19:19">
      <c r="S1977"/>
    </row>
    <row r="1978" spans="19:19">
      <c r="S1978"/>
    </row>
    <row r="1979" spans="19:19">
      <c r="S1979"/>
    </row>
    <row r="1980" spans="19:19">
      <c r="S1980"/>
    </row>
    <row r="1981" spans="19:19">
      <c r="S1981"/>
    </row>
    <row r="1982" spans="19:19">
      <c r="S1982"/>
    </row>
    <row r="1983" spans="19:19">
      <c r="S1983"/>
    </row>
    <row r="1984" spans="19:19">
      <c r="S1984"/>
    </row>
    <row r="1985" spans="19:19">
      <c r="S1985"/>
    </row>
    <row r="1986" spans="19:19">
      <c r="S1986"/>
    </row>
    <row r="1987" spans="19:19">
      <c r="S1987"/>
    </row>
    <row r="1988" spans="19:19">
      <c r="S1988"/>
    </row>
    <row r="1989" spans="19:19">
      <c r="S1989"/>
    </row>
    <row r="1990" spans="19:19">
      <c r="S1990"/>
    </row>
    <row r="1991" spans="19:19">
      <c r="S1991"/>
    </row>
    <row r="1992" spans="19:19">
      <c r="S1992"/>
    </row>
    <row r="1993" spans="19:19">
      <c r="S1993"/>
    </row>
    <row r="1994" spans="19:19">
      <c r="S1994"/>
    </row>
    <row r="1995" spans="19:19">
      <c r="S1995"/>
    </row>
    <row r="1996" spans="19:19">
      <c r="S1996"/>
    </row>
    <row r="1997" spans="19:19">
      <c r="S1997"/>
    </row>
    <row r="1998" spans="19:19">
      <c r="S1998"/>
    </row>
    <row r="1999" spans="19:19">
      <c r="S1999"/>
    </row>
    <row r="2000" spans="19:19">
      <c r="S2000"/>
    </row>
    <row r="2001" spans="19:19">
      <c r="S2001"/>
    </row>
    <row r="2002" spans="19:19">
      <c r="S2002"/>
    </row>
    <row r="2003" spans="19:19">
      <c r="S2003"/>
    </row>
    <row r="2004" spans="19:19">
      <c r="S2004"/>
    </row>
    <row r="2005" spans="19:19">
      <c r="S2005"/>
    </row>
    <row r="2006" spans="19:19">
      <c r="S2006"/>
    </row>
    <row r="2007" spans="19:19">
      <c r="S2007"/>
    </row>
    <row r="2008" spans="19:19">
      <c r="S2008"/>
    </row>
    <row r="2009" spans="19:19">
      <c r="S2009"/>
    </row>
    <row r="2010" spans="19:19">
      <c r="S2010"/>
    </row>
    <row r="2011" spans="19:19">
      <c r="S2011"/>
    </row>
    <row r="2012" spans="19:19">
      <c r="S2012"/>
    </row>
    <row r="2013" spans="19:19">
      <c r="S2013"/>
    </row>
    <row r="2014" spans="19:19">
      <c r="S2014"/>
    </row>
    <row r="2015" spans="19:19">
      <c r="S2015"/>
    </row>
    <row r="2016" spans="19:19">
      <c r="S2016"/>
    </row>
    <row r="2017" spans="19:19">
      <c r="S2017"/>
    </row>
    <row r="2018" spans="19:19">
      <c r="S2018"/>
    </row>
    <row r="2019" spans="19:19">
      <c r="S2019"/>
    </row>
    <row r="2020" spans="19:19">
      <c r="S2020"/>
    </row>
    <row r="2021" spans="19:19">
      <c r="S2021"/>
    </row>
    <row r="2022" spans="19:19">
      <c r="S2022"/>
    </row>
    <row r="2023" spans="19:19">
      <c r="S2023"/>
    </row>
    <row r="2024" spans="19:19">
      <c r="S2024"/>
    </row>
    <row r="2025" spans="19:19">
      <c r="S2025"/>
    </row>
    <row r="2026" spans="19:19">
      <c r="S2026"/>
    </row>
    <row r="2027" spans="19:19">
      <c r="S2027"/>
    </row>
    <row r="2028" spans="19:19">
      <c r="S2028"/>
    </row>
    <row r="2029" spans="19:19">
      <c r="S2029"/>
    </row>
    <row r="2030" spans="19:19">
      <c r="S2030"/>
    </row>
    <row r="2031" spans="19:19">
      <c r="S2031"/>
    </row>
    <row r="2032" spans="19:19">
      <c r="S2032"/>
    </row>
  </sheetData>
  <mergeCells count="1">
    <mergeCell ref="S14:V14"/>
  </mergeCells>
  <phoneticPr fontId="2" type="noConversion"/>
  <pageMargins left="0.75" right="0.75" top="1" bottom="1" header="0.5" footer="0.5"/>
  <pageSetup scale="80" orientation="portrait" r:id="rId1"/>
  <headerFooter alignWithMargins="0"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topLeftCell="A3" workbookViewId="0">
      <selection activeCell="J20" sqref="J20"/>
    </sheetView>
  </sheetViews>
  <sheetFormatPr defaultRowHeight="12.75"/>
  <cols>
    <col min="1" max="1" width="12.85546875" customWidth="1"/>
    <col min="2" max="2" width="11.42578125" customWidth="1"/>
  </cols>
  <sheetData>
    <row r="1" spans="1:3">
      <c r="A1" t="s">
        <v>167</v>
      </c>
    </row>
    <row r="2" spans="1:3">
      <c r="A2" t="s">
        <v>169</v>
      </c>
    </row>
    <row r="3" spans="1:3">
      <c r="A3" s="11" t="s">
        <v>168</v>
      </c>
      <c r="B3">
        <v>0.77</v>
      </c>
    </row>
    <row r="4" spans="1:3">
      <c r="A4">
        <f>B3*32.2*0.2*60/88</f>
        <v>3.3810000000000007</v>
      </c>
      <c r="B4" s="11" t="s">
        <v>159</v>
      </c>
    </row>
    <row r="5" spans="1:3">
      <c r="A5" t="s">
        <v>170</v>
      </c>
      <c r="B5" t="s">
        <v>171</v>
      </c>
    </row>
    <row r="6" spans="1:3">
      <c r="A6">
        <v>0.2</v>
      </c>
      <c r="B6" s="5">
        <f>B3*32.2*A6*60/88</f>
        <v>3.3810000000000007</v>
      </c>
      <c r="C6" t="s">
        <v>172</v>
      </c>
    </row>
    <row r="7" spans="1:3">
      <c r="A7">
        <f>A6+0.2</f>
        <v>0.4</v>
      </c>
      <c r="B7" s="5">
        <f>B3*32.2*A7*60/88</f>
        <v>6.7620000000000013</v>
      </c>
      <c r="C7" t="s">
        <v>172</v>
      </c>
    </row>
    <row r="8" spans="1:3">
      <c r="A8">
        <f>A7+0.2</f>
        <v>0.60000000000000009</v>
      </c>
      <c r="B8" s="5">
        <f>B3*32.2*A8*60/88</f>
        <v>10.143000000000002</v>
      </c>
      <c r="C8" t="s">
        <v>172</v>
      </c>
    </row>
    <row r="9" spans="1:3">
      <c r="A9">
        <f>A8+0.2</f>
        <v>0.8</v>
      </c>
      <c r="B9" s="5">
        <f>B3*32.2*A9*60/88</f>
        <v>13.524000000000003</v>
      </c>
      <c r="C9" t="s">
        <v>172</v>
      </c>
    </row>
    <row r="10" spans="1:3">
      <c r="A10">
        <f>A9+0.2</f>
        <v>1</v>
      </c>
      <c r="B10" s="5">
        <f>B3*32.2*A10*60/88</f>
        <v>16.905000000000005</v>
      </c>
      <c r="C10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Start here - data table</vt:lpstr>
      <vt:lpstr>Max brake rate</vt:lpstr>
      <vt:lpstr>Zoom Time Graph </vt:lpstr>
      <vt:lpstr>Complete Time Graph w RPM</vt:lpstr>
      <vt:lpstr>Time adjusted Graph -25 to 0</vt:lpstr>
      <vt:lpstr>Initial Graph 0 to 25 </vt:lpstr>
      <vt:lpstr>Adjusted Graph w labels</vt:lpstr>
      <vt:lpstr>Distance Graph</vt:lpstr>
      <vt:lpstr>Zoom Distance grph)</vt:lpstr>
      <vt:lpstr>'Start here - data table'!Print_Titles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R. Ruth</dc:creator>
  <cp:lastModifiedBy>Richard R. Ruth</cp:lastModifiedBy>
  <cp:lastPrinted>2008-11-20T02:57:59Z</cp:lastPrinted>
  <dcterms:created xsi:type="dcterms:W3CDTF">2006-10-13T19:48:21Z</dcterms:created>
  <dcterms:modified xsi:type="dcterms:W3CDTF">2010-01-15T02:59:34Z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