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sic EDR Analysis Class Materials\Templates and Sample Files\Chrysler\"/>
    </mc:Choice>
  </mc:AlternateContent>
  <xr:revisionPtr revIDLastSave="0" documentId="8_{DEBEA43D-B09D-4F38-82DA-41CE89056AAC}" xr6:coauthVersionLast="40" xr6:coauthVersionMax="40" xr10:uidLastSave="{00000000-0000-0000-0000-000000000000}"/>
  <bookViews>
    <workbookView xWindow="3588" yWindow="132" windowWidth="8448" windowHeight="5580" firstSheet="4" activeTab="5" xr2:uid="{00000000-000D-0000-FFFF-FFFF00000000}"/>
  </bookViews>
  <sheets>
    <sheet name="Precrash v Dist KPH graph" sheetId="16" r:id="rId1"/>
    <sheet name="Precrash v Dist MPH graph" sheetId="15" r:id="rId2"/>
    <sheet name="Precrash v Time KPH graph" sheetId="14" r:id="rId3"/>
    <sheet name="Precrash v Time MPH graph" sheetId="9" r:id="rId4"/>
    <sheet name="Yaw Rate Graph" sheetId="18" r:id="rId5"/>
    <sheet name="START HERE for Pre Crash Data" sheetId="2" r:id="rId6"/>
    <sheet name="START HERE for Delta V Data" sheetId="10" r:id="rId7"/>
    <sheet name="Delta V Graph" sheetId="11" r:id="rId8"/>
    <sheet name="Delta V Graph METRIC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14" i="2" l="1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13" i="2"/>
  <c r="AV13" i="2"/>
  <c r="AX13" i="2" s="1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13" i="2"/>
  <c r="AV14" i="2" l="1"/>
  <c r="AT6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13" i="2"/>
  <c r="AY13" i="2" s="1"/>
  <c r="AZ13" i="2" s="1"/>
  <c r="C21" i="10"/>
  <c r="D21" i="10" s="1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13" i="2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3" i="10"/>
  <c r="H273" i="10" s="1"/>
  <c r="H274" i="10" s="1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510" i="10"/>
  <c r="G511" i="10"/>
  <c r="G512" i="10"/>
  <c r="G513" i="10"/>
  <c r="G514" i="10"/>
  <c r="G515" i="10"/>
  <c r="G516" i="10"/>
  <c r="G517" i="10"/>
  <c r="G518" i="10"/>
  <c r="G519" i="10"/>
  <c r="G520" i="10"/>
  <c r="G521" i="10"/>
  <c r="G522" i="10"/>
  <c r="G20" i="10"/>
  <c r="H20" i="10" s="1"/>
  <c r="H21" i="10" s="1"/>
  <c r="G21" i="10"/>
  <c r="G22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488" i="10"/>
  <c r="C489" i="10"/>
  <c r="C490" i="10"/>
  <c r="C491" i="10"/>
  <c r="C492" i="10"/>
  <c r="C493" i="10"/>
  <c r="C494" i="10"/>
  <c r="C495" i="10"/>
  <c r="C496" i="10"/>
  <c r="C497" i="10"/>
  <c r="C498" i="10"/>
  <c r="C499" i="10"/>
  <c r="C500" i="10"/>
  <c r="C501" i="10"/>
  <c r="C502" i="10"/>
  <c r="C503" i="10"/>
  <c r="C504" i="10"/>
  <c r="C505" i="10"/>
  <c r="C506" i="10"/>
  <c r="C507" i="10"/>
  <c r="C508" i="10"/>
  <c r="C509" i="10"/>
  <c r="C510" i="10"/>
  <c r="C511" i="10"/>
  <c r="C512" i="10"/>
  <c r="C513" i="10"/>
  <c r="C514" i="10"/>
  <c r="C515" i="10"/>
  <c r="C516" i="10"/>
  <c r="C517" i="10"/>
  <c r="C518" i="10"/>
  <c r="C519" i="10"/>
  <c r="C520" i="10"/>
  <c r="C521" i="10"/>
  <c r="C522" i="10"/>
  <c r="C274" i="10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89" i="10" s="1"/>
  <c r="D290" i="10" s="1"/>
  <c r="D291" i="10" s="1"/>
  <c r="D292" i="10" s="1"/>
  <c r="D293" i="10" s="1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13" i="2"/>
  <c r="AV15" i="2" l="1"/>
  <c r="AX14" i="2"/>
  <c r="AY14" i="2" s="1"/>
  <c r="AZ14" i="2" s="1"/>
  <c r="AS62" i="2"/>
  <c r="H22" i="10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H106" i="10" s="1"/>
  <c r="H107" i="10" s="1"/>
  <c r="H108" i="10" s="1"/>
  <c r="H109" i="10" s="1"/>
  <c r="H110" i="10" s="1"/>
  <c r="H111" i="10" s="1"/>
  <c r="H112" i="10" s="1"/>
  <c r="H113" i="10" s="1"/>
  <c r="H114" i="10" s="1"/>
  <c r="H115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6" i="10" s="1"/>
  <c r="H127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H145" i="10" s="1"/>
  <c r="H146" i="10" s="1"/>
  <c r="H147" i="10" s="1"/>
  <c r="H148" i="10" s="1"/>
  <c r="H149" i="10" s="1"/>
  <c r="H150" i="10" s="1"/>
  <c r="H151" i="10" s="1"/>
  <c r="H152" i="10" s="1"/>
  <c r="H153" i="10" s="1"/>
  <c r="H154" i="10" s="1"/>
  <c r="H155" i="10" s="1"/>
  <c r="H156" i="10" s="1"/>
  <c r="H157" i="10" s="1"/>
  <c r="H158" i="10" s="1"/>
  <c r="H159" i="10" s="1"/>
  <c r="H160" i="10" s="1"/>
  <c r="H161" i="10" s="1"/>
  <c r="H162" i="10" s="1"/>
  <c r="H163" i="10" s="1"/>
  <c r="H164" i="10" s="1"/>
  <c r="H165" i="10" s="1"/>
  <c r="H166" i="10" s="1"/>
  <c r="H167" i="10" s="1"/>
  <c r="H168" i="10" s="1"/>
  <c r="H169" i="10" s="1"/>
  <c r="H170" i="10" s="1"/>
  <c r="H171" i="10" s="1"/>
  <c r="H172" i="10" s="1"/>
  <c r="H173" i="10" s="1"/>
  <c r="H174" i="10" s="1"/>
  <c r="H175" i="10" s="1"/>
  <c r="H176" i="10" s="1"/>
  <c r="H177" i="10" s="1"/>
  <c r="H178" i="10" s="1"/>
  <c r="H179" i="10" s="1"/>
  <c r="H180" i="10" s="1"/>
  <c r="H181" i="10" s="1"/>
  <c r="H182" i="10" s="1"/>
  <c r="H183" i="10" s="1"/>
  <c r="H184" i="10" s="1"/>
  <c r="H185" i="10" s="1"/>
  <c r="H186" i="10" s="1"/>
  <c r="H187" i="10" s="1"/>
  <c r="H188" i="10" s="1"/>
  <c r="H189" i="10" s="1"/>
  <c r="H190" i="10" s="1"/>
  <c r="H191" i="10" s="1"/>
  <c r="H192" i="10" s="1"/>
  <c r="H193" i="10" s="1"/>
  <c r="H194" i="10" s="1"/>
  <c r="H195" i="10" s="1"/>
  <c r="H196" i="10" s="1"/>
  <c r="H197" i="10" s="1"/>
  <c r="H198" i="10" s="1"/>
  <c r="H199" i="10" s="1"/>
  <c r="H200" i="10" s="1"/>
  <c r="H201" i="10" s="1"/>
  <c r="H202" i="10" s="1"/>
  <c r="H203" i="10" s="1"/>
  <c r="H204" i="10" s="1"/>
  <c r="H205" i="10" s="1"/>
  <c r="H206" i="10" s="1"/>
  <c r="H207" i="10" s="1"/>
  <c r="H208" i="10" s="1"/>
  <c r="H209" i="10" s="1"/>
  <c r="H210" i="10" s="1"/>
  <c r="H211" i="10" s="1"/>
  <c r="H212" i="10" s="1"/>
  <c r="H213" i="10" s="1"/>
  <c r="H214" i="10" s="1"/>
  <c r="H215" i="10" s="1"/>
  <c r="H216" i="10" s="1"/>
  <c r="H217" i="10" s="1"/>
  <c r="H218" i="10" s="1"/>
  <c r="H219" i="10" s="1"/>
  <c r="H220" i="10" s="1"/>
  <c r="H221" i="10" s="1"/>
  <c r="H222" i="10" s="1"/>
  <c r="H223" i="10" s="1"/>
  <c r="H224" i="10" s="1"/>
  <c r="H225" i="10" s="1"/>
  <c r="H226" i="10" s="1"/>
  <c r="H227" i="10" s="1"/>
  <c r="H228" i="10" s="1"/>
  <c r="H229" i="10" s="1"/>
  <c r="H230" i="10" s="1"/>
  <c r="H231" i="10" s="1"/>
  <c r="H232" i="10" s="1"/>
  <c r="H233" i="10" s="1"/>
  <c r="H234" i="10" s="1"/>
  <c r="H235" i="10" s="1"/>
  <c r="H236" i="10" s="1"/>
  <c r="H237" i="10" s="1"/>
  <c r="H238" i="10" s="1"/>
  <c r="H239" i="10" s="1"/>
  <c r="H240" i="10" s="1"/>
  <c r="H241" i="10" s="1"/>
  <c r="H242" i="10" s="1"/>
  <c r="H243" i="10" s="1"/>
  <c r="H244" i="10" s="1"/>
  <c r="H245" i="10" s="1"/>
  <c r="H246" i="10" s="1"/>
  <c r="H247" i="10" s="1"/>
  <c r="H248" i="10" s="1"/>
  <c r="H249" i="10" s="1"/>
  <c r="H250" i="10" s="1"/>
  <c r="H251" i="10" s="1"/>
  <c r="H252" i="10" s="1"/>
  <c r="H253" i="10" s="1"/>
  <c r="H254" i="10" s="1"/>
  <c r="H255" i="10" s="1"/>
  <c r="H256" i="10" s="1"/>
  <c r="H257" i="10" s="1"/>
  <c r="H258" i="10" s="1"/>
  <c r="H259" i="10" s="1"/>
  <c r="H260" i="10" s="1"/>
  <c r="H261" i="10" s="1"/>
  <c r="H262" i="10" s="1"/>
  <c r="H263" i="10" s="1"/>
  <c r="H264" i="10" s="1"/>
  <c r="H265" i="10" s="1"/>
  <c r="H266" i="10" s="1"/>
  <c r="H267" i="10" s="1"/>
  <c r="H268" i="10" s="1"/>
  <c r="H269" i="10" s="1"/>
  <c r="D294" i="10"/>
  <c r="F293" i="10"/>
  <c r="AT62" i="2"/>
  <c r="AS61" i="2"/>
  <c r="AS60" i="2" s="1"/>
  <c r="AT60" i="2" s="1"/>
  <c r="H275" i="10"/>
  <c r="H276" i="10" s="1"/>
  <c r="H277" i="10" s="1"/>
  <c r="H278" i="10" s="1"/>
  <c r="H279" i="10" s="1"/>
  <c r="H280" i="10" s="1"/>
  <c r="H281" i="10" s="1"/>
  <c r="H282" i="10" s="1"/>
  <c r="H283" i="10" s="1"/>
  <c r="H284" i="10" s="1"/>
  <c r="H285" i="10" s="1"/>
  <c r="H286" i="10" s="1"/>
  <c r="H287" i="10" s="1"/>
  <c r="H288" i="10" s="1"/>
  <c r="H289" i="10" s="1"/>
  <c r="H290" i="10" s="1"/>
  <c r="H292" i="10" s="1"/>
  <c r="H293" i="10" s="1"/>
  <c r="H294" i="10" s="1"/>
  <c r="H295" i="10" s="1"/>
  <c r="H296" i="10" s="1"/>
  <c r="H297" i="10" s="1"/>
  <c r="H298" i="10" s="1"/>
  <c r="H299" i="10" s="1"/>
  <c r="H300" i="10" s="1"/>
  <c r="H301" i="10" s="1"/>
  <c r="H302" i="10" s="1"/>
  <c r="H303" i="10" s="1"/>
  <c r="H304" i="10" s="1"/>
  <c r="H305" i="10" s="1"/>
  <c r="H306" i="10" s="1"/>
  <c r="H307" i="10" s="1"/>
  <c r="H308" i="10" s="1"/>
  <c r="H309" i="10" s="1"/>
  <c r="H310" i="10" s="1"/>
  <c r="H311" i="10" s="1"/>
  <c r="H312" i="10" s="1"/>
  <c r="H313" i="10" s="1"/>
  <c r="H314" i="10" s="1"/>
  <c r="H315" i="10" s="1"/>
  <c r="H316" i="10" s="1"/>
  <c r="H317" i="10" s="1"/>
  <c r="H318" i="10" s="1"/>
  <c r="H319" i="10" s="1"/>
  <c r="H320" i="10" s="1"/>
  <c r="H321" i="10" s="1"/>
  <c r="H322" i="10" s="1"/>
  <c r="H323" i="10" s="1"/>
  <c r="H324" i="10" s="1"/>
  <c r="H325" i="10" s="1"/>
  <c r="H326" i="10" s="1"/>
  <c r="H327" i="10" s="1"/>
  <c r="H328" i="10" s="1"/>
  <c r="H329" i="10" s="1"/>
  <c r="H330" i="10" s="1"/>
  <c r="H331" i="10" s="1"/>
  <c r="H332" i="10" s="1"/>
  <c r="H333" i="10" s="1"/>
  <c r="H334" i="10" s="1"/>
  <c r="H335" i="10" s="1"/>
  <c r="H336" i="10" s="1"/>
  <c r="H337" i="10" s="1"/>
  <c r="H338" i="10" s="1"/>
  <c r="H339" i="10" s="1"/>
  <c r="H340" i="10" s="1"/>
  <c r="H341" i="10" s="1"/>
  <c r="H342" i="10" s="1"/>
  <c r="H343" i="10" s="1"/>
  <c r="H344" i="10" s="1"/>
  <c r="H345" i="10" s="1"/>
  <c r="H346" i="10" s="1"/>
  <c r="H347" i="10" s="1"/>
  <c r="H348" i="10" s="1"/>
  <c r="H349" i="10" s="1"/>
  <c r="H350" i="10" s="1"/>
  <c r="H351" i="10" s="1"/>
  <c r="H352" i="10" s="1"/>
  <c r="H353" i="10" s="1"/>
  <c r="H354" i="10" s="1"/>
  <c r="H355" i="10" s="1"/>
  <c r="H356" i="10" s="1"/>
  <c r="H357" i="10" s="1"/>
  <c r="H358" i="10" s="1"/>
  <c r="H359" i="10" s="1"/>
  <c r="H360" i="10" s="1"/>
  <c r="H361" i="10" s="1"/>
  <c r="H362" i="10" s="1"/>
  <c r="H363" i="10" s="1"/>
  <c r="H364" i="10" s="1"/>
  <c r="H365" i="10" s="1"/>
  <c r="H366" i="10" s="1"/>
  <c r="H367" i="10" s="1"/>
  <c r="H368" i="10" s="1"/>
  <c r="H369" i="10" s="1"/>
  <c r="H370" i="10" s="1"/>
  <c r="H371" i="10" s="1"/>
  <c r="H372" i="10" s="1"/>
  <c r="H373" i="10" s="1"/>
  <c r="H374" i="10" s="1"/>
  <c r="H375" i="10" s="1"/>
  <c r="H376" i="10" s="1"/>
  <c r="H377" i="10" s="1"/>
  <c r="H378" i="10" s="1"/>
  <c r="H379" i="10" s="1"/>
  <c r="H380" i="10" s="1"/>
  <c r="H381" i="10" s="1"/>
  <c r="H382" i="10" s="1"/>
  <c r="H383" i="10" s="1"/>
  <c r="H384" i="10" s="1"/>
  <c r="H385" i="10" s="1"/>
  <c r="H386" i="10" s="1"/>
  <c r="H387" i="10" s="1"/>
  <c r="H388" i="10" s="1"/>
  <c r="H389" i="10" s="1"/>
  <c r="H390" i="10" s="1"/>
  <c r="H391" i="10" s="1"/>
  <c r="H392" i="10" s="1"/>
  <c r="H393" i="10" s="1"/>
  <c r="H394" i="10" s="1"/>
  <c r="H395" i="10" s="1"/>
  <c r="H396" i="10" s="1"/>
  <c r="H397" i="10" s="1"/>
  <c r="H398" i="10" s="1"/>
  <c r="H399" i="10" s="1"/>
  <c r="H400" i="10" s="1"/>
  <c r="H401" i="10" s="1"/>
  <c r="H402" i="10" s="1"/>
  <c r="H403" i="10" s="1"/>
  <c r="H404" i="10" s="1"/>
  <c r="H405" i="10" s="1"/>
  <c r="H406" i="10" s="1"/>
  <c r="H407" i="10" s="1"/>
  <c r="H408" i="10" s="1"/>
  <c r="H409" i="10" s="1"/>
  <c r="H410" i="10" s="1"/>
  <c r="H411" i="10" s="1"/>
  <c r="H412" i="10" s="1"/>
  <c r="H413" i="10" s="1"/>
  <c r="H414" i="10" s="1"/>
  <c r="H415" i="10" s="1"/>
  <c r="H416" i="10" s="1"/>
  <c r="H417" i="10" s="1"/>
  <c r="H418" i="10" s="1"/>
  <c r="H419" i="10" s="1"/>
  <c r="H420" i="10" s="1"/>
  <c r="H421" i="10" s="1"/>
  <c r="H422" i="10" s="1"/>
  <c r="H423" i="10" s="1"/>
  <c r="H424" i="10" s="1"/>
  <c r="H425" i="10" s="1"/>
  <c r="H426" i="10" s="1"/>
  <c r="H427" i="10" s="1"/>
  <c r="H428" i="10" s="1"/>
  <c r="H429" i="10" s="1"/>
  <c r="H430" i="10" s="1"/>
  <c r="H431" i="10" s="1"/>
  <c r="H432" i="10" s="1"/>
  <c r="H433" i="10" s="1"/>
  <c r="H434" i="10" s="1"/>
  <c r="H435" i="10" s="1"/>
  <c r="H436" i="10" s="1"/>
  <c r="H437" i="10" s="1"/>
  <c r="H438" i="10" s="1"/>
  <c r="H439" i="10" s="1"/>
  <c r="H440" i="10" s="1"/>
  <c r="H441" i="10" s="1"/>
  <c r="H442" i="10" s="1"/>
  <c r="H443" i="10" s="1"/>
  <c r="H444" i="10" s="1"/>
  <c r="H445" i="10" s="1"/>
  <c r="H446" i="10" s="1"/>
  <c r="H447" i="10" s="1"/>
  <c r="H448" i="10" s="1"/>
  <c r="H449" i="10" s="1"/>
  <c r="H450" i="10" s="1"/>
  <c r="H451" i="10" s="1"/>
  <c r="H452" i="10" s="1"/>
  <c r="H453" i="10" s="1"/>
  <c r="H454" i="10" s="1"/>
  <c r="H455" i="10" s="1"/>
  <c r="H456" i="10" s="1"/>
  <c r="H457" i="10" s="1"/>
  <c r="H458" i="10" s="1"/>
  <c r="H459" i="10" s="1"/>
  <c r="H460" i="10" s="1"/>
  <c r="H461" i="10" s="1"/>
  <c r="H462" i="10" s="1"/>
  <c r="H463" i="10" s="1"/>
  <c r="H464" i="10" s="1"/>
  <c r="H465" i="10" s="1"/>
  <c r="H466" i="10" s="1"/>
  <c r="H467" i="10" s="1"/>
  <c r="H468" i="10" s="1"/>
  <c r="H469" i="10" s="1"/>
  <c r="H470" i="10" s="1"/>
  <c r="H471" i="10" s="1"/>
  <c r="H472" i="10" s="1"/>
  <c r="H473" i="10" s="1"/>
  <c r="H474" i="10" s="1"/>
  <c r="H475" i="10" s="1"/>
  <c r="H476" i="10" s="1"/>
  <c r="H477" i="10" s="1"/>
  <c r="H478" i="10" s="1"/>
  <c r="H479" i="10" s="1"/>
  <c r="H480" i="10" s="1"/>
  <c r="H481" i="10" s="1"/>
  <c r="H482" i="10" s="1"/>
  <c r="H483" i="10" s="1"/>
  <c r="H484" i="10" s="1"/>
  <c r="H485" i="10" s="1"/>
  <c r="H486" i="10" s="1"/>
  <c r="H487" i="10" s="1"/>
  <c r="H488" i="10" s="1"/>
  <c r="H489" i="10" s="1"/>
  <c r="H490" i="10" s="1"/>
  <c r="H491" i="10" s="1"/>
  <c r="H492" i="10" s="1"/>
  <c r="H493" i="10" s="1"/>
  <c r="H494" i="10" s="1"/>
  <c r="H495" i="10" s="1"/>
  <c r="H496" i="10" s="1"/>
  <c r="H497" i="10" s="1"/>
  <c r="H498" i="10" s="1"/>
  <c r="H499" i="10" s="1"/>
  <c r="H500" i="10" s="1"/>
  <c r="H501" i="10" s="1"/>
  <c r="H502" i="10" s="1"/>
  <c r="H503" i="10" s="1"/>
  <c r="H504" i="10" s="1"/>
  <c r="H505" i="10" s="1"/>
  <c r="H506" i="10" s="1"/>
  <c r="H507" i="10" s="1"/>
  <c r="H508" i="10" s="1"/>
  <c r="H509" i="10" s="1"/>
  <c r="H510" i="10" s="1"/>
  <c r="H511" i="10" s="1"/>
  <c r="H512" i="10" s="1"/>
  <c r="H513" i="10" s="1"/>
  <c r="H514" i="10" s="1"/>
  <c r="H515" i="10" s="1"/>
  <c r="H516" i="10" s="1"/>
  <c r="H517" i="10" s="1"/>
  <c r="H518" i="10" s="1"/>
  <c r="H519" i="10" s="1"/>
  <c r="H520" i="10" s="1"/>
  <c r="H521" i="10" s="1"/>
  <c r="H522" i="10" s="1"/>
  <c r="D22" i="10"/>
  <c r="AZ15" i="2" l="1"/>
  <c r="AV16" i="2"/>
  <c r="AX15" i="2"/>
  <c r="AY15" i="2" s="1"/>
  <c r="D295" i="10"/>
  <c r="F294" i="10"/>
  <c r="AT61" i="2"/>
  <c r="AS59" i="2"/>
  <c r="AT59" i="2" s="1"/>
  <c r="D23" i="10"/>
  <c r="AS58" i="2"/>
  <c r="AZ16" i="2" l="1"/>
  <c r="AV17" i="2"/>
  <c r="AX16" i="2"/>
  <c r="AY16" i="2" s="1"/>
  <c r="D296" i="10"/>
  <c r="F295" i="10"/>
  <c r="D24" i="10"/>
  <c r="AS57" i="2"/>
  <c r="AT58" i="2"/>
  <c r="AZ17" i="2" l="1"/>
  <c r="AV18" i="2"/>
  <c r="AX17" i="2"/>
  <c r="AY17" i="2" s="1"/>
  <c r="D297" i="10"/>
  <c r="F296" i="10"/>
  <c r="D25" i="10"/>
  <c r="AS56" i="2"/>
  <c r="AT57" i="2"/>
  <c r="AV19" i="2" l="1"/>
  <c r="AX18" i="2"/>
  <c r="AY18" i="2" s="1"/>
  <c r="AZ18" i="2" s="1"/>
  <c r="D298" i="10"/>
  <c r="F297" i="10"/>
  <c r="D26" i="10"/>
  <c r="AS55" i="2"/>
  <c r="AT56" i="2"/>
  <c r="AZ19" i="2" l="1"/>
  <c r="AV20" i="2"/>
  <c r="AX19" i="2"/>
  <c r="AY19" i="2" s="1"/>
  <c r="D299" i="10"/>
  <c r="F298" i="10"/>
  <c r="D27" i="10"/>
  <c r="AS54" i="2"/>
  <c r="AT55" i="2"/>
  <c r="AV21" i="2" l="1"/>
  <c r="AX20" i="2"/>
  <c r="AY20" i="2" s="1"/>
  <c r="AZ20" i="2" s="1"/>
  <c r="D300" i="10"/>
  <c r="F299" i="10"/>
  <c r="D28" i="10"/>
  <c r="AS53" i="2"/>
  <c r="AT54" i="2"/>
  <c r="AV22" i="2" l="1"/>
  <c r="AX21" i="2"/>
  <c r="AY21" i="2" s="1"/>
  <c r="AZ21" i="2" s="1"/>
  <c r="D301" i="10"/>
  <c r="F300" i="10"/>
  <c r="D29" i="10"/>
  <c r="AS52" i="2"/>
  <c r="AT53" i="2"/>
  <c r="AV23" i="2" l="1"/>
  <c r="AX22" i="2"/>
  <c r="AY22" i="2" s="1"/>
  <c r="AZ22" i="2" s="1"/>
  <c r="D302" i="10"/>
  <c r="F301" i="10"/>
  <c r="D30" i="10"/>
  <c r="AS51" i="2"/>
  <c r="AT52" i="2"/>
  <c r="AV24" i="2" l="1"/>
  <c r="AX23" i="2"/>
  <c r="AY23" i="2" s="1"/>
  <c r="AZ23" i="2" s="1"/>
  <c r="D303" i="10"/>
  <c r="F302" i="10"/>
  <c r="D31" i="10"/>
  <c r="F30" i="10"/>
  <c r="AS50" i="2"/>
  <c r="AT51" i="2"/>
  <c r="AV25" i="2" l="1"/>
  <c r="AX24" i="2"/>
  <c r="AY24" i="2" s="1"/>
  <c r="AZ24" i="2" s="1"/>
  <c r="D304" i="10"/>
  <c r="F303" i="10"/>
  <c r="D32" i="10"/>
  <c r="F31" i="10"/>
  <c r="AS49" i="2"/>
  <c r="AT50" i="2"/>
  <c r="AV26" i="2" l="1"/>
  <c r="AX25" i="2"/>
  <c r="AY25" i="2" s="1"/>
  <c r="AZ25" i="2" s="1"/>
  <c r="D305" i="10"/>
  <c r="F304" i="10"/>
  <c r="D33" i="10"/>
  <c r="F32" i="10"/>
  <c r="AS48" i="2"/>
  <c r="AT49" i="2"/>
  <c r="AV27" i="2" l="1"/>
  <c r="AX26" i="2"/>
  <c r="AY26" i="2" s="1"/>
  <c r="AZ26" i="2" s="1"/>
  <c r="D306" i="10"/>
  <c r="F305" i="10"/>
  <c r="D34" i="10"/>
  <c r="F33" i="10"/>
  <c r="AS47" i="2"/>
  <c r="AT48" i="2"/>
  <c r="AV28" i="2" l="1"/>
  <c r="AX27" i="2"/>
  <c r="AY27" i="2" s="1"/>
  <c r="AZ27" i="2" s="1"/>
  <c r="D307" i="10"/>
  <c r="F306" i="10"/>
  <c r="D35" i="10"/>
  <c r="F34" i="10"/>
  <c r="AS46" i="2"/>
  <c r="AT47" i="2"/>
  <c r="AV29" i="2" l="1"/>
  <c r="AX28" i="2"/>
  <c r="AY28" i="2" s="1"/>
  <c r="AZ28" i="2" s="1"/>
  <c r="D308" i="10"/>
  <c r="F307" i="10"/>
  <c r="D36" i="10"/>
  <c r="F35" i="10"/>
  <c r="AS45" i="2"/>
  <c r="AT46" i="2"/>
  <c r="AV30" i="2" l="1"/>
  <c r="AX29" i="2"/>
  <c r="AY29" i="2" s="1"/>
  <c r="AZ29" i="2" s="1"/>
  <c r="D309" i="10"/>
  <c r="F308" i="10"/>
  <c r="D37" i="10"/>
  <c r="F36" i="10"/>
  <c r="AS44" i="2"/>
  <c r="AT45" i="2"/>
  <c r="AV31" i="2" l="1"/>
  <c r="AX30" i="2"/>
  <c r="AY30" i="2" s="1"/>
  <c r="AZ30" i="2" s="1"/>
  <c r="D310" i="10"/>
  <c r="F309" i="10"/>
  <c r="D38" i="10"/>
  <c r="F37" i="10"/>
  <c r="AS43" i="2"/>
  <c r="AT44" i="2"/>
  <c r="AV32" i="2" l="1"/>
  <c r="AX31" i="2"/>
  <c r="AY31" i="2" s="1"/>
  <c r="AZ31" i="2" s="1"/>
  <c r="D311" i="10"/>
  <c r="F310" i="10"/>
  <c r="D39" i="10"/>
  <c r="F38" i="10"/>
  <c r="AS42" i="2"/>
  <c r="AT43" i="2"/>
  <c r="AV33" i="2" l="1"/>
  <c r="AX32" i="2"/>
  <c r="AY32" i="2" s="1"/>
  <c r="AZ32" i="2" s="1"/>
  <c r="D312" i="10"/>
  <c r="F311" i="10"/>
  <c r="D40" i="10"/>
  <c r="F39" i="10"/>
  <c r="AS41" i="2"/>
  <c r="AT42" i="2"/>
  <c r="AV34" i="2" l="1"/>
  <c r="AX33" i="2"/>
  <c r="AY33" i="2" s="1"/>
  <c r="AZ33" i="2" s="1"/>
  <c r="F40" i="10"/>
  <c r="D313" i="10"/>
  <c r="F312" i="10"/>
  <c r="D41" i="10"/>
  <c r="AS40" i="2"/>
  <c r="AT41" i="2"/>
  <c r="AV35" i="2" l="1"/>
  <c r="AX34" i="2"/>
  <c r="AY34" i="2" s="1"/>
  <c r="AZ34" i="2" s="1"/>
  <c r="F41" i="10"/>
  <c r="D314" i="10"/>
  <c r="F313" i="10"/>
  <c r="D42" i="10"/>
  <c r="AS39" i="2"/>
  <c r="AT40" i="2"/>
  <c r="AV36" i="2" l="1"/>
  <c r="AX35" i="2"/>
  <c r="AY35" i="2" s="1"/>
  <c r="AZ35" i="2" s="1"/>
  <c r="F42" i="10"/>
  <c r="D315" i="10"/>
  <c r="F314" i="10"/>
  <c r="D43" i="10"/>
  <c r="AS38" i="2"/>
  <c r="AT39" i="2"/>
  <c r="AV37" i="2" l="1"/>
  <c r="AX36" i="2"/>
  <c r="AY36" i="2" s="1"/>
  <c r="AZ36" i="2" s="1"/>
  <c r="F43" i="10"/>
  <c r="D316" i="10"/>
  <c r="F315" i="10"/>
  <c r="D44" i="10"/>
  <c r="AS37" i="2"/>
  <c r="AT38" i="2"/>
  <c r="AV38" i="2" l="1"/>
  <c r="AX37" i="2"/>
  <c r="AY37" i="2" s="1"/>
  <c r="AZ37" i="2" s="1"/>
  <c r="D317" i="10"/>
  <c r="F316" i="10"/>
  <c r="F44" i="10"/>
  <c r="D45" i="10"/>
  <c r="AS36" i="2"/>
  <c r="AT37" i="2"/>
  <c r="AV39" i="2" l="1"/>
  <c r="AX38" i="2"/>
  <c r="AY38" i="2" s="1"/>
  <c r="AZ38" i="2" s="1"/>
  <c r="F45" i="10"/>
  <c r="D318" i="10"/>
  <c r="F317" i="10"/>
  <c r="D46" i="10"/>
  <c r="AS35" i="2"/>
  <c r="AT36" i="2"/>
  <c r="AV40" i="2" l="1"/>
  <c r="AX39" i="2"/>
  <c r="AY39" i="2" s="1"/>
  <c r="AZ39" i="2" s="1"/>
  <c r="F46" i="10"/>
  <c r="D319" i="10"/>
  <c r="F318" i="10"/>
  <c r="D47" i="10"/>
  <c r="AS34" i="2"/>
  <c r="AT35" i="2"/>
  <c r="AV41" i="2" l="1"/>
  <c r="AX40" i="2"/>
  <c r="AY40" i="2" s="1"/>
  <c r="AZ40" i="2" s="1"/>
  <c r="F47" i="10"/>
  <c r="D320" i="10"/>
  <c r="F319" i="10"/>
  <c r="D48" i="10"/>
  <c r="AS33" i="2"/>
  <c r="AT34" i="2"/>
  <c r="AV42" i="2" l="1"/>
  <c r="AX41" i="2"/>
  <c r="AY41" i="2" s="1"/>
  <c r="AZ41" i="2" s="1"/>
  <c r="F48" i="10"/>
  <c r="D321" i="10"/>
  <c r="F320" i="10"/>
  <c r="D49" i="10"/>
  <c r="AS32" i="2"/>
  <c r="AT33" i="2"/>
  <c r="AV43" i="2" l="1"/>
  <c r="AX42" i="2"/>
  <c r="AY42" i="2" s="1"/>
  <c r="AZ42" i="2" s="1"/>
  <c r="F49" i="10"/>
  <c r="D322" i="10"/>
  <c r="F321" i="10"/>
  <c r="D50" i="10"/>
  <c r="AS31" i="2"/>
  <c r="AT32" i="2"/>
  <c r="AV44" i="2" l="1"/>
  <c r="AX43" i="2"/>
  <c r="AY43" i="2" s="1"/>
  <c r="AZ43" i="2" s="1"/>
  <c r="F50" i="10"/>
  <c r="D323" i="10"/>
  <c r="F322" i="10"/>
  <c r="D51" i="10"/>
  <c r="AS30" i="2"/>
  <c r="AT31" i="2"/>
  <c r="AV45" i="2" l="1"/>
  <c r="AX44" i="2"/>
  <c r="AY44" i="2" s="1"/>
  <c r="AZ44" i="2" s="1"/>
  <c r="F51" i="10"/>
  <c r="D324" i="10"/>
  <c r="F323" i="10"/>
  <c r="D52" i="10"/>
  <c r="AS29" i="2"/>
  <c r="AT30" i="2"/>
  <c r="AV46" i="2" l="1"/>
  <c r="AX45" i="2"/>
  <c r="AY45" i="2" s="1"/>
  <c r="AZ45" i="2" s="1"/>
  <c r="F52" i="10"/>
  <c r="D325" i="10"/>
  <c r="F324" i="10"/>
  <c r="D53" i="10"/>
  <c r="AS28" i="2"/>
  <c r="AT29" i="2"/>
  <c r="AV47" i="2" l="1"/>
  <c r="AX46" i="2"/>
  <c r="AY46" i="2" s="1"/>
  <c r="AZ46" i="2" s="1"/>
  <c r="F53" i="10"/>
  <c r="D326" i="10"/>
  <c r="F325" i="10"/>
  <c r="D54" i="10"/>
  <c r="AS27" i="2"/>
  <c r="AT28" i="2"/>
  <c r="AV48" i="2" l="1"/>
  <c r="AX47" i="2"/>
  <c r="AY47" i="2" s="1"/>
  <c r="AZ47" i="2" s="1"/>
  <c r="F54" i="10"/>
  <c r="D327" i="10"/>
  <c r="F326" i="10"/>
  <c r="D55" i="10"/>
  <c r="AS26" i="2"/>
  <c r="AT27" i="2"/>
  <c r="AV49" i="2" l="1"/>
  <c r="AX48" i="2"/>
  <c r="AY48" i="2" s="1"/>
  <c r="AZ48" i="2" s="1"/>
  <c r="F55" i="10"/>
  <c r="D328" i="10"/>
  <c r="F327" i="10"/>
  <c r="D56" i="10"/>
  <c r="AS25" i="2"/>
  <c r="AT26" i="2"/>
  <c r="AV50" i="2" l="1"/>
  <c r="AX49" i="2"/>
  <c r="AY49" i="2" s="1"/>
  <c r="AZ49" i="2" s="1"/>
  <c r="D329" i="10"/>
  <c r="F328" i="10"/>
  <c r="F56" i="10"/>
  <c r="D57" i="10"/>
  <c r="AS24" i="2"/>
  <c r="AT25" i="2"/>
  <c r="AV51" i="2" l="1"/>
  <c r="AX50" i="2"/>
  <c r="AY50" i="2" s="1"/>
  <c r="AZ50" i="2" s="1"/>
  <c r="F57" i="10"/>
  <c r="D330" i="10"/>
  <c r="F329" i="10"/>
  <c r="D58" i="10"/>
  <c r="AS23" i="2"/>
  <c r="AT24" i="2"/>
  <c r="AV52" i="2" l="1"/>
  <c r="AX51" i="2"/>
  <c r="AY51" i="2" s="1"/>
  <c r="AZ51" i="2" s="1"/>
  <c r="F58" i="10"/>
  <c r="D331" i="10"/>
  <c r="F330" i="10"/>
  <c r="D59" i="10"/>
  <c r="AS22" i="2"/>
  <c r="AT23" i="2"/>
  <c r="AV53" i="2" l="1"/>
  <c r="AX52" i="2"/>
  <c r="AY52" i="2" s="1"/>
  <c r="AZ52" i="2" s="1"/>
  <c r="D332" i="10"/>
  <c r="F331" i="10"/>
  <c r="F59" i="10"/>
  <c r="D60" i="10"/>
  <c r="AS21" i="2"/>
  <c r="AT22" i="2"/>
  <c r="AV54" i="2" l="1"/>
  <c r="AX53" i="2"/>
  <c r="AY53" i="2" s="1"/>
  <c r="AZ53" i="2" s="1"/>
  <c r="F60" i="10"/>
  <c r="D333" i="10"/>
  <c r="F332" i="10"/>
  <c r="D61" i="10"/>
  <c r="AS20" i="2"/>
  <c r="AT21" i="2"/>
  <c r="AV55" i="2" l="1"/>
  <c r="AX54" i="2"/>
  <c r="AY54" i="2" s="1"/>
  <c r="AZ54" i="2" s="1"/>
  <c r="F61" i="10"/>
  <c r="D334" i="10"/>
  <c r="F333" i="10"/>
  <c r="D62" i="10"/>
  <c r="AS19" i="2"/>
  <c r="AT20" i="2"/>
  <c r="AV56" i="2" l="1"/>
  <c r="AX55" i="2"/>
  <c r="AY55" i="2" s="1"/>
  <c r="AZ55" i="2" s="1"/>
  <c r="F62" i="10"/>
  <c r="D335" i="10"/>
  <c r="F334" i="10"/>
  <c r="D63" i="10"/>
  <c r="AS18" i="2"/>
  <c r="AT19" i="2"/>
  <c r="AV57" i="2" l="1"/>
  <c r="AX56" i="2"/>
  <c r="AY56" i="2" s="1"/>
  <c r="AZ56" i="2" s="1"/>
  <c r="F63" i="10"/>
  <c r="D336" i="10"/>
  <c r="F335" i="10"/>
  <c r="D64" i="10"/>
  <c r="AS17" i="2"/>
  <c r="AT18" i="2"/>
  <c r="AV58" i="2" l="1"/>
  <c r="AX57" i="2"/>
  <c r="AY57" i="2" s="1"/>
  <c r="AZ57" i="2" s="1"/>
  <c r="D337" i="10"/>
  <c r="F336" i="10"/>
  <c r="F64" i="10"/>
  <c r="D65" i="10"/>
  <c r="AS16" i="2"/>
  <c r="AT17" i="2"/>
  <c r="AV59" i="2" l="1"/>
  <c r="AX58" i="2"/>
  <c r="AY58" i="2" s="1"/>
  <c r="AZ58" i="2" s="1"/>
  <c r="F65" i="10"/>
  <c r="D338" i="10"/>
  <c r="F337" i="10"/>
  <c r="D66" i="10"/>
  <c r="AS15" i="2"/>
  <c r="AT16" i="2"/>
  <c r="AV60" i="2" l="1"/>
  <c r="AX59" i="2"/>
  <c r="AY59" i="2" s="1"/>
  <c r="AZ59" i="2" s="1"/>
  <c r="F66" i="10"/>
  <c r="D339" i="10"/>
  <c r="F338" i="10"/>
  <c r="D67" i="10"/>
  <c r="AS14" i="2"/>
  <c r="AT15" i="2"/>
  <c r="AV61" i="2" l="1"/>
  <c r="AX60" i="2"/>
  <c r="AY60" i="2" s="1"/>
  <c r="AZ60" i="2" s="1"/>
  <c r="F67" i="10"/>
  <c r="D340" i="10"/>
  <c r="F339" i="10"/>
  <c r="D68" i="10"/>
  <c r="AS13" i="2"/>
  <c r="AT13" i="2" s="1"/>
  <c r="AT14" i="2"/>
  <c r="AV62" i="2" l="1"/>
  <c r="AX62" i="2" s="1"/>
  <c r="AY62" i="2" s="1"/>
  <c r="AX61" i="2"/>
  <c r="AY61" i="2" s="1"/>
  <c r="AZ61" i="2" s="1"/>
  <c r="AZ62" i="2" s="1"/>
  <c r="D341" i="10"/>
  <c r="F340" i="10"/>
  <c r="F68" i="10"/>
  <c r="D69" i="10"/>
  <c r="F69" i="10" l="1"/>
  <c r="D342" i="10"/>
  <c r="F341" i="10"/>
  <c r="D70" i="10"/>
  <c r="F70" i="10" l="1"/>
  <c r="D343" i="10"/>
  <c r="F342" i="10"/>
  <c r="D71" i="10"/>
  <c r="F71" i="10" l="1"/>
  <c r="D344" i="10"/>
  <c r="F343" i="10"/>
  <c r="D72" i="10"/>
  <c r="F72" i="10" l="1"/>
  <c r="D345" i="10"/>
  <c r="F344" i="10"/>
  <c r="D73" i="10"/>
  <c r="D346" i="10" l="1"/>
  <c r="F345" i="10"/>
  <c r="F73" i="10"/>
  <c r="D74" i="10"/>
  <c r="F74" i="10" l="1"/>
  <c r="D347" i="10"/>
  <c r="F346" i="10"/>
  <c r="D75" i="10"/>
  <c r="D348" i="10" l="1"/>
  <c r="F347" i="10"/>
  <c r="F75" i="10"/>
  <c r="D76" i="10"/>
  <c r="F76" i="10" l="1"/>
  <c r="D349" i="10"/>
  <c r="F348" i="10"/>
  <c r="D77" i="10"/>
  <c r="F77" i="10" l="1"/>
  <c r="D350" i="10"/>
  <c r="F349" i="10"/>
  <c r="D78" i="10"/>
  <c r="F78" i="10" l="1"/>
  <c r="D351" i="10"/>
  <c r="F350" i="10"/>
  <c r="D79" i="10"/>
  <c r="F79" i="10" l="1"/>
  <c r="D352" i="10"/>
  <c r="F351" i="10"/>
  <c r="D80" i="10"/>
  <c r="D353" i="10" l="1"/>
  <c r="F352" i="10"/>
  <c r="F80" i="10"/>
  <c r="D81" i="10"/>
  <c r="F81" i="10" l="1"/>
  <c r="D354" i="10"/>
  <c r="F353" i="10"/>
  <c r="D82" i="10"/>
  <c r="F82" i="10" l="1"/>
  <c r="D355" i="10"/>
  <c r="F354" i="10"/>
  <c r="D83" i="10"/>
  <c r="F83" i="10" l="1"/>
  <c r="D356" i="10"/>
  <c r="F355" i="10"/>
  <c r="D84" i="10"/>
  <c r="F84" i="10" l="1"/>
  <c r="D357" i="10"/>
  <c r="F356" i="10"/>
  <c r="D85" i="10"/>
  <c r="F85" i="10" l="1"/>
  <c r="D358" i="10"/>
  <c r="F357" i="10"/>
  <c r="D86" i="10"/>
  <c r="F86" i="10" l="1"/>
  <c r="D359" i="10"/>
  <c r="F358" i="10"/>
  <c r="D87" i="10"/>
  <c r="D360" i="10" l="1"/>
  <c r="F359" i="10"/>
  <c r="F87" i="10"/>
  <c r="D88" i="10"/>
  <c r="F88" i="10" l="1"/>
  <c r="D361" i="10"/>
  <c r="F360" i="10"/>
  <c r="D89" i="10"/>
  <c r="F89" i="10" l="1"/>
  <c r="D362" i="10"/>
  <c r="F361" i="10"/>
  <c r="D90" i="10"/>
  <c r="D363" i="10" l="1"/>
  <c r="F362" i="10"/>
  <c r="F90" i="10"/>
  <c r="D91" i="10"/>
  <c r="F91" i="10" l="1"/>
  <c r="D364" i="10"/>
  <c r="F363" i="10"/>
  <c r="D92" i="10"/>
  <c r="F92" i="10" l="1"/>
  <c r="D365" i="10"/>
  <c r="F364" i="10"/>
  <c r="D93" i="10"/>
  <c r="F93" i="10" l="1"/>
  <c r="D366" i="10"/>
  <c r="F365" i="10"/>
  <c r="D94" i="10"/>
  <c r="F94" i="10" l="1"/>
  <c r="D367" i="10"/>
  <c r="F366" i="10"/>
  <c r="D95" i="10"/>
  <c r="F95" i="10" l="1"/>
  <c r="D368" i="10"/>
  <c r="F367" i="10"/>
  <c r="D96" i="10"/>
  <c r="F96" i="10" l="1"/>
  <c r="D369" i="10"/>
  <c r="F368" i="10"/>
  <c r="D97" i="10"/>
  <c r="F97" i="10" l="1"/>
  <c r="D370" i="10"/>
  <c r="F369" i="10"/>
  <c r="D98" i="10"/>
  <c r="F98" i="10" l="1"/>
  <c r="D371" i="10"/>
  <c r="F370" i="10"/>
  <c r="D99" i="10"/>
  <c r="F99" i="10" l="1"/>
  <c r="D372" i="10"/>
  <c r="F371" i="10"/>
  <c r="D100" i="10"/>
  <c r="F100" i="10" l="1"/>
  <c r="D373" i="10"/>
  <c r="F372" i="10"/>
  <c r="D101" i="10"/>
  <c r="F101" i="10" l="1"/>
  <c r="D374" i="10"/>
  <c r="F373" i="10"/>
  <c r="D102" i="10"/>
  <c r="D375" i="10" l="1"/>
  <c r="F374" i="10"/>
  <c r="F102" i="10"/>
  <c r="D103" i="10"/>
  <c r="F103" i="10" l="1"/>
  <c r="D376" i="10"/>
  <c r="F375" i="10"/>
  <c r="D104" i="10"/>
  <c r="F104" i="10" l="1"/>
  <c r="D377" i="10"/>
  <c r="F376" i="10"/>
  <c r="D105" i="10"/>
  <c r="F105" i="10" l="1"/>
  <c r="D378" i="10"/>
  <c r="F377" i="10"/>
  <c r="D106" i="10"/>
  <c r="D379" i="10" l="1"/>
  <c r="F378" i="10"/>
  <c r="F106" i="10"/>
  <c r="D107" i="10"/>
  <c r="D380" i="10" l="1"/>
  <c r="F379" i="10"/>
  <c r="F107" i="10"/>
  <c r="D108" i="10"/>
  <c r="F108" i="10" l="1"/>
  <c r="D381" i="10"/>
  <c r="F380" i="10"/>
  <c r="D109" i="10"/>
  <c r="F109" i="10" l="1"/>
  <c r="D382" i="10"/>
  <c r="F381" i="10"/>
  <c r="D110" i="10"/>
  <c r="F110" i="10" l="1"/>
  <c r="D383" i="10"/>
  <c r="F382" i="10"/>
  <c r="D111" i="10"/>
  <c r="F111" i="10" l="1"/>
  <c r="D384" i="10"/>
  <c r="F383" i="10"/>
  <c r="D112" i="10"/>
  <c r="F112" i="10" l="1"/>
  <c r="D385" i="10"/>
  <c r="F384" i="10"/>
  <c r="D113" i="10"/>
  <c r="F113" i="10" l="1"/>
  <c r="D386" i="10"/>
  <c r="F385" i="10"/>
  <c r="D114" i="10"/>
  <c r="F114" i="10" l="1"/>
  <c r="D387" i="10"/>
  <c r="F386" i="10"/>
  <c r="D115" i="10"/>
  <c r="F115" i="10" l="1"/>
  <c r="D388" i="10"/>
  <c r="F387" i="10"/>
  <c r="D116" i="10"/>
  <c r="D389" i="10" l="1"/>
  <c r="F388" i="10"/>
  <c r="F116" i="10"/>
  <c r="D117" i="10"/>
  <c r="F117" i="10" l="1"/>
  <c r="D390" i="10"/>
  <c r="F389" i="10"/>
  <c r="D118" i="10"/>
  <c r="F118" i="10" l="1"/>
  <c r="D391" i="10"/>
  <c r="F390" i="10"/>
  <c r="D119" i="10"/>
  <c r="D392" i="10" l="1"/>
  <c r="F391" i="10"/>
  <c r="F119" i="10"/>
  <c r="D120" i="10"/>
  <c r="D393" i="10" l="1"/>
  <c r="F392" i="10"/>
  <c r="F120" i="10"/>
  <c r="D121" i="10"/>
  <c r="D394" i="10" l="1"/>
  <c r="F393" i="10"/>
  <c r="F121" i="10"/>
  <c r="D122" i="10"/>
  <c r="F122" i="10" l="1"/>
  <c r="D395" i="10"/>
  <c r="F394" i="10"/>
  <c r="D123" i="10"/>
  <c r="F123" i="10" l="1"/>
  <c r="D396" i="10"/>
  <c r="F395" i="10"/>
  <c r="D124" i="10"/>
  <c r="F124" i="10" l="1"/>
  <c r="D397" i="10"/>
  <c r="F396" i="10"/>
  <c r="D125" i="10"/>
  <c r="F125" i="10" l="1"/>
  <c r="D398" i="10"/>
  <c r="F397" i="10"/>
  <c r="D126" i="10"/>
  <c r="F126" i="10" l="1"/>
  <c r="D399" i="10"/>
  <c r="F398" i="10"/>
  <c r="D127" i="10"/>
  <c r="F127" i="10" l="1"/>
  <c r="D400" i="10"/>
  <c r="F399" i="10"/>
  <c r="D128" i="10"/>
  <c r="F128" i="10" l="1"/>
  <c r="D401" i="10"/>
  <c r="F400" i="10"/>
  <c r="D129" i="10"/>
  <c r="F129" i="10" l="1"/>
  <c r="D402" i="10"/>
  <c r="F401" i="10"/>
  <c r="D130" i="10"/>
  <c r="F130" i="10" l="1"/>
  <c r="D403" i="10"/>
  <c r="F402" i="10"/>
  <c r="D131" i="10"/>
  <c r="F131" i="10" l="1"/>
  <c r="D404" i="10"/>
  <c r="F403" i="10"/>
  <c r="D132" i="10"/>
  <c r="F132" i="10" l="1"/>
  <c r="D405" i="10"/>
  <c r="F404" i="10"/>
  <c r="D133" i="10"/>
  <c r="F133" i="10" l="1"/>
  <c r="D406" i="10"/>
  <c r="F405" i="10"/>
  <c r="D134" i="10"/>
  <c r="F134" i="10" l="1"/>
  <c r="D407" i="10"/>
  <c r="F406" i="10"/>
  <c r="D135" i="10"/>
  <c r="F135" i="10" l="1"/>
  <c r="D408" i="10"/>
  <c r="F407" i="10"/>
  <c r="D136" i="10"/>
  <c r="F136" i="10" l="1"/>
  <c r="D409" i="10"/>
  <c r="F408" i="10"/>
  <c r="D137" i="10"/>
  <c r="F137" i="10" l="1"/>
  <c r="D410" i="10"/>
  <c r="F409" i="10"/>
  <c r="D138" i="10"/>
  <c r="F138" i="10" l="1"/>
  <c r="D411" i="10"/>
  <c r="F410" i="10"/>
  <c r="D139" i="10"/>
  <c r="F139" i="10" l="1"/>
  <c r="D412" i="10"/>
  <c r="F411" i="10"/>
  <c r="D140" i="10"/>
  <c r="F140" i="10" l="1"/>
  <c r="D413" i="10"/>
  <c r="F412" i="10"/>
  <c r="D141" i="10"/>
  <c r="F141" i="10" l="1"/>
  <c r="D414" i="10"/>
  <c r="F413" i="10"/>
  <c r="D142" i="10"/>
  <c r="F142" i="10" l="1"/>
  <c r="D415" i="10"/>
  <c r="F414" i="10"/>
  <c r="D143" i="10"/>
  <c r="F143" i="10" l="1"/>
  <c r="D416" i="10"/>
  <c r="F415" i="10"/>
  <c r="D144" i="10"/>
  <c r="F144" i="10" l="1"/>
  <c r="D417" i="10"/>
  <c r="F416" i="10"/>
  <c r="D145" i="10"/>
  <c r="F145" i="10" l="1"/>
  <c r="D418" i="10"/>
  <c r="F417" i="10"/>
  <c r="D146" i="10"/>
  <c r="F146" i="10" l="1"/>
  <c r="D419" i="10"/>
  <c r="F418" i="10"/>
  <c r="D147" i="10"/>
  <c r="F147" i="10" l="1"/>
  <c r="D420" i="10"/>
  <c r="F419" i="10"/>
  <c r="D148" i="10"/>
  <c r="F148" i="10" l="1"/>
  <c r="D421" i="10"/>
  <c r="F420" i="10"/>
  <c r="D149" i="10"/>
  <c r="F149" i="10" l="1"/>
  <c r="D422" i="10"/>
  <c r="F421" i="10"/>
  <c r="D150" i="10"/>
  <c r="F150" i="10" l="1"/>
  <c r="D423" i="10"/>
  <c r="F422" i="10"/>
  <c r="D151" i="10"/>
  <c r="F151" i="10" l="1"/>
  <c r="D424" i="10"/>
  <c r="F423" i="10"/>
  <c r="D152" i="10"/>
  <c r="D425" i="10" l="1"/>
  <c r="F424" i="10"/>
  <c r="F152" i="10"/>
  <c r="D153" i="10"/>
  <c r="F153" i="10" l="1"/>
  <c r="D426" i="10"/>
  <c r="F425" i="10"/>
  <c r="D154" i="10"/>
  <c r="F154" i="10" l="1"/>
  <c r="D427" i="10"/>
  <c r="F426" i="10"/>
  <c r="D155" i="10"/>
  <c r="F155" i="10" l="1"/>
  <c r="D428" i="10"/>
  <c r="F427" i="10"/>
  <c r="D156" i="10"/>
  <c r="F156" i="10" l="1"/>
  <c r="D429" i="10"/>
  <c r="F428" i="10"/>
  <c r="D157" i="10"/>
  <c r="F157" i="10" l="1"/>
  <c r="D430" i="10"/>
  <c r="F429" i="10"/>
  <c r="D158" i="10"/>
  <c r="F158" i="10" l="1"/>
  <c r="D431" i="10"/>
  <c r="F430" i="10"/>
  <c r="D159" i="10"/>
  <c r="F159" i="10" l="1"/>
  <c r="D432" i="10"/>
  <c r="F431" i="10"/>
  <c r="D160" i="10"/>
  <c r="F160" i="10" l="1"/>
  <c r="D433" i="10"/>
  <c r="F432" i="10"/>
  <c r="D161" i="10"/>
  <c r="F161" i="10" l="1"/>
  <c r="D434" i="10"/>
  <c r="F433" i="10"/>
  <c r="D162" i="10"/>
  <c r="F162" i="10" l="1"/>
  <c r="D435" i="10"/>
  <c r="F434" i="10"/>
  <c r="D163" i="10"/>
  <c r="F163" i="10" l="1"/>
  <c r="D436" i="10"/>
  <c r="F435" i="10"/>
  <c r="D164" i="10"/>
  <c r="F164" i="10" l="1"/>
  <c r="D437" i="10"/>
  <c r="F436" i="10"/>
  <c r="D165" i="10"/>
  <c r="F165" i="10" l="1"/>
  <c r="D438" i="10"/>
  <c r="F437" i="10"/>
  <c r="D166" i="10"/>
  <c r="F166" i="10" l="1"/>
  <c r="D439" i="10"/>
  <c r="F438" i="10"/>
  <c r="D167" i="10"/>
  <c r="F167" i="10" l="1"/>
  <c r="D440" i="10"/>
  <c r="F439" i="10"/>
  <c r="D168" i="10"/>
  <c r="F168" i="10" l="1"/>
  <c r="D441" i="10"/>
  <c r="F440" i="10"/>
  <c r="D169" i="10"/>
  <c r="F169" i="10" l="1"/>
  <c r="D442" i="10"/>
  <c r="F441" i="10"/>
  <c r="D170" i="10"/>
  <c r="D443" i="10" l="1"/>
  <c r="F442" i="10"/>
  <c r="F170" i="10"/>
  <c r="D171" i="10"/>
  <c r="F171" i="10" l="1"/>
  <c r="D444" i="10"/>
  <c r="F443" i="10"/>
  <c r="D172" i="10"/>
  <c r="D445" i="10" l="1"/>
  <c r="F444" i="10"/>
  <c r="F172" i="10"/>
  <c r="D173" i="10"/>
  <c r="F173" i="10" l="1"/>
  <c r="D446" i="10"/>
  <c r="F445" i="10"/>
  <c r="D174" i="10"/>
  <c r="F174" i="10" l="1"/>
  <c r="D447" i="10"/>
  <c r="F446" i="10"/>
  <c r="D175" i="10"/>
  <c r="F175" i="10" l="1"/>
  <c r="D448" i="10"/>
  <c r="F447" i="10"/>
  <c r="D176" i="10"/>
  <c r="F176" i="10" l="1"/>
  <c r="D449" i="10"/>
  <c r="F448" i="10"/>
  <c r="D177" i="10"/>
  <c r="F177" i="10" l="1"/>
  <c r="D450" i="10"/>
  <c r="F449" i="10"/>
  <c r="D178" i="10"/>
  <c r="F178" i="10" l="1"/>
  <c r="D451" i="10"/>
  <c r="F450" i="10"/>
  <c r="D179" i="10"/>
  <c r="F179" i="10" l="1"/>
  <c r="D452" i="10"/>
  <c r="F451" i="10"/>
  <c r="D180" i="10"/>
  <c r="F180" i="10" l="1"/>
  <c r="D453" i="10"/>
  <c r="F452" i="10"/>
  <c r="D181" i="10"/>
  <c r="F181" i="10" l="1"/>
  <c r="D454" i="10"/>
  <c r="F453" i="10"/>
  <c r="D182" i="10"/>
  <c r="F182" i="10" l="1"/>
  <c r="D455" i="10"/>
  <c r="F454" i="10"/>
  <c r="D183" i="10"/>
  <c r="D456" i="10" l="1"/>
  <c r="F455" i="10"/>
  <c r="F183" i="10"/>
  <c r="D184" i="10"/>
  <c r="F184" i="10" l="1"/>
  <c r="D457" i="10"/>
  <c r="F456" i="10"/>
  <c r="D185" i="10"/>
  <c r="D458" i="10" l="1"/>
  <c r="F457" i="10"/>
  <c r="F185" i="10"/>
  <c r="D186" i="10"/>
  <c r="F186" i="10" l="1"/>
  <c r="D459" i="10"/>
  <c r="F458" i="10"/>
  <c r="D187" i="10"/>
  <c r="F187" i="10" l="1"/>
  <c r="D460" i="10"/>
  <c r="F459" i="10"/>
  <c r="D188" i="10"/>
  <c r="D461" i="10" l="1"/>
  <c r="F460" i="10"/>
  <c r="F188" i="10"/>
  <c r="D189" i="10"/>
  <c r="F189" i="10" l="1"/>
  <c r="D462" i="10"/>
  <c r="F461" i="10"/>
  <c r="D190" i="10"/>
  <c r="F190" i="10" l="1"/>
  <c r="D463" i="10"/>
  <c r="F462" i="10"/>
  <c r="D191" i="10"/>
  <c r="F191" i="10" l="1"/>
  <c r="D464" i="10"/>
  <c r="F463" i="10"/>
  <c r="D192" i="10"/>
  <c r="F192" i="10" l="1"/>
  <c r="D465" i="10"/>
  <c r="F464" i="10"/>
  <c r="D193" i="10"/>
  <c r="F193" i="10" l="1"/>
  <c r="D466" i="10"/>
  <c r="F465" i="10"/>
  <c r="D194" i="10"/>
  <c r="F194" i="10" l="1"/>
  <c r="D467" i="10"/>
  <c r="F466" i="10"/>
  <c r="D195" i="10"/>
  <c r="F195" i="10" l="1"/>
  <c r="D468" i="10"/>
  <c r="F467" i="10"/>
  <c r="D196" i="10"/>
  <c r="F196" i="10" l="1"/>
  <c r="D469" i="10"/>
  <c r="F468" i="10"/>
  <c r="D197" i="10"/>
  <c r="F197" i="10" l="1"/>
  <c r="D470" i="10"/>
  <c r="F469" i="10"/>
  <c r="D198" i="10"/>
  <c r="F198" i="10" l="1"/>
  <c r="D471" i="10"/>
  <c r="F470" i="10"/>
  <c r="D199" i="10"/>
  <c r="F199" i="10" l="1"/>
  <c r="D472" i="10"/>
  <c r="F471" i="10"/>
  <c r="D200" i="10"/>
  <c r="F200" i="10" l="1"/>
  <c r="D473" i="10"/>
  <c r="F472" i="10"/>
  <c r="D201" i="10"/>
  <c r="F201" i="10" l="1"/>
  <c r="D474" i="10"/>
  <c r="F473" i="10"/>
  <c r="D202" i="10"/>
  <c r="F202" i="10" l="1"/>
  <c r="D475" i="10"/>
  <c r="F474" i="10"/>
  <c r="D203" i="10"/>
  <c r="F203" i="10" l="1"/>
  <c r="D476" i="10"/>
  <c r="F475" i="10"/>
  <c r="D204" i="10"/>
  <c r="F204" i="10" l="1"/>
  <c r="D477" i="10"/>
  <c r="F476" i="10"/>
  <c r="D205" i="10"/>
  <c r="F205" i="10" l="1"/>
  <c r="D478" i="10"/>
  <c r="F477" i="10"/>
  <c r="D206" i="10"/>
  <c r="F206" i="10" l="1"/>
  <c r="D479" i="10"/>
  <c r="F478" i="10"/>
  <c r="D207" i="10"/>
  <c r="F207" i="10" l="1"/>
  <c r="D480" i="10"/>
  <c r="F479" i="10"/>
  <c r="D208" i="10"/>
  <c r="F208" i="10" l="1"/>
  <c r="D481" i="10"/>
  <c r="F480" i="10"/>
  <c r="D209" i="10"/>
  <c r="F209" i="10" l="1"/>
  <c r="D482" i="10"/>
  <c r="F481" i="10"/>
  <c r="D210" i="10"/>
  <c r="F210" i="10" l="1"/>
  <c r="D483" i="10"/>
  <c r="F482" i="10"/>
  <c r="D211" i="10"/>
  <c r="F211" i="10" l="1"/>
  <c r="D484" i="10"/>
  <c r="F483" i="10"/>
  <c r="D212" i="10"/>
  <c r="F212" i="10" l="1"/>
  <c r="D485" i="10"/>
  <c r="F484" i="10"/>
  <c r="D213" i="10"/>
  <c r="F213" i="10" l="1"/>
  <c r="D486" i="10"/>
  <c r="F485" i="10"/>
  <c r="D214" i="10"/>
  <c r="F214" i="10" l="1"/>
  <c r="D487" i="10"/>
  <c r="F486" i="10"/>
  <c r="D215" i="10"/>
  <c r="F215" i="10" l="1"/>
  <c r="D488" i="10"/>
  <c r="F487" i="10"/>
  <c r="D216" i="10"/>
  <c r="F216" i="10" l="1"/>
  <c r="D489" i="10"/>
  <c r="F488" i="10"/>
  <c r="D217" i="10"/>
  <c r="F217" i="10" l="1"/>
  <c r="D490" i="10"/>
  <c r="F489" i="10"/>
  <c r="D218" i="10"/>
  <c r="F218" i="10" l="1"/>
  <c r="D491" i="10"/>
  <c r="F490" i="10"/>
  <c r="D219" i="10"/>
  <c r="F219" i="10" l="1"/>
  <c r="D492" i="10"/>
  <c r="F491" i="10"/>
  <c r="D220" i="10"/>
  <c r="F220" i="10" l="1"/>
  <c r="D493" i="10"/>
  <c r="F492" i="10"/>
  <c r="D221" i="10"/>
  <c r="F221" i="10" l="1"/>
  <c r="D494" i="10"/>
  <c r="F493" i="10"/>
  <c r="D222" i="10"/>
  <c r="F222" i="10" l="1"/>
  <c r="D495" i="10"/>
  <c r="F494" i="10"/>
  <c r="D223" i="10"/>
  <c r="F223" i="10" l="1"/>
  <c r="D496" i="10"/>
  <c r="F495" i="10"/>
  <c r="D224" i="10"/>
  <c r="F224" i="10" l="1"/>
  <c r="D497" i="10"/>
  <c r="F496" i="10"/>
  <c r="D225" i="10"/>
  <c r="F225" i="10" l="1"/>
  <c r="D498" i="10"/>
  <c r="F497" i="10"/>
  <c r="D226" i="10"/>
  <c r="F226" i="10" l="1"/>
  <c r="D499" i="10"/>
  <c r="F498" i="10"/>
  <c r="D227" i="10"/>
  <c r="F227" i="10" l="1"/>
  <c r="D500" i="10"/>
  <c r="F499" i="10"/>
  <c r="D228" i="10"/>
  <c r="F228" i="10" l="1"/>
  <c r="D501" i="10"/>
  <c r="F500" i="10"/>
  <c r="D229" i="10"/>
  <c r="F229" i="10" l="1"/>
  <c r="D502" i="10"/>
  <c r="F501" i="10"/>
  <c r="D230" i="10"/>
  <c r="F230" i="10" l="1"/>
  <c r="D503" i="10"/>
  <c r="F502" i="10"/>
  <c r="D231" i="10"/>
  <c r="F231" i="10" l="1"/>
  <c r="D504" i="10"/>
  <c r="F503" i="10"/>
  <c r="D232" i="10"/>
  <c r="D505" i="10" l="1"/>
  <c r="F504" i="10"/>
  <c r="F232" i="10"/>
  <c r="D233" i="10"/>
  <c r="F233" i="10" l="1"/>
  <c r="D506" i="10"/>
  <c r="F505" i="10"/>
  <c r="D234" i="10"/>
  <c r="F234" i="10" l="1"/>
  <c r="D507" i="10"/>
  <c r="F506" i="10"/>
  <c r="D235" i="10"/>
  <c r="F235" i="10" l="1"/>
  <c r="D508" i="10"/>
  <c r="F507" i="10"/>
  <c r="D236" i="10"/>
  <c r="F236" i="10" l="1"/>
  <c r="D509" i="10"/>
  <c r="F508" i="10"/>
  <c r="D237" i="10"/>
  <c r="F237" i="10" l="1"/>
  <c r="D510" i="10"/>
  <c r="F509" i="10"/>
  <c r="D238" i="10"/>
  <c r="F238" i="10" l="1"/>
  <c r="D511" i="10"/>
  <c r="F510" i="10"/>
  <c r="D239" i="10"/>
  <c r="F239" i="10" l="1"/>
  <c r="D512" i="10"/>
  <c r="F511" i="10"/>
  <c r="D240" i="10"/>
  <c r="F240" i="10" l="1"/>
  <c r="D513" i="10"/>
  <c r="F512" i="10"/>
  <c r="D241" i="10"/>
  <c r="F241" i="10" l="1"/>
  <c r="D514" i="10"/>
  <c r="F513" i="10"/>
  <c r="D242" i="10"/>
  <c r="F242" i="10" l="1"/>
  <c r="D515" i="10"/>
  <c r="F514" i="10"/>
  <c r="D243" i="10"/>
  <c r="F243" i="10" l="1"/>
  <c r="D516" i="10"/>
  <c r="F515" i="10"/>
  <c r="D244" i="10"/>
  <c r="F244" i="10" l="1"/>
  <c r="D517" i="10"/>
  <c r="F516" i="10"/>
  <c r="D245" i="10"/>
  <c r="F245" i="10" l="1"/>
  <c r="D518" i="10"/>
  <c r="F517" i="10"/>
  <c r="D246" i="10"/>
  <c r="F246" i="10" l="1"/>
  <c r="D519" i="10"/>
  <c r="F518" i="10"/>
  <c r="D247" i="10"/>
  <c r="F247" i="10" l="1"/>
  <c r="D520" i="10"/>
  <c r="F519" i="10"/>
  <c r="D248" i="10"/>
  <c r="F248" i="10" l="1"/>
  <c r="D521" i="10"/>
  <c r="F520" i="10"/>
  <c r="D249" i="10"/>
  <c r="F249" i="10" l="1"/>
  <c r="D522" i="10"/>
  <c r="F522" i="10" s="1"/>
  <c r="F521" i="10"/>
  <c r="D250" i="10"/>
  <c r="F250" i="10" s="1"/>
  <c r="D251" i="10" l="1"/>
  <c r="F251" i="10" s="1"/>
  <c r="D252" i="10" l="1"/>
  <c r="F252" i="10" s="1"/>
  <c r="D253" i="10" l="1"/>
  <c r="F253" i="10" s="1"/>
  <c r="D254" i="10" l="1"/>
  <c r="F254" i="10" s="1"/>
  <c r="D255" i="10" l="1"/>
  <c r="F255" i="10" s="1"/>
  <c r="D256" i="10" l="1"/>
  <c r="F256" i="10" s="1"/>
  <c r="D257" i="10" l="1"/>
  <c r="F257" i="10" s="1"/>
  <c r="D258" i="10" l="1"/>
  <c r="F258" i="10" s="1"/>
  <c r="D259" i="10" l="1"/>
  <c r="F259" i="10" s="1"/>
  <c r="D260" i="10" l="1"/>
  <c r="F260" i="10" s="1"/>
  <c r="D261" i="10" l="1"/>
  <c r="F261" i="10" s="1"/>
  <c r="D262" i="10" l="1"/>
  <c r="F262" i="10" s="1"/>
  <c r="D263" i="10" l="1"/>
  <c r="F263" i="10" s="1"/>
  <c r="D264" i="10" l="1"/>
  <c r="F264" i="10" s="1"/>
  <c r="D265" i="10" l="1"/>
  <c r="F265" i="10" s="1"/>
  <c r="D266" i="10" l="1"/>
  <c r="F266" i="10" s="1"/>
  <c r="D267" i="10" l="1"/>
  <c r="F267" i="10" s="1"/>
  <c r="D268" i="10" l="1"/>
  <c r="F268" i="10" s="1"/>
  <c r="D269" i="10" l="1"/>
  <c r="F269" i="10" s="1"/>
</calcChain>
</file>

<file path=xl/sharedStrings.xml><?xml version="1.0" encoding="utf-8"?>
<sst xmlns="http://schemas.openxmlformats.org/spreadsheetml/2006/main" count="152" uniqueCount="98">
  <si>
    <t>Complete</t>
  </si>
  <si>
    <t>PRE-CRASH DATA (MOST RECENT EVENT)</t>
  </si>
  <si>
    <t>Time Stamp (sec)</t>
  </si>
  <si>
    <t>Vehicle Event Recorder Status</t>
  </si>
  <si>
    <t>Engine RPM</t>
  </si>
  <si>
    <t>Brake Switch #2 Status</t>
  </si>
  <si>
    <t>Engine Torque Applied</t>
  </si>
  <si>
    <t>Some families may only have 20 data points, if so highlight and clear bottom 30 points from template</t>
  </si>
  <si>
    <t>RPM/100</t>
  </si>
  <si>
    <t xml:space="preserve">This template may be distributed to any CDR student taught by the IPTM working group but may not be redistributed </t>
  </si>
  <si>
    <t>to lower right hand corner of data table (AN125 in my sample file).   Actual cell numbers may be different for other module familites.</t>
  </si>
  <si>
    <t>Copied data starts below:  (Columns G and H to AN  not being plotted have been hidden, but data is still there)</t>
  </si>
  <si>
    <t>Data converted for graphing ease</t>
  </si>
  <si>
    <t>INSTRUCTIONS FOR SPEED, BRAKE, THROTTLE AND RPM  DATA</t>
  </si>
  <si>
    <t>LONGITUDINAL CRASH PULSE (MOST RECENT EVENT)</t>
  </si>
  <si>
    <t>Time (msec)</t>
  </si>
  <si>
    <t>Recorded Vehicle Longitudinal Acceleration (g)</t>
  </si>
  <si>
    <t>LATERAL CRASH PULSE (MOST RECENT EVENT)</t>
  </si>
  <si>
    <t>Incremental Delta V this interval</t>
  </si>
  <si>
    <t>Cumulative Delta V</t>
  </si>
  <si>
    <t xml:space="preserve">May be distributed to any CDR student taught by the IPTM working group but may not be redistributed </t>
  </si>
  <si>
    <t xml:space="preserve">Failure to identify beginning point may result in including Delta V from pre-crash braking </t>
  </si>
  <si>
    <t>Failure to idenitfy ending point may result in Delta V including post-crash skidding</t>
  </si>
  <si>
    <t>TYPE '0" IN TO COLUMN D</t>
  </si>
  <si>
    <t>WHERE CRASH BEGINS</t>
  </si>
  <si>
    <t>WHERE CRASH ENDS</t>
  </si>
  <si>
    <t>Lateral Acceleration (g)</t>
  </si>
  <si>
    <t>Veh Speed KPH</t>
  </si>
  <si>
    <t>MPH of Delta V Change  in 20 ms</t>
  </si>
  <si>
    <t xml:space="preserve">Step 4: Open the CSV file you just saved in step 2 in Excel - A new Excel window will open </t>
  </si>
  <si>
    <t>The actual cell numbers to copy may be different for other module familites.</t>
  </si>
  <si>
    <t>Step 6: After reviewing initial graph the analyst must decide on the beginning and end point of crash.</t>
  </si>
  <si>
    <t xml:space="preserve">Step 7: Type a "0" in column D in the cell before the crash begins for both longitudinal and lateral data </t>
  </si>
  <si>
    <t>Step 8: Type another "0" in column D in the cell after the crash ends for both longitudinal and lateral data</t>
  </si>
  <si>
    <t>Step 1: Open this Template in MS Excel</t>
  </si>
  <si>
    <t>Step 2: Open your *.CDRX file in the Bosch CDR Software</t>
  </si>
  <si>
    <t>Step 3: Click the Icon or use the Menu to "Save CDR File as CSV Text File." Closew the Bosch CDR Software</t>
  </si>
  <si>
    <t xml:space="preserve">Step 5: In the new CSV Excel window highlight cells from "Longitudinal crash pulse" (A73 IN 3.5 case file) </t>
  </si>
  <si>
    <t>to lower right hand corner of Lateral data table (B575 in 3.5 case file). We are copying the data to the Windows "clipboard"</t>
  </si>
  <si>
    <t>Step 9: Click on graph axis and input beginning/end points to resize graph to best display data</t>
  </si>
  <si>
    <t>INSTRUCTIONS FOR ACCELERATION DATA TO GET DELTA V - Finding the "Area Under the Curve"</t>
  </si>
  <si>
    <t xml:space="preserve">Step 1: Open case CSV file from your case. See Instructions 1 - 4 in the "START HERE for Delta V Data" Tab  </t>
  </si>
  <si>
    <t xml:space="preserve">Chrysler Bosch CDR ACM Output graphing template 5 sec - Copyright 2014 Ruth Consulting LLC </t>
  </si>
  <si>
    <t>Step 2:  Select the CSV Window in MS Excel. Highlight cells from "PRE-CRASH DATA" (A74 IN MY SAMPLE FILE).</t>
  </si>
  <si>
    <t>Distance this int in ft</t>
  </si>
  <si>
    <t xml:space="preserve"> </t>
  </si>
  <si>
    <t>Cum Dist in Ft</t>
  </si>
  <si>
    <t>Cum Dist in meters</t>
  </si>
  <si>
    <t>Speed, Vehicle Indicated (MPH)</t>
  </si>
  <si>
    <t>Engine Throttle, % Full</t>
  </si>
  <si>
    <t>Accelerator Pedal, % Full</t>
  </si>
  <si>
    <t>Raw Manifold Pressure (kPa)</t>
  </si>
  <si>
    <t>Service Brake</t>
  </si>
  <si>
    <t>Brake Lamps On</t>
  </si>
  <si>
    <t>Panic Brake Assist Active (if equip.)</t>
  </si>
  <si>
    <t>crash begins</t>
  </si>
  <si>
    <t xml:space="preserve">Type "0"  in column D where </t>
  </si>
  <si>
    <t xml:space="preserve">Chrysler Bosch CDR ACM Output graphing template - Copyright 2014 Ruth Consulting LLC </t>
  </si>
  <si>
    <t>ABS MIL (if equip.)</t>
  </si>
  <si>
    <t>ESP MIL (if equip.)</t>
  </si>
  <si>
    <t>ESP Lamp (if equip.)</t>
  </si>
  <si>
    <t>ESP Lamp Flashing Requested (if equip.)</t>
  </si>
  <si>
    <t>ESP Disabled (if equip.)</t>
  </si>
  <si>
    <t>ESP Active (if equip.)</t>
  </si>
  <si>
    <t>Steering Input (deg) (if equip.)</t>
  </si>
  <si>
    <t>Wheel Speed LF (RPM) (if equip.)</t>
  </si>
  <si>
    <t>Wheel Speed RF (RPM) (if equip.)</t>
  </si>
  <si>
    <t>Wheel Speed LR (RPM) (if equip.)</t>
  </si>
  <si>
    <t>Wheel Speed RR (RPM) (if equip.)</t>
  </si>
  <si>
    <t>ETC Lamp (if equip.)</t>
  </si>
  <si>
    <t>ETC Lamp Flashing (if equip.)</t>
  </si>
  <si>
    <t>Shift Gear Position (if equip.)</t>
  </si>
  <si>
    <t>Cruise Control System</t>
  </si>
  <si>
    <t>Cruise Control Active</t>
  </si>
  <si>
    <t>Tire Pressure Monitor Faults (if equip.)</t>
  </si>
  <si>
    <t>Tire 1 Location (if equip.)</t>
  </si>
  <si>
    <t>Tire 1 Pressure Status (if equip.)</t>
  </si>
  <si>
    <t>Tire 1 Pressure (psi) (if equip.)</t>
  </si>
  <si>
    <t>Tire 2 Location (if equip.)</t>
  </si>
  <si>
    <t>Tire 2 Pressure Status (if equip.)</t>
  </si>
  <si>
    <t>Tire 2 Pressure (psi) (if equip.)</t>
  </si>
  <si>
    <t>change in 20ms</t>
  </si>
  <si>
    <t>Brake      Off/On as 0/9</t>
  </si>
  <si>
    <t>Cum Yaw</t>
  </si>
  <si>
    <t>Yaw Rate+S12:S53 (deg/sec) (if equip.)</t>
  </si>
  <si>
    <t>Type</t>
  </si>
  <si>
    <t>Zero</t>
  </si>
  <si>
    <t>at</t>
  </si>
  <si>
    <t xml:space="preserve">Start </t>
  </si>
  <si>
    <t>Swerve</t>
  </si>
  <si>
    <t>or</t>
  </si>
  <si>
    <t>Turn</t>
  </si>
  <si>
    <t>sine Yaw</t>
  </si>
  <si>
    <t>Notes</t>
  </si>
  <si>
    <t>Sin yaw times dist this int SIDE MOVEMENT THIS INT</t>
  </si>
  <si>
    <t>Cumualtive Side Movement</t>
  </si>
  <si>
    <t>Yaw Rate+S13:S53 (deg/sec) (if equip.)</t>
  </si>
  <si>
    <t>Step 3: In column A0 - fill with 0's for open and 9's for closed if brake off, 9's if brake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</si>
</sst>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0" fillId="3" borderId="0" xfId="0" applyFill="1"/>
    <xf numFmtId="0" fontId="0" fillId="4" borderId="0" xfId="0" applyFill="1"/>
    <xf numFmtId="0" fontId="2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2" fillId="5" borderId="0" xfId="0" applyFont="1" applyFill="1"/>
    <xf numFmtId="0" fontId="0" fillId="5" borderId="0" xfId="0" applyFill="1"/>
    <xf numFmtId="0" fontId="2" fillId="0" borderId="0" xfId="0" applyFont="1" applyFill="1"/>
    <xf numFmtId="0" fontId="0" fillId="5" borderId="0" xfId="0" applyFill="1" applyAlignment="1">
      <alignment wrapText="1"/>
    </xf>
    <xf numFmtId="164" fontId="0" fillId="5" borderId="0" xfId="0" applyNumberFormat="1" applyFill="1"/>
    <xf numFmtId="0" fontId="3" fillId="0" borderId="0" xfId="0" applyFont="1"/>
    <xf numFmtId="0" fontId="2" fillId="6" borderId="0" xfId="0" applyFont="1" applyFill="1"/>
    <xf numFmtId="0" fontId="0" fillId="6" borderId="0" xfId="0" applyFill="1"/>
    <xf numFmtId="0" fontId="3" fillId="6" borderId="0" xfId="0" applyFont="1" applyFill="1"/>
    <xf numFmtId="0" fontId="0" fillId="0" borderId="0" xfId="0" applyFill="1"/>
    <xf numFmtId="0" fontId="0" fillId="0" borderId="0" xfId="0" applyAlignment="1"/>
    <xf numFmtId="1" fontId="0" fillId="6" borderId="0" xfId="0" applyNumberFormat="1" applyFill="1"/>
    <xf numFmtId="1" fontId="0" fillId="0" borderId="0" xfId="0" applyNumberFormat="1"/>
    <xf numFmtId="1" fontId="0" fillId="0" borderId="0" xfId="0" applyNumberFormat="1" applyAlignment="1">
      <alignment wrapText="1"/>
    </xf>
    <xf numFmtId="164" fontId="0" fillId="6" borderId="0" xfId="0" applyNumberFormat="1" applyFill="1"/>
    <xf numFmtId="164" fontId="2" fillId="0" borderId="0" xfId="0" applyNumberFormat="1" applyFont="1" applyAlignment="1">
      <alignment wrapText="1"/>
    </xf>
    <xf numFmtId="164" fontId="2" fillId="0" borderId="0" xfId="0" applyNumberFormat="1" applyFont="1"/>
    <xf numFmtId="164" fontId="0" fillId="7" borderId="0" xfId="0" applyNumberFormat="1" applyFill="1"/>
    <xf numFmtId="0" fontId="2" fillId="7" borderId="0" xfId="0" applyFont="1" applyFill="1"/>
    <xf numFmtId="2" fontId="0" fillId="0" borderId="0" xfId="0" applyNumberFormat="1"/>
    <xf numFmtId="2" fontId="2" fillId="0" borderId="0" xfId="0" applyNumberFormat="1" applyFont="1" applyAlignment="1">
      <alignment wrapText="1"/>
    </xf>
    <xf numFmtId="0" fontId="0" fillId="7" borderId="0" xfId="0" applyFill="1" applyAlignment="1">
      <alignment wrapText="1"/>
    </xf>
    <xf numFmtId="0" fontId="2" fillId="7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/>
              <a:t> Chrysler Airbag Control Module Readouts </a:t>
            </a:r>
          </a:p>
        </c:rich>
      </c:tx>
      <c:layout>
        <c:manualLayout>
          <c:xMode val="edge"/>
          <c:yMode val="edge"/>
          <c:x val="0.28967815689705451"/>
          <c:y val="2.4011520230843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666666666666739E-2"/>
          <c:y val="0.12786885245901639"/>
          <c:w val="0.86407407407407455"/>
          <c:h val="0.75737704918032789"/>
        </c:manualLayout>
      </c:layout>
      <c:scatterChart>
        <c:scatterStyle val="smoothMarker"/>
        <c:varyColors val="0"/>
        <c:ser>
          <c:idx val="0"/>
          <c:order val="0"/>
          <c:tx>
            <c:v>Speed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'START HERE for Pre Crash Data'!$AT$13:$AT$62</c:f>
              <c:numCache>
                <c:formatCode>0.0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xVal>
          <c:yVal>
            <c:numRef>
              <c:f>'START HERE for Pre Crash Data'!$AQ$13:$AQ$62</c:f>
              <c:numCache>
                <c:formatCode>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5C-4501-A04F-3FEFDDC8BE5F}"/>
            </c:ext>
          </c:extLst>
        </c:ser>
        <c:ser>
          <c:idx val="1"/>
          <c:order val="1"/>
          <c:tx>
            <c:v>RPM/100</c:v>
          </c:tx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Data'!$AP$13:$AP$62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5C-4501-A04F-3FEFDDC8BE5F}"/>
            </c:ext>
          </c:extLst>
        </c:ser>
        <c:ser>
          <c:idx val="2"/>
          <c:order val="2"/>
          <c:tx>
            <c:v>Brake on =9</c:v>
          </c:tx>
          <c:spPr>
            <a:ln w="412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xVal>
            <c:numRef>
              <c:f>'START HERE for Pre Crash Data'!$A$13:$A$32</c:f>
              <c:numCache>
                <c:formatCode>General</c:formatCode>
                <c:ptCount val="2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</c:numCache>
            </c:numRef>
          </c:xVal>
          <c:yVal>
            <c:numRef>
              <c:f>'START HERE for Pre Crash Data'!$V$13:$V$32</c:f>
              <c:numCache>
                <c:formatCode>General</c:formatCode>
                <c:ptCount val="2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5C-4501-A04F-3FEFDDC8BE5F}"/>
            </c:ext>
          </c:extLst>
        </c:ser>
        <c:ser>
          <c:idx val="3"/>
          <c:order val="3"/>
          <c:tx>
            <c:v>Accel Pedal %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'START HERE for Pre Crash Data'!$AT$13:$AT$62</c:f>
              <c:numCache>
                <c:formatCode>0.0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xVal>
          <c:yVal>
            <c:numRef>
              <c:f>'START HERE for Pre Crash Data'!$E$13:$E$62</c:f>
              <c:numCache>
                <c:formatCode>General</c:formatCode>
                <c:ptCount val="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75C-4501-A04F-3FEFDDC8BE5F}"/>
            </c:ext>
          </c:extLst>
        </c:ser>
        <c:ser>
          <c:idx val="5"/>
          <c:order val="4"/>
          <c:tx>
            <c:v>RPM</c:v>
          </c:tx>
          <c:xVal>
            <c:numRef>
              <c:f>'START HERE for Pre Crash Data'!$AT$13:$AT$62</c:f>
              <c:numCache>
                <c:formatCode>0.0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xVal>
          <c:yVal>
            <c:numRef>
              <c:f>'START HERE for Pre Crash Data'!$AP$13:$AP$62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75C-4501-A04F-3FEFDDC8B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559760"/>
        <c:axId val="507561720"/>
      </c:scatterChart>
      <c:valAx>
        <c:axId val="507559760"/>
        <c:scaling>
          <c:orientation val="maxMin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Distance to deployment or event in meters</a:t>
                </a:r>
              </a:p>
            </c:rich>
          </c:tx>
          <c:layout>
            <c:manualLayout>
              <c:xMode val="edge"/>
              <c:yMode val="edge"/>
              <c:x val="0.34295223097112859"/>
              <c:y val="0.9427169837092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7561720"/>
        <c:crossesAt val="0"/>
        <c:crossBetween val="midCat"/>
      </c:valAx>
      <c:valAx>
        <c:axId val="507561720"/>
        <c:scaling>
          <c:orientation val="minMax"/>
          <c:min val="0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Speed in MPH, accel pedal %, Brake on=9</a:t>
                </a:r>
              </a:p>
            </c:rich>
          </c:tx>
          <c:layout>
            <c:manualLayout>
              <c:xMode val="edge"/>
              <c:yMode val="edge"/>
              <c:x val="2.9986468358121902E-2"/>
              <c:y val="0.251627368167091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507559760"/>
        <c:crossesAt val="900"/>
        <c:crossBetween val="midCat"/>
      </c:valAx>
    </c:plotArea>
    <c:legend>
      <c:legendPos val="r"/>
      <c:layout>
        <c:manualLayout>
          <c:xMode val="edge"/>
          <c:yMode val="edge"/>
          <c:x val="0.18857679925194284"/>
          <c:y val="0.15721172789109991"/>
          <c:w val="0.12691116943715366"/>
          <c:h val="0.15810202412254248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/>
              <a:t> Chrysler Airbag Control Module Readouts </a:t>
            </a:r>
          </a:p>
        </c:rich>
      </c:tx>
      <c:layout>
        <c:manualLayout>
          <c:xMode val="edge"/>
          <c:yMode val="edge"/>
          <c:x val="0.28967815689705451"/>
          <c:y val="2.4011520230843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666666666666739E-2"/>
          <c:y val="0.12786885245901639"/>
          <c:w val="0.86407407407407455"/>
          <c:h val="0.75737704918032789"/>
        </c:manualLayout>
      </c:layout>
      <c:scatterChart>
        <c:scatterStyle val="smoothMarker"/>
        <c:varyColors val="0"/>
        <c:ser>
          <c:idx val="0"/>
          <c:order val="0"/>
          <c:tx>
            <c:v>Speed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'START HERE for Pre Crash Data'!$AS$13:$AS$62</c:f>
              <c:numCache>
                <c:formatCode>0.0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xVal>
          <c:yVal>
            <c:numRef>
              <c:f>'START HERE for Pre Crash Data'!$D$13:$D$62</c:f>
              <c:numCache>
                <c:formatCode>General</c:formatCode>
                <c:ptCount val="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B7-442E-81CE-3FB9C10A6519}"/>
            </c:ext>
          </c:extLst>
        </c:ser>
        <c:ser>
          <c:idx val="1"/>
          <c:order val="1"/>
          <c:tx>
            <c:v>RPM/10</c:v>
          </c:tx>
          <c:xVal>
            <c:numRef>
              <c:f>'START HERE for Pre Crash Data'!$A$13:$A$32</c:f>
              <c:numCache>
                <c:formatCode>General</c:formatCode>
                <c:ptCount val="2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</c:numCache>
            </c:numRef>
          </c:xVal>
          <c:yVal>
            <c:numRef>
              <c:f>'START HERE for Pre Crash Data'!$U$13:$U$32</c:f>
              <c:numCache>
                <c:formatCode>General</c:formatCode>
                <c:ptCount val="2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1B7-442E-81CE-3FB9C10A6519}"/>
            </c:ext>
          </c:extLst>
        </c:ser>
        <c:ser>
          <c:idx val="2"/>
          <c:order val="2"/>
          <c:tx>
            <c:v>Brake on =9</c:v>
          </c:tx>
          <c:spPr>
            <a:ln w="412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xVal>
            <c:numRef>
              <c:f>'START HERE for Pre Crash Data'!$A$13:$A$32</c:f>
              <c:numCache>
                <c:formatCode>General</c:formatCode>
                <c:ptCount val="2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</c:numCache>
            </c:numRef>
          </c:xVal>
          <c:yVal>
            <c:numRef>
              <c:f>'START HERE for Pre Crash Data'!$V$13:$V$32</c:f>
              <c:numCache>
                <c:formatCode>General</c:formatCode>
                <c:ptCount val="2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1B7-442E-81CE-3FB9C10A6519}"/>
            </c:ext>
          </c:extLst>
        </c:ser>
        <c:ser>
          <c:idx val="3"/>
          <c:order val="3"/>
          <c:tx>
            <c:v>Accel Pedal %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'START HERE for Pre Crash Data'!$AS$13:$AS$62</c:f>
              <c:numCache>
                <c:formatCode>0.0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xVal>
          <c:yVal>
            <c:numRef>
              <c:f>'START HERE for Pre Crash Data'!$E$13:$E$62</c:f>
              <c:numCache>
                <c:formatCode>General</c:formatCode>
                <c:ptCount val="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1B7-442E-81CE-3FB9C10A6519}"/>
            </c:ext>
          </c:extLst>
        </c:ser>
        <c:ser>
          <c:idx val="5"/>
          <c:order val="4"/>
          <c:tx>
            <c:v>RPM</c:v>
          </c:tx>
          <c:xVal>
            <c:numRef>
              <c:f>'START HERE for Pre Crash Data'!$AS$13:$AS$62</c:f>
              <c:numCache>
                <c:formatCode>0.0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xVal>
          <c:yVal>
            <c:numRef>
              <c:f>'START HERE for Pre Crash Data'!$AP$13:$AP$62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1B7-442E-81CE-3FB9C10A6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524496"/>
        <c:axId val="430520184"/>
      </c:scatterChart>
      <c:valAx>
        <c:axId val="430524496"/>
        <c:scaling>
          <c:orientation val="maxMin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Distance to deployment or event in feet</a:t>
                </a:r>
              </a:p>
            </c:rich>
          </c:tx>
          <c:layout>
            <c:manualLayout>
              <c:xMode val="edge"/>
              <c:yMode val="edge"/>
              <c:x val="0.34295223097112859"/>
              <c:y val="0.9427169837092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0520184"/>
        <c:crossesAt val="0"/>
        <c:crossBetween val="midCat"/>
      </c:valAx>
      <c:valAx>
        <c:axId val="430520184"/>
        <c:scaling>
          <c:orientation val="minMax"/>
          <c:min val="0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Speed in MPH, accel pedal %, Brake on=99</a:t>
                </a:r>
              </a:p>
            </c:rich>
          </c:tx>
          <c:layout>
            <c:manualLayout>
              <c:xMode val="edge"/>
              <c:yMode val="edge"/>
              <c:x val="2.9986468358121902E-2"/>
              <c:y val="0.251627368167091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430524496"/>
        <c:crossesAt val="900"/>
        <c:crossBetween val="midCat"/>
      </c:valAx>
    </c:plotArea>
    <c:legend>
      <c:legendPos val="r"/>
      <c:layout>
        <c:manualLayout>
          <c:xMode val="edge"/>
          <c:yMode val="edge"/>
          <c:x val="0.16331315252260134"/>
          <c:y val="0.33969391836621932"/>
          <c:w val="0.12691116943715366"/>
          <c:h val="0.15810202412254248"/>
        </c:manualLayout>
      </c:layout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/>
              <a:t> Chrysler Airbag Control Module Readouts </a:t>
            </a:r>
          </a:p>
        </c:rich>
      </c:tx>
      <c:layout>
        <c:manualLayout>
          <c:xMode val="edge"/>
          <c:yMode val="edge"/>
          <c:x val="0.28967815689705451"/>
          <c:y val="2.4011520230843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666666666666739E-2"/>
          <c:y val="0.12786885245901639"/>
          <c:w val="0.86407407407407455"/>
          <c:h val="0.75737704918032789"/>
        </c:manualLayout>
      </c:layout>
      <c:scatterChart>
        <c:scatterStyle val="smoothMarker"/>
        <c:varyColors val="0"/>
        <c:ser>
          <c:idx val="0"/>
          <c:order val="0"/>
          <c:tx>
            <c:v>Speed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Data'!$AQ$13:$AQ$62</c:f>
              <c:numCache>
                <c:formatCode>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00-4D3A-A3BB-120753BDDE03}"/>
            </c:ext>
          </c:extLst>
        </c:ser>
        <c:ser>
          <c:idx val="1"/>
          <c:order val="1"/>
          <c:tx>
            <c:v>RPM/100</c:v>
          </c:tx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Data'!$AP$13:$AP$62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00-4D3A-A3BB-120753BDDE03}"/>
            </c:ext>
          </c:extLst>
        </c:ser>
        <c:ser>
          <c:idx val="2"/>
          <c:order val="2"/>
          <c:tx>
            <c:v>Brake on =9</c:v>
          </c:tx>
          <c:spPr>
            <a:ln w="412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Data'!$AO$13:$AO$62</c:f>
              <c:numCache>
                <c:formatCode>General</c:formatCode>
                <c:ptCount val="5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00-4D3A-A3BB-120753BDDE03}"/>
            </c:ext>
          </c:extLst>
        </c:ser>
        <c:ser>
          <c:idx val="3"/>
          <c:order val="3"/>
          <c:tx>
            <c:v>Accel Pedal %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Data'!$E$13:$E$62</c:f>
              <c:numCache>
                <c:formatCode>General</c:formatCode>
                <c:ptCount val="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E00-4D3A-A3BB-120753BDDE03}"/>
            </c:ext>
          </c:extLst>
        </c:ser>
        <c:ser>
          <c:idx val="5"/>
          <c:order val="4"/>
          <c:tx>
            <c:v>RPM</c:v>
          </c:tx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Data'!$AP$13:$AP$62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E00-4D3A-A3BB-120753BDD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524888"/>
        <c:axId val="430519008"/>
      </c:scatterChart>
      <c:valAx>
        <c:axId val="430524888"/>
        <c:scaling>
          <c:orientation val="minMax"/>
          <c:max val="0.1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 to airbag deployment in Seconds</a:t>
                </a:r>
              </a:p>
            </c:rich>
          </c:tx>
          <c:layout>
            <c:manualLayout>
              <c:xMode val="edge"/>
              <c:yMode val="edge"/>
              <c:x val="0.34295223097112859"/>
              <c:y val="0.94271698370924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0519008"/>
        <c:crosses val="autoZero"/>
        <c:crossBetween val="midCat"/>
      </c:valAx>
      <c:valAx>
        <c:axId val="43051900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Speed in Km/h, pedal %, Brake on=99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345335632940900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430524888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10257241178186059"/>
          <c:y val="0.26995753527873362"/>
          <c:w val="0.12691116943715369"/>
          <c:h val="0.15810202412254243"/>
        </c:manualLayout>
      </c:layout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/>
              <a:t> Chrysler Airbag Control Module Readouts </a:t>
            </a:r>
          </a:p>
        </c:rich>
      </c:tx>
      <c:layout>
        <c:manualLayout>
          <c:xMode val="edge"/>
          <c:yMode val="edge"/>
          <c:x val="0.28967815689705451"/>
          <c:y val="2.4011520230843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666666666666739E-2"/>
          <c:y val="0.12786885245901639"/>
          <c:w val="0.86407407407407455"/>
          <c:h val="0.75737704918032789"/>
        </c:manualLayout>
      </c:layout>
      <c:scatterChart>
        <c:scatterStyle val="smoothMarker"/>
        <c:varyColors val="0"/>
        <c:ser>
          <c:idx val="0"/>
          <c:order val="0"/>
          <c:tx>
            <c:v>Speed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Data'!$D$13:$D$62</c:f>
              <c:numCache>
                <c:formatCode>General</c:formatCode>
                <c:ptCount val="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6B-4A79-BBA5-6F3CD52C28F1}"/>
            </c:ext>
          </c:extLst>
        </c:ser>
        <c:ser>
          <c:idx val="1"/>
          <c:order val="1"/>
          <c:tx>
            <c:v>RPM/100</c:v>
          </c:tx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Data'!$AP$13:$AP$62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6B-4A79-BBA5-6F3CD52C28F1}"/>
            </c:ext>
          </c:extLst>
        </c:ser>
        <c:ser>
          <c:idx val="2"/>
          <c:order val="2"/>
          <c:tx>
            <c:v>Brake on =9</c:v>
          </c:tx>
          <c:spPr>
            <a:ln w="412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Data'!$AO$13:$AO$62</c:f>
              <c:numCache>
                <c:formatCode>General</c:formatCode>
                <c:ptCount val="5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6B-4A79-BBA5-6F3CD52C28F1}"/>
            </c:ext>
          </c:extLst>
        </c:ser>
        <c:ser>
          <c:idx val="3"/>
          <c:order val="3"/>
          <c:tx>
            <c:v>Accel Pedal %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Data'!$F$13:$F$62</c:f>
              <c:numCache>
                <c:formatCode>General</c:formatCode>
                <c:ptCount val="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76B-4A79-BBA5-6F3CD52C28F1}"/>
            </c:ext>
          </c:extLst>
        </c:ser>
        <c:ser>
          <c:idx val="5"/>
          <c:order val="4"/>
          <c:tx>
            <c:v>RPM</c:v>
          </c:tx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Data'!$AP$13:$AP$62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76B-4A79-BBA5-6F3CD52C2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525280"/>
        <c:axId val="430523712"/>
      </c:scatterChart>
      <c:valAx>
        <c:axId val="430525280"/>
        <c:scaling>
          <c:orientation val="minMax"/>
          <c:max val="0.1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 to airbag deployment in Seconds</a:t>
                </a:r>
              </a:p>
            </c:rich>
          </c:tx>
          <c:layout>
            <c:manualLayout>
              <c:xMode val="edge"/>
              <c:yMode val="edge"/>
              <c:x val="0.34295223097112859"/>
              <c:y val="0.94271698370924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0523712"/>
        <c:crosses val="autoZero"/>
        <c:crossBetween val="midCat"/>
      </c:valAx>
      <c:valAx>
        <c:axId val="430523712"/>
        <c:scaling>
          <c:orientation val="minMax"/>
          <c:max val="13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Speed in MPH, accel pedal %, Brake on=99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345335632940900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430525280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10849833770778652"/>
          <c:y val="0.33969391836621932"/>
          <c:w val="0.12691116943715369"/>
          <c:h val="0.15810202412254248"/>
        </c:manualLayout>
      </c:layout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/>
              <a:t> Chrysler Airbag Control Module Readouts </a:t>
            </a:r>
          </a:p>
        </c:rich>
      </c:tx>
      <c:layout>
        <c:manualLayout>
          <c:xMode val="edge"/>
          <c:yMode val="edge"/>
          <c:x val="0.28967815689705451"/>
          <c:y val="2.4011520230843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666666666666739E-2"/>
          <c:y val="0.12786885245901639"/>
          <c:w val="0.86407407407407455"/>
          <c:h val="0.75737704918032789"/>
        </c:manualLayout>
      </c:layout>
      <c:scatterChart>
        <c:scatterStyle val="smoothMarker"/>
        <c:varyColors val="0"/>
        <c:ser>
          <c:idx val="0"/>
          <c:order val="0"/>
          <c:tx>
            <c:v>Speed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Data'!$D$13:$D$62</c:f>
              <c:numCache>
                <c:formatCode>General</c:formatCode>
                <c:ptCount val="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2A-408C-9E77-A6C48E26D2CA}"/>
            </c:ext>
          </c:extLst>
        </c:ser>
        <c:ser>
          <c:idx val="1"/>
          <c:order val="1"/>
          <c:tx>
            <c:v>Yaw Rate</c:v>
          </c:tx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Data'!$AU$13:$AU$62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2A-408C-9E77-A6C48E26D2CA}"/>
            </c:ext>
          </c:extLst>
        </c:ser>
        <c:ser>
          <c:idx val="2"/>
          <c:order val="2"/>
          <c:tx>
            <c:v>Side Distance</c:v>
          </c:tx>
          <c:spPr>
            <a:ln w="412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Data'!$AZ$13:$AZ$62</c:f>
              <c:numCache>
                <c:formatCode>0.0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A2A-408C-9E77-A6C48E26D2CA}"/>
            </c:ext>
          </c:extLst>
        </c:ser>
        <c:ser>
          <c:idx val="3"/>
          <c:order val="3"/>
          <c:tx>
            <c:v>Steering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Data'!$R$13:$R$62</c:f>
              <c:numCache>
                <c:formatCode>General</c:formatCode>
                <c:ptCount val="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A2A-408C-9E77-A6C48E26D2CA}"/>
            </c:ext>
          </c:extLst>
        </c:ser>
        <c:ser>
          <c:idx val="5"/>
          <c:order val="4"/>
          <c:tx>
            <c:v>Cum Yaw Angle</c:v>
          </c:tx>
          <c:xVal>
            <c:numRef>
              <c:f>'START HERE for Pre Crash Data'!$A$13:$A$62</c:f>
              <c:numCache>
                <c:formatCode>General</c:formatCode>
                <c:ptCount val="5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</c:v>
                </c:pt>
                <c:pt idx="22">
                  <c:v>-2.8</c:v>
                </c:pt>
                <c:pt idx="23">
                  <c:v>-2.7</c:v>
                </c:pt>
                <c:pt idx="24">
                  <c:v>-2.6</c:v>
                </c:pt>
                <c:pt idx="25">
                  <c:v>-2.5</c:v>
                </c:pt>
                <c:pt idx="26">
                  <c:v>-2.4</c:v>
                </c:pt>
                <c:pt idx="27">
                  <c:v>-2.2999999999999998</c:v>
                </c:pt>
                <c:pt idx="28">
                  <c:v>-2.2000000000000002</c:v>
                </c:pt>
                <c:pt idx="29">
                  <c:v>-2.1</c:v>
                </c:pt>
                <c:pt idx="30">
                  <c:v>-2</c:v>
                </c:pt>
                <c:pt idx="31">
                  <c:v>-1.9</c:v>
                </c:pt>
                <c:pt idx="32">
                  <c:v>-1.8</c:v>
                </c:pt>
                <c:pt idx="33">
                  <c:v>-1.7</c:v>
                </c:pt>
                <c:pt idx="34">
                  <c:v>-1.6</c:v>
                </c:pt>
                <c:pt idx="35">
                  <c:v>-1.5</c:v>
                </c:pt>
                <c:pt idx="36">
                  <c:v>-1.4</c:v>
                </c:pt>
                <c:pt idx="37">
                  <c:v>-1.3</c:v>
                </c:pt>
                <c:pt idx="38">
                  <c:v>-1.2</c:v>
                </c:pt>
                <c:pt idx="39">
                  <c:v>-1.1000000000000001</c:v>
                </c:pt>
                <c:pt idx="40">
                  <c:v>-1</c:v>
                </c:pt>
                <c:pt idx="41">
                  <c:v>-0.9</c:v>
                </c:pt>
                <c:pt idx="42">
                  <c:v>-0.8</c:v>
                </c:pt>
                <c:pt idx="43">
                  <c:v>-0.7</c:v>
                </c:pt>
                <c:pt idx="44">
                  <c:v>-0.6</c:v>
                </c:pt>
                <c:pt idx="45">
                  <c:v>-0.5</c:v>
                </c:pt>
                <c:pt idx="46">
                  <c:v>-0.4</c:v>
                </c:pt>
                <c:pt idx="47">
                  <c:v>-0.3</c:v>
                </c:pt>
                <c:pt idx="48">
                  <c:v>-0.2</c:v>
                </c:pt>
                <c:pt idx="49">
                  <c:v>-0.1</c:v>
                </c:pt>
              </c:numCache>
            </c:numRef>
          </c:xVal>
          <c:yVal>
            <c:numRef>
              <c:f>'START HERE for Pre Crash Data'!$AV$13:$AV$62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A2A-408C-9E77-A6C48E26D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525280"/>
        <c:axId val="430523712"/>
      </c:scatterChart>
      <c:valAx>
        <c:axId val="430525280"/>
        <c:scaling>
          <c:orientation val="minMax"/>
          <c:max val="0.1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 to airbag deployment in Seconds</a:t>
                </a:r>
              </a:p>
            </c:rich>
          </c:tx>
          <c:layout>
            <c:manualLayout>
              <c:xMode val="edge"/>
              <c:yMode val="edge"/>
              <c:x val="0.34295223097112859"/>
              <c:y val="0.94271698370924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0523712"/>
        <c:crosses val="autoZero"/>
        <c:crossBetween val="midCat"/>
      </c:valAx>
      <c:valAx>
        <c:axId val="430523712"/>
        <c:scaling>
          <c:orientation val="minMax"/>
          <c:max val="130"/>
          <c:min val="-2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Speed in MPH, accel pedal %, Brake on=99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345335632940900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430525280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10998445916162319"/>
          <c:y val="0.30451668255877479"/>
          <c:w val="0.16406355771108644"/>
          <c:h val="0.30760560288564676"/>
        </c:manualLayout>
      </c:layout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/>
              <a:t> Chrysler Airbag Control Cumulative</a:t>
            </a:r>
            <a:r>
              <a:rPr lang="en-US" sz="1800" baseline="0"/>
              <a:t> Delta V</a:t>
            </a:r>
            <a:r>
              <a:rPr lang="en-US" sz="1800"/>
              <a:t> </a:t>
            </a:r>
          </a:p>
        </c:rich>
      </c:tx>
      <c:layout>
        <c:manualLayout>
          <c:xMode val="edge"/>
          <c:yMode val="edge"/>
          <c:x val="0.28967815689705451"/>
          <c:y val="2.4011520230843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83595654547611E-2"/>
          <c:y val="0.11256830601092895"/>
          <c:w val="0.86407407407407477"/>
          <c:h val="0.75737704918032789"/>
        </c:manualLayout>
      </c:layout>
      <c:scatterChart>
        <c:scatterStyle val="smoothMarker"/>
        <c:varyColors val="0"/>
        <c:ser>
          <c:idx val="0"/>
          <c:order val="0"/>
          <c:tx>
            <c:v>Longitudinal Accel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'START HERE for Delta V Data'!$A$20:$A$269</c:f>
              <c:numCache>
                <c:formatCode>General</c:formatCode>
                <c:ptCount val="250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  <c:pt idx="201">
                  <c:v>101</c:v>
                </c:pt>
                <c:pt idx="202">
                  <c:v>102</c:v>
                </c:pt>
                <c:pt idx="203">
                  <c:v>103</c:v>
                </c:pt>
                <c:pt idx="204">
                  <c:v>104</c:v>
                </c:pt>
                <c:pt idx="205">
                  <c:v>105</c:v>
                </c:pt>
                <c:pt idx="206">
                  <c:v>106</c:v>
                </c:pt>
                <c:pt idx="207">
                  <c:v>107</c:v>
                </c:pt>
                <c:pt idx="208">
                  <c:v>108</c:v>
                </c:pt>
                <c:pt idx="209">
                  <c:v>109</c:v>
                </c:pt>
                <c:pt idx="210">
                  <c:v>110</c:v>
                </c:pt>
                <c:pt idx="211">
                  <c:v>111</c:v>
                </c:pt>
                <c:pt idx="212">
                  <c:v>112</c:v>
                </c:pt>
                <c:pt idx="213">
                  <c:v>113</c:v>
                </c:pt>
                <c:pt idx="214">
                  <c:v>114</c:v>
                </c:pt>
                <c:pt idx="215">
                  <c:v>115</c:v>
                </c:pt>
                <c:pt idx="216">
                  <c:v>116</c:v>
                </c:pt>
                <c:pt idx="217">
                  <c:v>117</c:v>
                </c:pt>
                <c:pt idx="218">
                  <c:v>118</c:v>
                </c:pt>
                <c:pt idx="219">
                  <c:v>119</c:v>
                </c:pt>
                <c:pt idx="220">
                  <c:v>120</c:v>
                </c:pt>
                <c:pt idx="221">
                  <c:v>121</c:v>
                </c:pt>
                <c:pt idx="222">
                  <c:v>122</c:v>
                </c:pt>
                <c:pt idx="223">
                  <c:v>123</c:v>
                </c:pt>
                <c:pt idx="224">
                  <c:v>124</c:v>
                </c:pt>
                <c:pt idx="225">
                  <c:v>125</c:v>
                </c:pt>
                <c:pt idx="226">
                  <c:v>126</c:v>
                </c:pt>
                <c:pt idx="227">
                  <c:v>127</c:v>
                </c:pt>
                <c:pt idx="228">
                  <c:v>128</c:v>
                </c:pt>
                <c:pt idx="229">
                  <c:v>129</c:v>
                </c:pt>
                <c:pt idx="230">
                  <c:v>130</c:v>
                </c:pt>
                <c:pt idx="231">
                  <c:v>131</c:v>
                </c:pt>
                <c:pt idx="232">
                  <c:v>132</c:v>
                </c:pt>
                <c:pt idx="233">
                  <c:v>133</c:v>
                </c:pt>
                <c:pt idx="234">
                  <c:v>134</c:v>
                </c:pt>
                <c:pt idx="235">
                  <c:v>135</c:v>
                </c:pt>
                <c:pt idx="236">
                  <c:v>136</c:v>
                </c:pt>
                <c:pt idx="237">
                  <c:v>137</c:v>
                </c:pt>
                <c:pt idx="238">
                  <c:v>138</c:v>
                </c:pt>
                <c:pt idx="239">
                  <c:v>139</c:v>
                </c:pt>
                <c:pt idx="240">
                  <c:v>140</c:v>
                </c:pt>
                <c:pt idx="241">
                  <c:v>141</c:v>
                </c:pt>
                <c:pt idx="242">
                  <c:v>142</c:v>
                </c:pt>
                <c:pt idx="243">
                  <c:v>143</c:v>
                </c:pt>
                <c:pt idx="244">
                  <c:v>144</c:v>
                </c:pt>
                <c:pt idx="245">
                  <c:v>145</c:v>
                </c:pt>
                <c:pt idx="246">
                  <c:v>146</c:v>
                </c:pt>
                <c:pt idx="247">
                  <c:v>147</c:v>
                </c:pt>
                <c:pt idx="248">
                  <c:v>148</c:v>
                </c:pt>
                <c:pt idx="249">
                  <c:v>149</c:v>
                </c:pt>
              </c:numCache>
            </c:numRef>
          </c:xVal>
          <c:yVal>
            <c:numRef>
              <c:f>'START HERE for Delta V Data'!$B$20:$B$269</c:f>
              <c:numCache>
                <c:formatCode>General</c:formatCode>
                <c:ptCount val="2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22-437A-A26B-221BDB5FD87B}"/>
            </c:ext>
          </c:extLst>
        </c:ser>
        <c:ser>
          <c:idx val="1"/>
          <c:order val="1"/>
          <c:tx>
            <c:v>RPM/10</c:v>
          </c:tx>
          <c:xVal>
            <c:numRef>
              <c:f>'START HERE for Pre Crash Data'!$A$13:$A$32</c:f>
              <c:numCache>
                <c:formatCode>General</c:formatCode>
                <c:ptCount val="2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</c:numCache>
            </c:numRef>
          </c:xVal>
          <c:yVal>
            <c:numRef>
              <c:f>'START HERE for Pre Crash Data'!$U$13:$U$32</c:f>
              <c:numCache>
                <c:formatCode>General</c:formatCode>
                <c:ptCount val="2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22-437A-A26B-221BDB5FD87B}"/>
            </c:ext>
          </c:extLst>
        </c:ser>
        <c:ser>
          <c:idx val="2"/>
          <c:order val="2"/>
          <c:tx>
            <c:v>Brake on =99</c:v>
          </c:tx>
          <c:spPr>
            <a:ln w="412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xVal>
            <c:numRef>
              <c:f>'START HERE for Pre Crash Data'!$A$13:$A$32</c:f>
              <c:numCache>
                <c:formatCode>General</c:formatCode>
                <c:ptCount val="2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</c:numCache>
            </c:numRef>
          </c:xVal>
          <c:yVal>
            <c:numRef>
              <c:f>'START HERE for Pre Crash Data'!$V$13:$V$32</c:f>
              <c:numCache>
                <c:formatCode>General</c:formatCode>
                <c:ptCount val="2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22-437A-A26B-221BDB5FD87B}"/>
            </c:ext>
          </c:extLst>
        </c:ser>
        <c:ser>
          <c:idx val="3"/>
          <c:order val="3"/>
          <c:tx>
            <c:v>Lateral Accel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'START HERE for Delta V Data'!$A$273:$A$522</c:f>
              <c:numCache>
                <c:formatCode>General</c:formatCode>
                <c:ptCount val="250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  <c:pt idx="201">
                  <c:v>101</c:v>
                </c:pt>
                <c:pt idx="202">
                  <c:v>102</c:v>
                </c:pt>
                <c:pt idx="203">
                  <c:v>103</c:v>
                </c:pt>
                <c:pt idx="204">
                  <c:v>104</c:v>
                </c:pt>
                <c:pt idx="205">
                  <c:v>105</c:v>
                </c:pt>
                <c:pt idx="206">
                  <c:v>106</c:v>
                </c:pt>
                <c:pt idx="207">
                  <c:v>107</c:v>
                </c:pt>
                <c:pt idx="208">
                  <c:v>108</c:v>
                </c:pt>
                <c:pt idx="209">
                  <c:v>109</c:v>
                </c:pt>
                <c:pt idx="210">
                  <c:v>110</c:v>
                </c:pt>
                <c:pt idx="211">
                  <c:v>111</c:v>
                </c:pt>
                <c:pt idx="212">
                  <c:v>112</c:v>
                </c:pt>
                <c:pt idx="213">
                  <c:v>113</c:v>
                </c:pt>
                <c:pt idx="214">
                  <c:v>114</c:v>
                </c:pt>
                <c:pt idx="215">
                  <c:v>115</c:v>
                </c:pt>
                <c:pt idx="216">
                  <c:v>116</c:v>
                </c:pt>
                <c:pt idx="217">
                  <c:v>117</c:v>
                </c:pt>
                <c:pt idx="218">
                  <c:v>118</c:v>
                </c:pt>
                <c:pt idx="219">
                  <c:v>119</c:v>
                </c:pt>
                <c:pt idx="220">
                  <c:v>120</c:v>
                </c:pt>
                <c:pt idx="221">
                  <c:v>121</c:v>
                </c:pt>
                <c:pt idx="222">
                  <c:v>122</c:v>
                </c:pt>
                <c:pt idx="223">
                  <c:v>123</c:v>
                </c:pt>
                <c:pt idx="224">
                  <c:v>124</c:v>
                </c:pt>
                <c:pt idx="225">
                  <c:v>125</c:v>
                </c:pt>
                <c:pt idx="226">
                  <c:v>126</c:v>
                </c:pt>
                <c:pt idx="227">
                  <c:v>127</c:v>
                </c:pt>
                <c:pt idx="228">
                  <c:v>128</c:v>
                </c:pt>
                <c:pt idx="229">
                  <c:v>129</c:v>
                </c:pt>
                <c:pt idx="230">
                  <c:v>130</c:v>
                </c:pt>
                <c:pt idx="231">
                  <c:v>131</c:v>
                </c:pt>
                <c:pt idx="232">
                  <c:v>132</c:v>
                </c:pt>
                <c:pt idx="233">
                  <c:v>133</c:v>
                </c:pt>
                <c:pt idx="234">
                  <c:v>134</c:v>
                </c:pt>
                <c:pt idx="235">
                  <c:v>135</c:v>
                </c:pt>
                <c:pt idx="236">
                  <c:v>136</c:v>
                </c:pt>
                <c:pt idx="237">
                  <c:v>137</c:v>
                </c:pt>
                <c:pt idx="238">
                  <c:v>138</c:v>
                </c:pt>
                <c:pt idx="239">
                  <c:v>139</c:v>
                </c:pt>
                <c:pt idx="240">
                  <c:v>140</c:v>
                </c:pt>
                <c:pt idx="241">
                  <c:v>141</c:v>
                </c:pt>
                <c:pt idx="242">
                  <c:v>142</c:v>
                </c:pt>
                <c:pt idx="243">
                  <c:v>143</c:v>
                </c:pt>
                <c:pt idx="244">
                  <c:v>144</c:v>
                </c:pt>
                <c:pt idx="245">
                  <c:v>145</c:v>
                </c:pt>
                <c:pt idx="246">
                  <c:v>146</c:v>
                </c:pt>
                <c:pt idx="247">
                  <c:v>147</c:v>
                </c:pt>
                <c:pt idx="248">
                  <c:v>148</c:v>
                </c:pt>
                <c:pt idx="249">
                  <c:v>149</c:v>
                </c:pt>
              </c:numCache>
            </c:numRef>
          </c:xVal>
          <c:yVal>
            <c:numRef>
              <c:f>'START HERE for Delta V Data'!$B$273:$B$522</c:f>
              <c:numCache>
                <c:formatCode>General</c:formatCode>
                <c:ptCount val="2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222-437A-A26B-221BDB5FD87B}"/>
            </c:ext>
          </c:extLst>
        </c:ser>
        <c:ser>
          <c:idx val="4"/>
          <c:order val="4"/>
          <c:tx>
            <c:v>Lateral Delta V</c:v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00B050"/>
              </a:solidFill>
            </c:spPr>
          </c:marker>
          <c:dPt>
            <c:idx val="29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5-9222-437A-A26B-221BDB5FD87B}"/>
              </c:ext>
            </c:extLst>
          </c:dPt>
          <c:xVal>
            <c:numRef>
              <c:f>'START HERE for Delta V Data'!$A$273:$A$522</c:f>
              <c:numCache>
                <c:formatCode>General</c:formatCode>
                <c:ptCount val="250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  <c:pt idx="201">
                  <c:v>101</c:v>
                </c:pt>
                <c:pt idx="202">
                  <c:v>102</c:v>
                </c:pt>
                <c:pt idx="203">
                  <c:v>103</c:v>
                </c:pt>
                <c:pt idx="204">
                  <c:v>104</c:v>
                </c:pt>
                <c:pt idx="205">
                  <c:v>105</c:v>
                </c:pt>
                <c:pt idx="206">
                  <c:v>106</c:v>
                </c:pt>
                <c:pt idx="207">
                  <c:v>107</c:v>
                </c:pt>
                <c:pt idx="208">
                  <c:v>108</c:v>
                </c:pt>
                <c:pt idx="209">
                  <c:v>109</c:v>
                </c:pt>
                <c:pt idx="210">
                  <c:v>110</c:v>
                </c:pt>
                <c:pt idx="211">
                  <c:v>111</c:v>
                </c:pt>
                <c:pt idx="212">
                  <c:v>112</c:v>
                </c:pt>
                <c:pt idx="213">
                  <c:v>113</c:v>
                </c:pt>
                <c:pt idx="214">
                  <c:v>114</c:v>
                </c:pt>
                <c:pt idx="215">
                  <c:v>115</c:v>
                </c:pt>
                <c:pt idx="216">
                  <c:v>116</c:v>
                </c:pt>
                <c:pt idx="217">
                  <c:v>117</c:v>
                </c:pt>
                <c:pt idx="218">
                  <c:v>118</c:v>
                </c:pt>
                <c:pt idx="219">
                  <c:v>119</c:v>
                </c:pt>
                <c:pt idx="220">
                  <c:v>120</c:v>
                </c:pt>
                <c:pt idx="221">
                  <c:v>121</c:v>
                </c:pt>
                <c:pt idx="222">
                  <c:v>122</c:v>
                </c:pt>
                <c:pt idx="223">
                  <c:v>123</c:v>
                </c:pt>
                <c:pt idx="224">
                  <c:v>124</c:v>
                </c:pt>
                <c:pt idx="225">
                  <c:v>125</c:v>
                </c:pt>
                <c:pt idx="226">
                  <c:v>126</c:v>
                </c:pt>
                <c:pt idx="227">
                  <c:v>127</c:v>
                </c:pt>
                <c:pt idx="228">
                  <c:v>128</c:v>
                </c:pt>
                <c:pt idx="229">
                  <c:v>129</c:v>
                </c:pt>
                <c:pt idx="230">
                  <c:v>130</c:v>
                </c:pt>
                <c:pt idx="231">
                  <c:v>131</c:v>
                </c:pt>
                <c:pt idx="232">
                  <c:v>132</c:v>
                </c:pt>
                <c:pt idx="233">
                  <c:v>133</c:v>
                </c:pt>
                <c:pt idx="234">
                  <c:v>134</c:v>
                </c:pt>
                <c:pt idx="235">
                  <c:v>135</c:v>
                </c:pt>
                <c:pt idx="236">
                  <c:v>136</c:v>
                </c:pt>
                <c:pt idx="237">
                  <c:v>137</c:v>
                </c:pt>
                <c:pt idx="238">
                  <c:v>138</c:v>
                </c:pt>
                <c:pt idx="239">
                  <c:v>139</c:v>
                </c:pt>
                <c:pt idx="240">
                  <c:v>140</c:v>
                </c:pt>
                <c:pt idx="241">
                  <c:v>141</c:v>
                </c:pt>
                <c:pt idx="242">
                  <c:v>142</c:v>
                </c:pt>
                <c:pt idx="243">
                  <c:v>143</c:v>
                </c:pt>
                <c:pt idx="244">
                  <c:v>144</c:v>
                </c:pt>
                <c:pt idx="245">
                  <c:v>145</c:v>
                </c:pt>
                <c:pt idx="246">
                  <c:v>146</c:v>
                </c:pt>
                <c:pt idx="247">
                  <c:v>147</c:v>
                </c:pt>
                <c:pt idx="248">
                  <c:v>148</c:v>
                </c:pt>
                <c:pt idx="249">
                  <c:v>149</c:v>
                </c:pt>
              </c:numCache>
            </c:numRef>
          </c:xVal>
          <c:yVal>
            <c:numRef>
              <c:f>'START HERE for Delta V Data'!$D$273:$D$522</c:f>
              <c:numCache>
                <c:formatCode>0.0</c:formatCode>
                <c:ptCount val="25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222-437A-A26B-221BDB5FD87B}"/>
            </c:ext>
          </c:extLst>
        </c:ser>
        <c:ser>
          <c:idx val="5"/>
          <c:order val="5"/>
          <c:tx>
            <c:v>Longitudinal Delta V</c:v>
          </c:tx>
          <c:marker>
            <c:symbol val="circle"/>
            <c:size val="5"/>
          </c:marker>
          <c:xVal>
            <c:numRef>
              <c:f>'START HERE for Delta V Data'!$A$20:$A$269</c:f>
              <c:numCache>
                <c:formatCode>General</c:formatCode>
                <c:ptCount val="250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  <c:pt idx="201">
                  <c:v>101</c:v>
                </c:pt>
                <c:pt idx="202">
                  <c:v>102</c:v>
                </c:pt>
                <c:pt idx="203">
                  <c:v>103</c:v>
                </c:pt>
                <c:pt idx="204">
                  <c:v>104</c:v>
                </c:pt>
                <c:pt idx="205">
                  <c:v>105</c:v>
                </c:pt>
                <c:pt idx="206">
                  <c:v>106</c:v>
                </c:pt>
                <c:pt idx="207">
                  <c:v>107</c:v>
                </c:pt>
                <c:pt idx="208">
                  <c:v>108</c:v>
                </c:pt>
                <c:pt idx="209">
                  <c:v>109</c:v>
                </c:pt>
                <c:pt idx="210">
                  <c:v>110</c:v>
                </c:pt>
                <c:pt idx="211">
                  <c:v>111</c:v>
                </c:pt>
                <c:pt idx="212">
                  <c:v>112</c:v>
                </c:pt>
                <c:pt idx="213">
                  <c:v>113</c:v>
                </c:pt>
                <c:pt idx="214">
                  <c:v>114</c:v>
                </c:pt>
                <c:pt idx="215">
                  <c:v>115</c:v>
                </c:pt>
                <c:pt idx="216">
                  <c:v>116</c:v>
                </c:pt>
                <c:pt idx="217">
                  <c:v>117</c:v>
                </c:pt>
                <c:pt idx="218">
                  <c:v>118</c:v>
                </c:pt>
                <c:pt idx="219">
                  <c:v>119</c:v>
                </c:pt>
                <c:pt idx="220">
                  <c:v>120</c:v>
                </c:pt>
                <c:pt idx="221">
                  <c:v>121</c:v>
                </c:pt>
                <c:pt idx="222">
                  <c:v>122</c:v>
                </c:pt>
                <c:pt idx="223">
                  <c:v>123</c:v>
                </c:pt>
                <c:pt idx="224">
                  <c:v>124</c:v>
                </c:pt>
                <c:pt idx="225">
                  <c:v>125</c:v>
                </c:pt>
                <c:pt idx="226">
                  <c:v>126</c:v>
                </c:pt>
                <c:pt idx="227">
                  <c:v>127</c:v>
                </c:pt>
                <c:pt idx="228">
                  <c:v>128</c:v>
                </c:pt>
                <c:pt idx="229">
                  <c:v>129</c:v>
                </c:pt>
                <c:pt idx="230">
                  <c:v>130</c:v>
                </c:pt>
                <c:pt idx="231">
                  <c:v>131</c:v>
                </c:pt>
                <c:pt idx="232">
                  <c:v>132</c:v>
                </c:pt>
                <c:pt idx="233">
                  <c:v>133</c:v>
                </c:pt>
                <c:pt idx="234">
                  <c:v>134</c:v>
                </c:pt>
                <c:pt idx="235">
                  <c:v>135</c:v>
                </c:pt>
                <c:pt idx="236">
                  <c:v>136</c:v>
                </c:pt>
                <c:pt idx="237">
                  <c:v>137</c:v>
                </c:pt>
                <c:pt idx="238">
                  <c:v>138</c:v>
                </c:pt>
                <c:pt idx="239">
                  <c:v>139</c:v>
                </c:pt>
                <c:pt idx="240">
                  <c:v>140</c:v>
                </c:pt>
                <c:pt idx="241">
                  <c:v>141</c:v>
                </c:pt>
                <c:pt idx="242">
                  <c:v>142</c:v>
                </c:pt>
                <c:pt idx="243">
                  <c:v>143</c:v>
                </c:pt>
                <c:pt idx="244">
                  <c:v>144</c:v>
                </c:pt>
                <c:pt idx="245">
                  <c:v>145</c:v>
                </c:pt>
                <c:pt idx="246">
                  <c:v>146</c:v>
                </c:pt>
                <c:pt idx="247">
                  <c:v>147</c:v>
                </c:pt>
                <c:pt idx="248">
                  <c:v>148</c:v>
                </c:pt>
                <c:pt idx="249">
                  <c:v>149</c:v>
                </c:pt>
              </c:numCache>
            </c:numRef>
          </c:xVal>
          <c:yVal>
            <c:numRef>
              <c:f>'START HERE for Delta V Data'!$D$20:$D$269</c:f>
              <c:numCache>
                <c:formatCode>0.0</c:formatCode>
                <c:ptCount val="25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222-437A-A26B-221BDB5F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558584"/>
        <c:axId val="507560544"/>
      </c:scatterChart>
      <c:valAx>
        <c:axId val="507558584"/>
        <c:scaling>
          <c:orientation val="minMax"/>
          <c:max val="150"/>
          <c:min val="-10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 to airbag deployment in Seconds</a:t>
                </a:r>
              </a:p>
            </c:rich>
          </c:tx>
          <c:layout>
            <c:manualLayout>
              <c:xMode val="edge"/>
              <c:yMode val="edge"/>
              <c:x val="0.34295223097112859"/>
              <c:y val="0.94271698370924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7560544"/>
        <c:crossesAt val="-40"/>
        <c:crossBetween val="midCat"/>
        <c:majorUnit val="20"/>
        <c:minorUnit val="0.5"/>
      </c:valAx>
      <c:valAx>
        <c:axId val="507560544"/>
        <c:scaling>
          <c:orientation val="minMax"/>
          <c:max val="20"/>
          <c:min val="-4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Delta V in MPH, Accel in G's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345335632940900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507558584"/>
        <c:crossesAt val="-100"/>
        <c:crossBetween val="midCat"/>
        <c:majorUnit val="5"/>
      </c:valAx>
    </c:plotArea>
    <c:legend>
      <c:legendPos val="r"/>
      <c:layout>
        <c:manualLayout>
          <c:xMode val="edge"/>
          <c:yMode val="edge"/>
          <c:wMode val="edge"/>
          <c:hMode val="edge"/>
          <c:x val="0.11675602216389619"/>
          <c:y val="0.45376661408410685"/>
          <c:w val="0.28816109652960048"/>
          <c:h val="0.69055715492030167"/>
        </c:manualLayout>
      </c:layout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/>
              <a:t> Chrysler Airbag Control Cumulative</a:t>
            </a:r>
            <a:r>
              <a:rPr lang="en-US" sz="1800" baseline="0"/>
              <a:t> Delta V KPH</a:t>
            </a:r>
            <a:r>
              <a:rPr lang="en-US" sz="1800"/>
              <a:t> </a:t>
            </a:r>
          </a:p>
        </c:rich>
      </c:tx>
      <c:layout>
        <c:manualLayout>
          <c:xMode val="edge"/>
          <c:yMode val="edge"/>
          <c:x val="0.28967815689705451"/>
          <c:y val="2.4011520230843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83595654547611E-2"/>
          <c:y val="0.11256830601092895"/>
          <c:w val="0.86407407407407499"/>
          <c:h val="0.75737704918032789"/>
        </c:manualLayout>
      </c:layout>
      <c:scatterChart>
        <c:scatterStyle val="smoothMarker"/>
        <c:varyColors val="0"/>
        <c:ser>
          <c:idx val="0"/>
          <c:order val="0"/>
          <c:tx>
            <c:v>Longitudinal Accel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'START HERE for Delta V Data'!$A$20:$A$269</c:f>
              <c:numCache>
                <c:formatCode>General</c:formatCode>
                <c:ptCount val="250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  <c:pt idx="201">
                  <c:v>101</c:v>
                </c:pt>
                <c:pt idx="202">
                  <c:v>102</c:v>
                </c:pt>
                <c:pt idx="203">
                  <c:v>103</c:v>
                </c:pt>
                <c:pt idx="204">
                  <c:v>104</c:v>
                </c:pt>
                <c:pt idx="205">
                  <c:v>105</c:v>
                </c:pt>
                <c:pt idx="206">
                  <c:v>106</c:v>
                </c:pt>
                <c:pt idx="207">
                  <c:v>107</c:v>
                </c:pt>
                <c:pt idx="208">
                  <c:v>108</c:v>
                </c:pt>
                <c:pt idx="209">
                  <c:v>109</c:v>
                </c:pt>
                <c:pt idx="210">
                  <c:v>110</c:v>
                </c:pt>
                <c:pt idx="211">
                  <c:v>111</c:v>
                </c:pt>
                <c:pt idx="212">
                  <c:v>112</c:v>
                </c:pt>
                <c:pt idx="213">
                  <c:v>113</c:v>
                </c:pt>
                <c:pt idx="214">
                  <c:v>114</c:v>
                </c:pt>
                <c:pt idx="215">
                  <c:v>115</c:v>
                </c:pt>
                <c:pt idx="216">
                  <c:v>116</c:v>
                </c:pt>
                <c:pt idx="217">
                  <c:v>117</c:v>
                </c:pt>
                <c:pt idx="218">
                  <c:v>118</c:v>
                </c:pt>
                <c:pt idx="219">
                  <c:v>119</c:v>
                </c:pt>
                <c:pt idx="220">
                  <c:v>120</c:v>
                </c:pt>
                <c:pt idx="221">
                  <c:v>121</c:v>
                </c:pt>
                <c:pt idx="222">
                  <c:v>122</c:v>
                </c:pt>
                <c:pt idx="223">
                  <c:v>123</c:v>
                </c:pt>
                <c:pt idx="224">
                  <c:v>124</c:v>
                </c:pt>
                <c:pt idx="225">
                  <c:v>125</c:v>
                </c:pt>
                <c:pt idx="226">
                  <c:v>126</c:v>
                </c:pt>
                <c:pt idx="227">
                  <c:v>127</c:v>
                </c:pt>
                <c:pt idx="228">
                  <c:v>128</c:v>
                </c:pt>
                <c:pt idx="229">
                  <c:v>129</c:v>
                </c:pt>
                <c:pt idx="230">
                  <c:v>130</c:v>
                </c:pt>
                <c:pt idx="231">
                  <c:v>131</c:v>
                </c:pt>
                <c:pt idx="232">
                  <c:v>132</c:v>
                </c:pt>
                <c:pt idx="233">
                  <c:v>133</c:v>
                </c:pt>
                <c:pt idx="234">
                  <c:v>134</c:v>
                </c:pt>
                <c:pt idx="235">
                  <c:v>135</c:v>
                </c:pt>
                <c:pt idx="236">
                  <c:v>136</c:v>
                </c:pt>
                <c:pt idx="237">
                  <c:v>137</c:v>
                </c:pt>
                <c:pt idx="238">
                  <c:v>138</c:v>
                </c:pt>
                <c:pt idx="239">
                  <c:v>139</c:v>
                </c:pt>
                <c:pt idx="240">
                  <c:v>140</c:v>
                </c:pt>
                <c:pt idx="241">
                  <c:v>141</c:v>
                </c:pt>
                <c:pt idx="242">
                  <c:v>142</c:v>
                </c:pt>
                <c:pt idx="243">
                  <c:v>143</c:v>
                </c:pt>
                <c:pt idx="244">
                  <c:v>144</c:v>
                </c:pt>
                <c:pt idx="245">
                  <c:v>145</c:v>
                </c:pt>
                <c:pt idx="246">
                  <c:v>146</c:v>
                </c:pt>
                <c:pt idx="247">
                  <c:v>147</c:v>
                </c:pt>
                <c:pt idx="248">
                  <c:v>148</c:v>
                </c:pt>
                <c:pt idx="249">
                  <c:v>149</c:v>
                </c:pt>
              </c:numCache>
            </c:numRef>
          </c:xVal>
          <c:yVal>
            <c:numRef>
              <c:f>'START HERE for Delta V Data'!$B$20:$B$269</c:f>
              <c:numCache>
                <c:formatCode>General</c:formatCode>
                <c:ptCount val="2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B1-4057-A87E-B4CC2F13D75D}"/>
            </c:ext>
          </c:extLst>
        </c:ser>
        <c:ser>
          <c:idx val="1"/>
          <c:order val="1"/>
          <c:tx>
            <c:v>RPM/10</c:v>
          </c:tx>
          <c:xVal>
            <c:numRef>
              <c:f>'START HERE for Pre Crash Data'!$A$13:$A$32</c:f>
              <c:numCache>
                <c:formatCode>General</c:formatCode>
                <c:ptCount val="2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</c:numCache>
            </c:numRef>
          </c:xVal>
          <c:yVal>
            <c:numRef>
              <c:f>'START HERE for Pre Crash Data'!$U$13:$U$32</c:f>
              <c:numCache>
                <c:formatCode>General</c:formatCode>
                <c:ptCount val="2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B1-4057-A87E-B4CC2F13D75D}"/>
            </c:ext>
          </c:extLst>
        </c:ser>
        <c:ser>
          <c:idx val="2"/>
          <c:order val="2"/>
          <c:tx>
            <c:v>Brake on =99</c:v>
          </c:tx>
          <c:spPr>
            <a:ln w="412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xVal>
            <c:numRef>
              <c:f>'START HERE for Pre Crash Data'!$A$13:$A$32</c:f>
              <c:numCache>
                <c:formatCode>General</c:formatCode>
                <c:ptCount val="20"/>
                <c:pt idx="0">
                  <c:v>-5</c:v>
                </c:pt>
                <c:pt idx="1">
                  <c:v>-4.9000000000000004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-4.4000000000000004</c:v>
                </c:pt>
                <c:pt idx="7">
                  <c:v>-4.3</c:v>
                </c:pt>
                <c:pt idx="8">
                  <c:v>-4.2</c:v>
                </c:pt>
                <c:pt idx="9">
                  <c:v>-4.0999999999999996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-3.6</c:v>
                </c:pt>
                <c:pt idx="15">
                  <c:v>-3.5</c:v>
                </c:pt>
                <c:pt idx="16">
                  <c:v>-3.4</c:v>
                </c:pt>
                <c:pt idx="17">
                  <c:v>-3.3</c:v>
                </c:pt>
                <c:pt idx="18">
                  <c:v>-3.2</c:v>
                </c:pt>
                <c:pt idx="19">
                  <c:v>-3.1</c:v>
                </c:pt>
              </c:numCache>
            </c:numRef>
          </c:xVal>
          <c:yVal>
            <c:numRef>
              <c:f>'START HERE for Pre Crash Data'!$V$13:$V$32</c:f>
              <c:numCache>
                <c:formatCode>General</c:formatCode>
                <c:ptCount val="2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0B1-4057-A87E-B4CC2F13D75D}"/>
            </c:ext>
          </c:extLst>
        </c:ser>
        <c:ser>
          <c:idx val="3"/>
          <c:order val="3"/>
          <c:tx>
            <c:v>Lateral Accel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x"/>
            <c:size val="7"/>
            <c:spPr>
              <a:solidFill>
                <a:srgbClr val="7030A0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'START HERE for Delta V Data'!$A$273:$A$522</c:f>
              <c:numCache>
                <c:formatCode>General</c:formatCode>
                <c:ptCount val="250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  <c:pt idx="201">
                  <c:v>101</c:v>
                </c:pt>
                <c:pt idx="202">
                  <c:v>102</c:v>
                </c:pt>
                <c:pt idx="203">
                  <c:v>103</c:v>
                </c:pt>
                <c:pt idx="204">
                  <c:v>104</c:v>
                </c:pt>
                <c:pt idx="205">
                  <c:v>105</c:v>
                </c:pt>
                <c:pt idx="206">
                  <c:v>106</c:v>
                </c:pt>
                <c:pt idx="207">
                  <c:v>107</c:v>
                </c:pt>
                <c:pt idx="208">
                  <c:v>108</c:v>
                </c:pt>
                <c:pt idx="209">
                  <c:v>109</c:v>
                </c:pt>
                <c:pt idx="210">
                  <c:v>110</c:v>
                </c:pt>
                <c:pt idx="211">
                  <c:v>111</c:v>
                </c:pt>
                <c:pt idx="212">
                  <c:v>112</c:v>
                </c:pt>
                <c:pt idx="213">
                  <c:v>113</c:v>
                </c:pt>
                <c:pt idx="214">
                  <c:v>114</c:v>
                </c:pt>
                <c:pt idx="215">
                  <c:v>115</c:v>
                </c:pt>
                <c:pt idx="216">
                  <c:v>116</c:v>
                </c:pt>
                <c:pt idx="217">
                  <c:v>117</c:v>
                </c:pt>
                <c:pt idx="218">
                  <c:v>118</c:v>
                </c:pt>
                <c:pt idx="219">
                  <c:v>119</c:v>
                </c:pt>
                <c:pt idx="220">
                  <c:v>120</c:v>
                </c:pt>
                <c:pt idx="221">
                  <c:v>121</c:v>
                </c:pt>
                <c:pt idx="222">
                  <c:v>122</c:v>
                </c:pt>
                <c:pt idx="223">
                  <c:v>123</c:v>
                </c:pt>
                <c:pt idx="224">
                  <c:v>124</c:v>
                </c:pt>
                <c:pt idx="225">
                  <c:v>125</c:v>
                </c:pt>
                <c:pt idx="226">
                  <c:v>126</c:v>
                </c:pt>
                <c:pt idx="227">
                  <c:v>127</c:v>
                </c:pt>
                <c:pt idx="228">
                  <c:v>128</c:v>
                </c:pt>
                <c:pt idx="229">
                  <c:v>129</c:v>
                </c:pt>
                <c:pt idx="230">
                  <c:v>130</c:v>
                </c:pt>
                <c:pt idx="231">
                  <c:v>131</c:v>
                </c:pt>
                <c:pt idx="232">
                  <c:v>132</c:v>
                </c:pt>
                <c:pt idx="233">
                  <c:v>133</c:v>
                </c:pt>
                <c:pt idx="234">
                  <c:v>134</c:v>
                </c:pt>
                <c:pt idx="235">
                  <c:v>135</c:v>
                </c:pt>
                <c:pt idx="236">
                  <c:v>136</c:v>
                </c:pt>
                <c:pt idx="237">
                  <c:v>137</c:v>
                </c:pt>
                <c:pt idx="238">
                  <c:v>138</c:v>
                </c:pt>
                <c:pt idx="239">
                  <c:v>139</c:v>
                </c:pt>
                <c:pt idx="240">
                  <c:v>140</c:v>
                </c:pt>
                <c:pt idx="241">
                  <c:v>141</c:v>
                </c:pt>
                <c:pt idx="242">
                  <c:v>142</c:v>
                </c:pt>
                <c:pt idx="243">
                  <c:v>143</c:v>
                </c:pt>
                <c:pt idx="244">
                  <c:v>144</c:v>
                </c:pt>
                <c:pt idx="245">
                  <c:v>145</c:v>
                </c:pt>
                <c:pt idx="246">
                  <c:v>146</c:v>
                </c:pt>
                <c:pt idx="247">
                  <c:v>147</c:v>
                </c:pt>
                <c:pt idx="248">
                  <c:v>148</c:v>
                </c:pt>
                <c:pt idx="249">
                  <c:v>149</c:v>
                </c:pt>
              </c:numCache>
            </c:numRef>
          </c:xVal>
          <c:yVal>
            <c:numRef>
              <c:f>'START HERE for Delta V Data'!$B$273:$B$522</c:f>
              <c:numCache>
                <c:formatCode>General</c:formatCode>
                <c:ptCount val="25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0B1-4057-A87E-B4CC2F13D75D}"/>
            </c:ext>
          </c:extLst>
        </c:ser>
        <c:ser>
          <c:idx val="4"/>
          <c:order val="4"/>
          <c:tx>
            <c:v>Lateral Delta V</c:v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00B050"/>
              </a:solidFill>
            </c:spPr>
          </c:marker>
          <c:dPt>
            <c:idx val="29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5-20B1-4057-A87E-B4CC2F13D75D}"/>
              </c:ext>
            </c:extLst>
          </c:dPt>
          <c:xVal>
            <c:numRef>
              <c:f>'START HERE for Delta V Data'!$A$273:$A$522</c:f>
              <c:numCache>
                <c:formatCode>General</c:formatCode>
                <c:ptCount val="250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  <c:pt idx="201">
                  <c:v>101</c:v>
                </c:pt>
                <c:pt idx="202">
                  <c:v>102</c:v>
                </c:pt>
                <c:pt idx="203">
                  <c:v>103</c:v>
                </c:pt>
                <c:pt idx="204">
                  <c:v>104</c:v>
                </c:pt>
                <c:pt idx="205">
                  <c:v>105</c:v>
                </c:pt>
                <c:pt idx="206">
                  <c:v>106</c:v>
                </c:pt>
                <c:pt idx="207">
                  <c:v>107</c:v>
                </c:pt>
                <c:pt idx="208">
                  <c:v>108</c:v>
                </c:pt>
                <c:pt idx="209">
                  <c:v>109</c:v>
                </c:pt>
                <c:pt idx="210">
                  <c:v>110</c:v>
                </c:pt>
                <c:pt idx="211">
                  <c:v>111</c:v>
                </c:pt>
                <c:pt idx="212">
                  <c:v>112</c:v>
                </c:pt>
                <c:pt idx="213">
                  <c:v>113</c:v>
                </c:pt>
                <c:pt idx="214">
                  <c:v>114</c:v>
                </c:pt>
                <c:pt idx="215">
                  <c:v>115</c:v>
                </c:pt>
                <c:pt idx="216">
                  <c:v>116</c:v>
                </c:pt>
                <c:pt idx="217">
                  <c:v>117</c:v>
                </c:pt>
                <c:pt idx="218">
                  <c:v>118</c:v>
                </c:pt>
                <c:pt idx="219">
                  <c:v>119</c:v>
                </c:pt>
                <c:pt idx="220">
                  <c:v>120</c:v>
                </c:pt>
                <c:pt idx="221">
                  <c:v>121</c:v>
                </c:pt>
                <c:pt idx="222">
                  <c:v>122</c:v>
                </c:pt>
                <c:pt idx="223">
                  <c:v>123</c:v>
                </c:pt>
                <c:pt idx="224">
                  <c:v>124</c:v>
                </c:pt>
                <c:pt idx="225">
                  <c:v>125</c:v>
                </c:pt>
                <c:pt idx="226">
                  <c:v>126</c:v>
                </c:pt>
                <c:pt idx="227">
                  <c:v>127</c:v>
                </c:pt>
                <c:pt idx="228">
                  <c:v>128</c:v>
                </c:pt>
                <c:pt idx="229">
                  <c:v>129</c:v>
                </c:pt>
                <c:pt idx="230">
                  <c:v>130</c:v>
                </c:pt>
                <c:pt idx="231">
                  <c:v>131</c:v>
                </c:pt>
                <c:pt idx="232">
                  <c:v>132</c:v>
                </c:pt>
                <c:pt idx="233">
                  <c:v>133</c:v>
                </c:pt>
                <c:pt idx="234">
                  <c:v>134</c:v>
                </c:pt>
                <c:pt idx="235">
                  <c:v>135</c:v>
                </c:pt>
                <c:pt idx="236">
                  <c:v>136</c:v>
                </c:pt>
                <c:pt idx="237">
                  <c:v>137</c:v>
                </c:pt>
                <c:pt idx="238">
                  <c:v>138</c:v>
                </c:pt>
                <c:pt idx="239">
                  <c:v>139</c:v>
                </c:pt>
                <c:pt idx="240">
                  <c:v>140</c:v>
                </c:pt>
                <c:pt idx="241">
                  <c:v>141</c:v>
                </c:pt>
                <c:pt idx="242">
                  <c:v>142</c:v>
                </c:pt>
                <c:pt idx="243">
                  <c:v>143</c:v>
                </c:pt>
                <c:pt idx="244">
                  <c:v>144</c:v>
                </c:pt>
                <c:pt idx="245">
                  <c:v>145</c:v>
                </c:pt>
                <c:pt idx="246">
                  <c:v>146</c:v>
                </c:pt>
                <c:pt idx="247">
                  <c:v>147</c:v>
                </c:pt>
                <c:pt idx="248">
                  <c:v>148</c:v>
                </c:pt>
                <c:pt idx="249">
                  <c:v>149</c:v>
                </c:pt>
              </c:numCache>
            </c:numRef>
          </c:xVal>
          <c:yVal>
            <c:numRef>
              <c:f>'START HERE for Delta V Data'!$H$273:$H$522</c:f>
              <c:numCache>
                <c:formatCode>0.000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7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7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7</c:v>
                </c:pt>
                <c:pt idx="119">
                  <c:v>7</c:v>
                </c:pt>
                <c:pt idx="120">
                  <c:v>7</c:v>
                </c:pt>
                <c:pt idx="121">
                  <c:v>7</c:v>
                </c:pt>
                <c:pt idx="122">
                  <c:v>7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7</c:v>
                </c:pt>
                <c:pt idx="129">
                  <c:v>7</c:v>
                </c:pt>
                <c:pt idx="130">
                  <c:v>7</c:v>
                </c:pt>
                <c:pt idx="131">
                  <c:v>7</c:v>
                </c:pt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7</c:v>
                </c:pt>
                <c:pt idx="148">
                  <c:v>7</c:v>
                </c:pt>
                <c:pt idx="149">
                  <c:v>7</c:v>
                </c:pt>
                <c:pt idx="150">
                  <c:v>7</c:v>
                </c:pt>
                <c:pt idx="151">
                  <c:v>7</c:v>
                </c:pt>
                <c:pt idx="152">
                  <c:v>7</c:v>
                </c:pt>
                <c:pt idx="153">
                  <c:v>7</c:v>
                </c:pt>
                <c:pt idx="154">
                  <c:v>7</c:v>
                </c:pt>
                <c:pt idx="155">
                  <c:v>7</c:v>
                </c:pt>
                <c:pt idx="156">
                  <c:v>7</c:v>
                </c:pt>
                <c:pt idx="157">
                  <c:v>7</c:v>
                </c:pt>
                <c:pt idx="158">
                  <c:v>7</c:v>
                </c:pt>
                <c:pt idx="159">
                  <c:v>7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  <c:pt idx="168">
                  <c:v>7</c:v>
                </c:pt>
                <c:pt idx="169">
                  <c:v>7</c:v>
                </c:pt>
                <c:pt idx="170">
                  <c:v>7</c:v>
                </c:pt>
                <c:pt idx="171">
                  <c:v>7</c:v>
                </c:pt>
                <c:pt idx="172">
                  <c:v>7</c:v>
                </c:pt>
                <c:pt idx="173">
                  <c:v>7</c:v>
                </c:pt>
                <c:pt idx="174">
                  <c:v>7</c:v>
                </c:pt>
                <c:pt idx="175">
                  <c:v>7</c:v>
                </c:pt>
                <c:pt idx="176">
                  <c:v>7</c:v>
                </c:pt>
                <c:pt idx="177">
                  <c:v>7</c:v>
                </c:pt>
                <c:pt idx="178">
                  <c:v>7</c:v>
                </c:pt>
                <c:pt idx="179">
                  <c:v>7</c:v>
                </c:pt>
                <c:pt idx="180">
                  <c:v>7</c:v>
                </c:pt>
                <c:pt idx="181">
                  <c:v>7</c:v>
                </c:pt>
                <c:pt idx="182">
                  <c:v>7</c:v>
                </c:pt>
                <c:pt idx="183">
                  <c:v>7</c:v>
                </c:pt>
                <c:pt idx="184">
                  <c:v>7</c:v>
                </c:pt>
                <c:pt idx="185">
                  <c:v>7</c:v>
                </c:pt>
                <c:pt idx="186">
                  <c:v>7</c:v>
                </c:pt>
                <c:pt idx="187">
                  <c:v>7</c:v>
                </c:pt>
                <c:pt idx="188">
                  <c:v>7</c:v>
                </c:pt>
                <c:pt idx="189">
                  <c:v>7</c:v>
                </c:pt>
                <c:pt idx="190">
                  <c:v>7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7</c:v>
                </c:pt>
                <c:pt idx="198">
                  <c:v>7</c:v>
                </c:pt>
                <c:pt idx="199">
                  <c:v>7</c:v>
                </c:pt>
                <c:pt idx="200">
                  <c:v>7</c:v>
                </c:pt>
                <c:pt idx="201">
                  <c:v>7</c:v>
                </c:pt>
                <c:pt idx="202">
                  <c:v>7</c:v>
                </c:pt>
                <c:pt idx="203">
                  <c:v>7</c:v>
                </c:pt>
                <c:pt idx="204">
                  <c:v>7</c:v>
                </c:pt>
                <c:pt idx="205">
                  <c:v>7</c:v>
                </c:pt>
                <c:pt idx="206">
                  <c:v>7</c:v>
                </c:pt>
                <c:pt idx="207">
                  <c:v>7</c:v>
                </c:pt>
                <c:pt idx="208">
                  <c:v>7</c:v>
                </c:pt>
                <c:pt idx="209">
                  <c:v>7</c:v>
                </c:pt>
                <c:pt idx="210">
                  <c:v>7</c:v>
                </c:pt>
                <c:pt idx="211">
                  <c:v>7</c:v>
                </c:pt>
                <c:pt idx="212">
                  <c:v>7</c:v>
                </c:pt>
                <c:pt idx="213">
                  <c:v>7</c:v>
                </c:pt>
                <c:pt idx="214">
                  <c:v>7</c:v>
                </c:pt>
                <c:pt idx="215">
                  <c:v>7</c:v>
                </c:pt>
                <c:pt idx="216">
                  <c:v>7</c:v>
                </c:pt>
                <c:pt idx="217">
                  <c:v>7</c:v>
                </c:pt>
                <c:pt idx="218">
                  <c:v>7</c:v>
                </c:pt>
                <c:pt idx="219">
                  <c:v>7</c:v>
                </c:pt>
                <c:pt idx="220">
                  <c:v>7</c:v>
                </c:pt>
                <c:pt idx="221">
                  <c:v>7</c:v>
                </c:pt>
                <c:pt idx="222">
                  <c:v>7</c:v>
                </c:pt>
                <c:pt idx="223">
                  <c:v>7</c:v>
                </c:pt>
                <c:pt idx="224">
                  <c:v>7</c:v>
                </c:pt>
                <c:pt idx="225">
                  <c:v>7</c:v>
                </c:pt>
                <c:pt idx="226">
                  <c:v>7</c:v>
                </c:pt>
                <c:pt idx="227">
                  <c:v>7</c:v>
                </c:pt>
                <c:pt idx="228">
                  <c:v>7</c:v>
                </c:pt>
                <c:pt idx="229">
                  <c:v>7</c:v>
                </c:pt>
                <c:pt idx="230">
                  <c:v>7</c:v>
                </c:pt>
                <c:pt idx="231">
                  <c:v>7</c:v>
                </c:pt>
                <c:pt idx="232">
                  <c:v>7</c:v>
                </c:pt>
                <c:pt idx="233">
                  <c:v>7</c:v>
                </c:pt>
                <c:pt idx="234">
                  <c:v>7</c:v>
                </c:pt>
                <c:pt idx="235">
                  <c:v>7</c:v>
                </c:pt>
                <c:pt idx="236">
                  <c:v>7</c:v>
                </c:pt>
                <c:pt idx="237">
                  <c:v>7</c:v>
                </c:pt>
                <c:pt idx="238">
                  <c:v>7</c:v>
                </c:pt>
                <c:pt idx="239">
                  <c:v>7</c:v>
                </c:pt>
                <c:pt idx="240">
                  <c:v>7</c:v>
                </c:pt>
                <c:pt idx="241">
                  <c:v>7</c:v>
                </c:pt>
                <c:pt idx="242">
                  <c:v>7</c:v>
                </c:pt>
                <c:pt idx="243">
                  <c:v>7</c:v>
                </c:pt>
                <c:pt idx="244">
                  <c:v>7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7</c:v>
                </c:pt>
                <c:pt idx="249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0B1-4057-A87E-B4CC2F13D75D}"/>
            </c:ext>
          </c:extLst>
        </c:ser>
        <c:ser>
          <c:idx val="5"/>
          <c:order val="5"/>
          <c:tx>
            <c:v>Longitudinal Delta V</c:v>
          </c:tx>
          <c:marker>
            <c:symbol val="circle"/>
            <c:size val="5"/>
          </c:marker>
          <c:xVal>
            <c:numRef>
              <c:f>'START HERE for Delta V Data'!$A$20:$A$269</c:f>
              <c:numCache>
                <c:formatCode>General</c:formatCode>
                <c:ptCount val="250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  <c:pt idx="201">
                  <c:v>101</c:v>
                </c:pt>
                <c:pt idx="202">
                  <c:v>102</c:v>
                </c:pt>
                <c:pt idx="203">
                  <c:v>103</c:v>
                </c:pt>
                <c:pt idx="204">
                  <c:v>104</c:v>
                </c:pt>
                <c:pt idx="205">
                  <c:v>105</c:v>
                </c:pt>
                <c:pt idx="206">
                  <c:v>106</c:v>
                </c:pt>
                <c:pt idx="207">
                  <c:v>107</c:v>
                </c:pt>
                <c:pt idx="208">
                  <c:v>108</c:v>
                </c:pt>
                <c:pt idx="209">
                  <c:v>109</c:v>
                </c:pt>
                <c:pt idx="210">
                  <c:v>110</c:v>
                </c:pt>
                <c:pt idx="211">
                  <c:v>111</c:v>
                </c:pt>
                <c:pt idx="212">
                  <c:v>112</c:v>
                </c:pt>
                <c:pt idx="213">
                  <c:v>113</c:v>
                </c:pt>
                <c:pt idx="214">
                  <c:v>114</c:v>
                </c:pt>
                <c:pt idx="215">
                  <c:v>115</c:v>
                </c:pt>
                <c:pt idx="216">
                  <c:v>116</c:v>
                </c:pt>
                <c:pt idx="217">
                  <c:v>117</c:v>
                </c:pt>
                <c:pt idx="218">
                  <c:v>118</c:v>
                </c:pt>
                <c:pt idx="219">
                  <c:v>119</c:v>
                </c:pt>
                <c:pt idx="220">
                  <c:v>120</c:v>
                </c:pt>
                <c:pt idx="221">
                  <c:v>121</c:v>
                </c:pt>
                <c:pt idx="222">
                  <c:v>122</c:v>
                </c:pt>
                <c:pt idx="223">
                  <c:v>123</c:v>
                </c:pt>
                <c:pt idx="224">
                  <c:v>124</c:v>
                </c:pt>
                <c:pt idx="225">
                  <c:v>125</c:v>
                </c:pt>
                <c:pt idx="226">
                  <c:v>126</c:v>
                </c:pt>
                <c:pt idx="227">
                  <c:v>127</c:v>
                </c:pt>
                <c:pt idx="228">
                  <c:v>128</c:v>
                </c:pt>
                <c:pt idx="229">
                  <c:v>129</c:v>
                </c:pt>
                <c:pt idx="230">
                  <c:v>130</c:v>
                </c:pt>
                <c:pt idx="231">
                  <c:v>131</c:v>
                </c:pt>
                <c:pt idx="232">
                  <c:v>132</c:v>
                </c:pt>
                <c:pt idx="233">
                  <c:v>133</c:v>
                </c:pt>
                <c:pt idx="234">
                  <c:v>134</c:v>
                </c:pt>
                <c:pt idx="235">
                  <c:v>135</c:v>
                </c:pt>
                <c:pt idx="236">
                  <c:v>136</c:v>
                </c:pt>
                <c:pt idx="237">
                  <c:v>137</c:v>
                </c:pt>
                <c:pt idx="238">
                  <c:v>138</c:v>
                </c:pt>
                <c:pt idx="239">
                  <c:v>139</c:v>
                </c:pt>
                <c:pt idx="240">
                  <c:v>140</c:v>
                </c:pt>
                <c:pt idx="241">
                  <c:v>141</c:v>
                </c:pt>
                <c:pt idx="242">
                  <c:v>142</c:v>
                </c:pt>
                <c:pt idx="243">
                  <c:v>143</c:v>
                </c:pt>
                <c:pt idx="244">
                  <c:v>144</c:v>
                </c:pt>
                <c:pt idx="245">
                  <c:v>145</c:v>
                </c:pt>
                <c:pt idx="246">
                  <c:v>146</c:v>
                </c:pt>
                <c:pt idx="247">
                  <c:v>147</c:v>
                </c:pt>
                <c:pt idx="248">
                  <c:v>148</c:v>
                </c:pt>
                <c:pt idx="249">
                  <c:v>149</c:v>
                </c:pt>
              </c:numCache>
            </c:numRef>
          </c:xVal>
          <c:yVal>
            <c:numRef>
              <c:f>'START HERE for Delta V Data'!$H$20:$H$269</c:f>
              <c:numCache>
                <c:formatCode>0.000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0B1-4057-A87E-B4CC2F13D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558192"/>
        <c:axId val="507558976"/>
      </c:scatterChart>
      <c:valAx>
        <c:axId val="507558192"/>
        <c:scaling>
          <c:orientation val="minMax"/>
          <c:max val="150"/>
          <c:min val="-10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 to airbag deployment in Seconds</a:t>
                </a:r>
              </a:p>
            </c:rich>
          </c:tx>
          <c:layout>
            <c:manualLayout>
              <c:xMode val="edge"/>
              <c:yMode val="edge"/>
              <c:x val="0.34295223097112859"/>
              <c:y val="0.94271698370924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7558976"/>
        <c:crossesAt val="-60"/>
        <c:crossBetween val="midCat"/>
        <c:majorUnit val="20"/>
        <c:minorUnit val="0.5"/>
      </c:valAx>
      <c:valAx>
        <c:axId val="507558976"/>
        <c:scaling>
          <c:orientation val="minMax"/>
          <c:max val="30"/>
          <c:min val="-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Delta V in KPH, Accel in G's</a:t>
                </a:r>
              </a:p>
            </c:rich>
          </c:tx>
          <c:layout>
            <c:manualLayout>
              <c:xMode val="edge"/>
              <c:yMode val="edge"/>
              <c:x val="1.2208690580344123E-2"/>
              <c:y val="0.345335632940900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507558192"/>
        <c:crossesAt val="-100"/>
        <c:crossBetween val="midCat"/>
        <c:majorUnit val="10"/>
        <c:minorUnit val="1"/>
      </c:valAx>
    </c:plotArea>
    <c:legend>
      <c:legendPos val="r"/>
      <c:layout>
        <c:manualLayout>
          <c:xMode val="edge"/>
          <c:yMode val="edge"/>
          <c:wMode val="edge"/>
          <c:hMode val="edge"/>
          <c:x val="0.11675602216389619"/>
          <c:y val="0.45376661408410685"/>
          <c:w val="0.28816109652960048"/>
          <c:h val="0.69055715492030167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3"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3" workbookViewId="0"/>
  </sheetViews>
  <pageMargins left="0.75" right="0.75" top="1" bottom="1" header="0.5" footer="0.5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3" workbookViewId="0"/>
  </sheetViews>
  <pageMargins left="0.75" right="0.75" top="1" bottom="1" header="0.5" footer="0.5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5" right="0.75" top="1" bottom="1" header="0.5" footer="0.5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D2510BC-EB47-4C65-B416-A04C0B0DB688}">
  <sheetPr/>
  <sheetViews>
    <sheetView zoomScale="93" workbookViewId="0"/>
  </sheetViews>
  <pageMargins left="0.75" right="0.75" top="1" bottom="1" header="0.5" footer="0.5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3" workbookViewId="0"/>
  </sheetViews>
  <pageMargins left="0.75" right="0.75" top="1" bottom="1" header="0.5" footer="0.5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3" workbookViewId="0"/>
  </sheetViews>
  <pageMargins left="0.75" right="0.75" top="1" bottom="1" header="0.5" footer="0.5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45871" cy="57764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45871" cy="57764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45871" cy="57764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45871" cy="57764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45871" cy="57764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F520F2-EA05-4565-A1C4-139148CD4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63"/>
  <sheetViews>
    <sheetView tabSelected="1" topLeftCell="A3" zoomScaleNormal="100" workbookViewId="0">
      <selection activeCell="A8" sqref="A8"/>
    </sheetView>
  </sheetViews>
  <sheetFormatPr defaultRowHeight="13.2" x14ac:dyDescent="0.25"/>
  <cols>
    <col min="1" max="1" width="12.6640625" customWidth="1"/>
    <col min="2" max="2" width="9.109375" hidden="1" customWidth="1"/>
    <col min="7" max="7" width="5" customWidth="1"/>
    <col min="9" max="23" width="9.109375" customWidth="1"/>
    <col min="24" max="40" width="9.109375" hidden="1" customWidth="1"/>
    <col min="41" max="41" width="9.88671875" style="3" customWidth="1"/>
    <col min="42" max="42" width="9.109375" style="3"/>
    <col min="43" max="43" width="9.109375" style="22"/>
    <col min="44" max="46" width="9.109375" style="8"/>
    <col min="51" max="51" width="8.88671875" style="29"/>
    <col min="52" max="52" width="10.21875" style="8" customWidth="1"/>
  </cols>
  <sheetData>
    <row r="1" spans="1:52" x14ac:dyDescent="0.25">
      <c r="A1" s="16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21"/>
      <c r="AR1" s="24"/>
      <c r="AS1" s="24"/>
      <c r="AT1" s="24"/>
    </row>
    <row r="2" spans="1:52" x14ac:dyDescent="0.25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21"/>
      <c r="AR2" s="24"/>
      <c r="AS2" s="24"/>
      <c r="AT2" s="24"/>
    </row>
    <row r="3" spans="1:52" x14ac:dyDescent="0.25">
      <c r="A3" s="18" t="s">
        <v>13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21"/>
      <c r="AR3" s="24"/>
      <c r="AS3" s="24"/>
      <c r="AT3" s="24"/>
    </row>
    <row r="4" spans="1:52" x14ac:dyDescent="0.25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21"/>
      <c r="AR4" s="24"/>
      <c r="AS4" s="24"/>
      <c r="AT4" s="24"/>
    </row>
    <row r="5" spans="1:52" x14ac:dyDescent="0.25">
      <c r="A5" s="16" t="s">
        <v>43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21"/>
      <c r="AR5" s="24"/>
      <c r="AS5" s="24"/>
      <c r="AT5" s="24"/>
    </row>
    <row r="6" spans="1:52" x14ac:dyDescent="0.25">
      <c r="A6" s="17" t="s">
        <v>10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21"/>
      <c r="AR6" s="24"/>
      <c r="AS6" s="24"/>
      <c r="AT6" s="24"/>
    </row>
    <row r="7" spans="1:52" x14ac:dyDescent="0.25">
      <c r="A7" s="16" t="s">
        <v>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21"/>
      <c r="AR7" s="24"/>
      <c r="AS7" s="24"/>
      <c r="AT7" s="24"/>
    </row>
    <row r="8" spans="1:52" x14ac:dyDescent="0.25">
      <c r="A8" s="16" t="s">
        <v>97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21"/>
      <c r="AR8" s="24"/>
      <c r="AS8" s="24"/>
      <c r="AT8" s="24"/>
    </row>
    <row r="9" spans="1:52" x14ac:dyDescent="0.25">
      <c r="A9" s="16"/>
      <c r="B9" s="17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21"/>
      <c r="AR9" s="24"/>
      <c r="AS9" s="24"/>
      <c r="AT9" s="24"/>
    </row>
    <row r="10" spans="1:52" x14ac:dyDescent="0.25">
      <c r="A10" s="16" t="s">
        <v>11</v>
      </c>
      <c r="B10" s="17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21"/>
      <c r="AR10" s="24"/>
      <c r="AS10" s="24"/>
      <c r="AT10" s="24"/>
    </row>
    <row r="11" spans="1:52" x14ac:dyDescent="0.25">
      <c r="A11" s="15" t="s">
        <v>1</v>
      </c>
      <c r="AO11" s="3" t="s">
        <v>12</v>
      </c>
      <c r="AV11" t="s">
        <v>83</v>
      </c>
    </row>
    <row r="12" spans="1:52" s="20" customFormat="1" ht="88.8" customHeight="1" x14ac:dyDescent="0.25">
      <c r="A12" s="2" t="s">
        <v>2</v>
      </c>
      <c r="B12" s="2" t="s">
        <v>3</v>
      </c>
      <c r="C12" s="31" t="s">
        <v>4</v>
      </c>
      <c r="D12" s="31" t="s">
        <v>48</v>
      </c>
      <c r="E12" s="2" t="s">
        <v>49</v>
      </c>
      <c r="F12" s="31" t="s">
        <v>50</v>
      </c>
      <c r="G12" s="2" t="s">
        <v>51</v>
      </c>
      <c r="H12" s="31" t="s">
        <v>52</v>
      </c>
      <c r="I12" s="2" t="s">
        <v>5</v>
      </c>
      <c r="J12" s="2" t="s">
        <v>53</v>
      </c>
      <c r="K12" s="2" t="s">
        <v>54</v>
      </c>
      <c r="L12" s="2" t="s">
        <v>58</v>
      </c>
      <c r="M12" s="2" t="s">
        <v>59</v>
      </c>
      <c r="N12" s="2" t="s">
        <v>60</v>
      </c>
      <c r="O12" s="2" t="s">
        <v>61</v>
      </c>
      <c r="P12" s="2" t="s">
        <v>62</v>
      </c>
      <c r="Q12" s="2" t="s">
        <v>63</v>
      </c>
      <c r="R12" s="31" t="s">
        <v>64</v>
      </c>
      <c r="S12" s="32" t="s">
        <v>96</v>
      </c>
      <c r="T12" s="2" t="s">
        <v>65</v>
      </c>
      <c r="U12" s="2" t="s">
        <v>66</v>
      </c>
      <c r="V12" s="2" t="s">
        <v>67</v>
      </c>
      <c r="W12" s="2" t="s">
        <v>68</v>
      </c>
      <c r="X12" s="2" t="s">
        <v>69</v>
      </c>
      <c r="Y12" s="20" t="s">
        <v>70</v>
      </c>
      <c r="Z12" s="20" t="s">
        <v>6</v>
      </c>
      <c r="AA12" s="20" t="s">
        <v>71</v>
      </c>
      <c r="AB12" s="20" t="s">
        <v>72</v>
      </c>
      <c r="AC12" s="20" t="s">
        <v>73</v>
      </c>
      <c r="AD12" s="20" t="s">
        <v>74</v>
      </c>
      <c r="AE12" s="20" t="s">
        <v>75</v>
      </c>
      <c r="AF12" s="20" t="s">
        <v>76</v>
      </c>
      <c r="AG12" s="20" t="s">
        <v>77</v>
      </c>
      <c r="AH12" s="20" t="s">
        <v>78</v>
      </c>
      <c r="AI12" s="20" t="s">
        <v>79</v>
      </c>
      <c r="AJ12" s="20" t="s">
        <v>80</v>
      </c>
      <c r="AK12" s="2"/>
      <c r="AL12" s="2"/>
      <c r="AM12"/>
      <c r="AN12"/>
      <c r="AO12" s="4" t="s">
        <v>82</v>
      </c>
      <c r="AP12" s="4" t="s">
        <v>8</v>
      </c>
      <c r="AQ12" s="23" t="s">
        <v>27</v>
      </c>
      <c r="AR12" s="25" t="s">
        <v>44</v>
      </c>
      <c r="AS12" s="25" t="s">
        <v>46</v>
      </c>
      <c r="AT12" s="25" t="s">
        <v>47</v>
      </c>
      <c r="AU12" t="s">
        <v>84</v>
      </c>
      <c r="AV12" s="20">
        <v>0</v>
      </c>
      <c r="AW12" s="25" t="s">
        <v>93</v>
      </c>
      <c r="AX12" s="25" t="s">
        <v>92</v>
      </c>
      <c r="AY12" s="30" t="s">
        <v>94</v>
      </c>
      <c r="AZ12" s="25" t="s">
        <v>95</v>
      </c>
    </row>
    <row r="13" spans="1:52" x14ac:dyDescent="0.25">
      <c r="A13">
        <v>-5</v>
      </c>
      <c r="B13" t="s">
        <v>0</v>
      </c>
      <c r="AO13" s="3">
        <f>IF(H13="Off", 1, 9)</f>
        <v>9</v>
      </c>
      <c r="AP13" s="3">
        <f>C13/100</f>
        <v>0</v>
      </c>
      <c r="AQ13" s="22">
        <f>D13*1.61</f>
        <v>0</v>
      </c>
      <c r="AR13" s="8">
        <f>D13*1.466*0.1</f>
        <v>0</v>
      </c>
      <c r="AS13" s="8">
        <f>AS14+AR13</f>
        <v>0</v>
      </c>
      <c r="AT13" s="8">
        <f>AS13*12/39.37</f>
        <v>0</v>
      </c>
      <c r="AU13">
        <f>S13</f>
        <v>0</v>
      </c>
      <c r="AV13">
        <f>AV12+0.1*AU13</f>
        <v>0</v>
      </c>
      <c r="AX13" s="9">
        <f>SIN(AV13/57.3)</f>
        <v>0</v>
      </c>
      <c r="AY13" s="29">
        <f>AX13*AR13</f>
        <v>0</v>
      </c>
      <c r="AZ13" s="8">
        <f>AY13</f>
        <v>0</v>
      </c>
    </row>
    <row r="14" spans="1:52" x14ac:dyDescent="0.25">
      <c r="A14">
        <v>-4.9000000000000004</v>
      </c>
      <c r="B14" t="s">
        <v>0</v>
      </c>
      <c r="AO14" s="3">
        <f t="shared" ref="AO14:AO62" si="0">IF(H14="Off", 1, 9)</f>
        <v>9</v>
      </c>
      <c r="AP14" s="3">
        <f t="shared" ref="AP14:AP62" si="1">C14/100</f>
        <v>0</v>
      </c>
      <c r="AQ14" s="22">
        <f t="shared" ref="AQ14:AQ62" si="2">D14*1.61</f>
        <v>0</v>
      </c>
      <c r="AR14" s="8">
        <f t="shared" ref="AR14:AR62" si="3">D14*1.466*0.1</f>
        <v>0</v>
      </c>
      <c r="AS14" s="8">
        <f t="shared" ref="AS14:AS61" si="4">AS15+AR14</f>
        <v>0</v>
      </c>
      <c r="AT14" s="8">
        <f t="shared" ref="AT14:AT63" si="5">AS14*12/39.37</f>
        <v>0</v>
      </c>
      <c r="AU14">
        <f t="shared" ref="AU14:AU62" si="6">S14</f>
        <v>0</v>
      </c>
      <c r="AV14">
        <f t="shared" ref="AV14:AV62" si="7">AV13+0.1*AU14</f>
        <v>0</v>
      </c>
      <c r="AX14" s="9">
        <f t="shared" ref="AX14:AX62" si="8">SIN(AV14/57.3)</f>
        <v>0</v>
      </c>
      <c r="AY14" s="29">
        <f t="shared" ref="AY14:AY62" si="9">AX14*AR14</f>
        <v>0</v>
      </c>
      <c r="AZ14" s="8">
        <f>AZ13+AY14</f>
        <v>0</v>
      </c>
    </row>
    <row r="15" spans="1:52" x14ac:dyDescent="0.25">
      <c r="A15">
        <v>-4.8</v>
      </c>
      <c r="B15" t="s">
        <v>0</v>
      </c>
      <c r="AO15" s="3">
        <f t="shared" si="0"/>
        <v>9</v>
      </c>
      <c r="AP15" s="3">
        <f t="shared" si="1"/>
        <v>0</v>
      </c>
      <c r="AQ15" s="22">
        <f t="shared" si="2"/>
        <v>0</v>
      </c>
      <c r="AR15" s="8">
        <f t="shared" si="3"/>
        <v>0</v>
      </c>
      <c r="AS15" s="8">
        <f t="shared" si="4"/>
        <v>0</v>
      </c>
      <c r="AT15" s="8">
        <f t="shared" si="5"/>
        <v>0</v>
      </c>
      <c r="AU15">
        <f t="shared" si="6"/>
        <v>0</v>
      </c>
      <c r="AV15">
        <f t="shared" si="7"/>
        <v>0</v>
      </c>
      <c r="AX15" s="9">
        <f t="shared" si="8"/>
        <v>0</v>
      </c>
      <c r="AY15" s="29">
        <f t="shared" si="9"/>
        <v>0</v>
      </c>
      <c r="AZ15" s="8">
        <f t="shared" ref="AZ15:AZ62" si="10">AZ14+AY15</f>
        <v>0</v>
      </c>
    </row>
    <row r="16" spans="1:52" x14ac:dyDescent="0.25">
      <c r="A16">
        <v>-4.7</v>
      </c>
      <c r="B16" t="s">
        <v>0</v>
      </c>
      <c r="AO16" s="3">
        <f t="shared" si="0"/>
        <v>9</v>
      </c>
      <c r="AP16" s="3">
        <f t="shared" si="1"/>
        <v>0</v>
      </c>
      <c r="AQ16" s="22">
        <f t="shared" si="2"/>
        <v>0</v>
      </c>
      <c r="AR16" s="8">
        <f t="shared" si="3"/>
        <v>0</v>
      </c>
      <c r="AS16" s="8">
        <f t="shared" si="4"/>
        <v>0</v>
      </c>
      <c r="AT16" s="8">
        <f t="shared" si="5"/>
        <v>0</v>
      </c>
      <c r="AU16">
        <f t="shared" si="6"/>
        <v>0</v>
      </c>
      <c r="AV16">
        <f t="shared" si="7"/>
        <v>0</v>
      </c>
      <c r="AX16" s="9">
        <f t="shared" si="8"/>
        <v>0</v>
      </c>
      <c r="AY16" s="29">
        <f t="shared" si="9"/>
        <v>0</v>
      </c>
      <c r="AZ16" s="8">
        <f t="shared" si="10"/>
        <v>0</v>
      </c>
    </row>
    <row r="17" spans="1:52" x14ac:dyDescent="0.25">
      <c r="A17">
        <v>-4.5999999999999996</v>
      </c>
      <c r="B17" t="s">
        <v>0</v>
      </c>
      <c r="AO17" s="3">
        <f t="shared" si="0"/>
        <v>9</v>
      </c>
      <c r="AP17" s="3">
        <f t="shared" si="1"/>
        <v>0</v>
      </c>
      <c r="AQ17" s="22">
        <f t="shared" si="2"/>
        <v>0</v>
      </c>
      <c r="AR17" s="8">
        <f t="shared" si="3"/>
        <v>0</v>
      </c>
      <c r="AS17" s="8">
        <f t="shared" si="4"/>
        <v>0</v>
      </c>
      <c r="AT17" s="8">
        <f t="shared" si="5"/>
        <v>0</v>
      </c>
      <c r="AU17">
        <f t="shared" si="6"/>
        <v>0</v>
      </c>
      <c r="AV17">
        <f t="shared" si="7"/>
        <v>0</v>
      </c>
      <c r="AX17" s="9">
        <f t="shared" si="8"/>
        <v>0</v>
      </c>
      <c r="AY17" s="29">
        <f t="shared" si="9"/>
        <v>0</v>
      </c>
      <c r="AZ17" s="8">
        <f t="shared" si="10"/>
        <v>0</v>
      </c>
    </row>
    <row r="18" spans="1:52" x14ac:dyDescent="0.25">
      <c r="A18">
        <v>-4.5</v>
      </c>
      <c r="B18" t="s">
        <v>0</v>
      </c>
      <c r="AO18" s="3">
        <f t="shared" si="0"/>
        <v>9</v>
      </c>
      <c r="AP18" s="3">
        <f t="shared" si="1"/>
        <v>0</v>
      </c>
      <c r="AQ18" s="22">
        <f t="shared" si="2"/>
        <v>0</v>
      </c>
      <c r="AR18" s="8">
        <f t="shared" si="3"/>
        <v>0</v>
      </c>
      <c r="AS18" s="8">
        <f t="shared" si="4"/>
        <v>0</v>
      </c>
      <c r="AT18" s="8">
        <f t="shared" si="5"/>
        <v>0</v>
      </c>
      <c r="AU18">
        <f t="shared" si="6"/>
        <v>0</v>
      </c>
      <c r="AV18">
        <f t="shared" si="7"/>
        <v>0</v>
      </c>
      <c r="AX18" s="9">
        <f t="shared" si="8"/>
        <v>0</v>
      </c>
      <c r="AY18" s="29">
        <f t="shared" si="9"/>
        <v>0</v>
      </c>
      <c r="AZ18" s="8">
        <f t="shared" si="10"/>
        <v>0</v>
      </c>
    </row>
    <row r="19" spans="1:52" x14ac:dyDescent="0.25">
      <c r="A19">
        <v>-4.4000000000000004</v>
      </c>
      <c r="B19" t="s">
        <v>0</v>
      </c>
      <c r="AO19" s="3">
        <f t="shared" si="0"/>
        <v>9</v>
      </c>
      <c r="AP19" s="3">
        <f t="shared" si="1"/>
        <v>0</v>
      </c>
      <c r="AQ19" s="22">
        <f t="shared" si="2"/>
        <v>0</v>
      </c>
      <c r="AR19" s="8">
        <f t="shared" si="3"/>
        <v>0</v>
      </c>
      <c r="AS19" s="8">
        <f t="shared" si="4"/>
        <v>0</v>
      </c>
      <c r="AT19" s="8">
        <f t="shared" si="5"/>
        <v>0</v>
      </c>
      <c r="AU19">
        <f t="shared" si="6"/>
        <v>0</v>
      </c>
      <c r="AV19">
        <f t="shared" si="7"/>
        <v>0</v>
      </c>
      <c r="AX19" s="9">
        <f t="shared" si="8"/>
        <v>0</v>
      </c>
      <c r="AY19" s="29">
        <f t="shared" si="9"/>
        <v>0</v>
      </c>
      <c r="AZ19" s="8">
        <f t="shared" si="10"/>
        <v>0</v>
      </c>
    </row>
    <row r="20" spans="1:52" x14ac:dyDescent="0.25">
      <c r="A20">
        <v>-4.3</v>
      </c>
      <c r="B20" t="s">
        <v>0</v>
      </c>
      <c r="AO20" s="3">
        <f t="shared" si="0"/>
        <v>9</v>
      </c>
      <c r="AP20" s="3">
        <f t="shared" si="1"/>
        <v>0</v>
      </c>
      <c r="AQ20" s="22">
        <f t="shared" si="2"/>
        <v>0</v>
      </c>
      <c r="AR20" s="8">
        <f t="shared" si="3"/>
        <v>0</v>
      </c>
      <c r="AS20" s="8">
        <f t="shared" si="4"/>
        <v>0</v>
      </c>
      <c r="AT20" s="8">
        <f t="shared" si="5"/>
        <v>0</v>
      </c>
      <c r="AU20">
        <f t="shared" si="6"/>
        <v>0</v>
      </c>
      <c r="AV20">
        <f t="shared" si="7"/>
        <v>0</v>
      </c>
      <c r="AX20" s="9">
        <f t="shared" si="8"/>
        <v>0</v>
      </c>
      <c r="AY20" s="29">
        <f t="shared" si="9"/>
        <v>0</v>
      </c>
      <c r="AZ20" s="8">
        <f t="shared" si="10"/>
        <v>0</v>
      </c>
    </row>
    <row r="21" spans="1:52" x14ac:dyDescent="0.25">
      <c r="A21">
        <v>-4.2</v>
      </c>
      <c r="B21" t="s">
        <v>0</v>
      </c>
      <c r="AO21" s="3">
        <f t="shared" si="0"/>
        <v>9</v>
      </c>
      <c r="AP21" s="3">
        <f t="shared" si="1"/>
        <v>0</v>
      </c>
      <c r="AQ21" s="22">
        <f t="shared" si="2"/>
        <v>0</v>
      </c>
      <c r="AR21" s="8">
        <f t="shared" si="3"/>
        <v>0</v>
      </c>
      <c r="AS21" s="8">
        <f t="shared" si="4"/>
        <v>0</v>
      </c>
      <c r="AT21" s="8">
        <f t="shared" si="5"/>
        <v>0</v>
      </c>
      <c r="AU21">
        <f t="shared" si="6"/>
        <v>0</v>
      </c>
      <c r="AV21">
        <f t="shared" si="7"/>
        <v>0</v>
      </c>
      <c r="AX21" s="9">
        <f t="shared" si="8"/>
        <v>0</v>
      </c>
      <c r="AY21" s="29">
        <f t="shared" si="9"/>
        <v>0</v>
      </c>
      <c r="AZ21" s="8">
        <f t="shared" si="10"/>
        <v>0</v>
      </c>
    </row>
    <row r="22" spans="1:52" x14ac:dyDescent="0.25">
      <c r="A22">
        <v>-4.0999999999999996</v>
      </c>
      <c r="B22" t="s">
        <v>0</v>
      </c>
      <c r="AO22" s="3">
        <f t="shared" si="0"/>
        <v>9</v>
      </c>
      <c r="AP22" s="3">
        <f t="shared" si="1"/>
        <v>0</v>
      </c>
      <c r="AQ22" s="22">
        <f t="shared" si="2"/>
        <v>0</v>
      </c>
      <c r="AR22" s="8">
        <f t="shared" si="3"/>
        <v>0</v>
      </c>
      <c r="AS22" s="8">
        <f t="shared" si="4"/>
        <v>0</v>
      </c>
      <c r="AT22" s="8">
        <f t="shared" si="5"/>
        <v>0</v>
      </c>
      <c r="AU22">
        <f t="shared" si="6"/>
        <v>0</v>
      </c>
      <c r="AV22">
        <f t="shared" si="7"/>
        <v>0</v>
      </c>
      <c r="AX22" s="9">
        <f t="shared" si="8"/>
        <v>0</v>
      </c>
      <c r="AY22" s="29">
        <f t="shared" si="9"/>
        <v>0</v>
      </c>
      <c r="AZ22" s="8">
        <f t="shared" si="10"/>
        <v>0</v>
      </c>
    </row>
    <row r="23" spans="1:52" x14ac:dyDescent="0.25">
      <c r="A23">
        <v>-4</v>
      </c>
      <c r="B23" t="s">
        <v>0</v>
      </c>
      <c r="AO23" s="3">
        <f t="shared" si="0"/>
        <v>9</v>
      </c>
      <c r="AP23" s="3">
        <f t="shared" si="1"/>
        <v>0</v>
      </c>
      <c r="AQ23" s="22">
        <f t="shared" si="2"/>
        <v>0</v>
      </c>
      <c r="AR23" s="8">
        <f t="shared" si="3"/>
        <v>0</v>
      </c>
      <c r="AS23" s="8">
        <f t="shared" si="4"/>
        <v>0</v>
      </c>
      <c r="AT23" s="8">
        <f t="shared" si="5"/>
        <v>0</v>
      </c>
      <c r="AU23">
        <f t="shared" si="6"/>
        <v>0</v>
      </c>
      <c r="AV23">
        <f t="shared" si="7"/>
        <v>0</v>
      </c>
      <c r="AX23" s="9">
        <f t="shared" si="8"/>
        <v>0</v>
      </c>
      <c r="AY23" s="29">
        <f t="shared" si="9"/>
        <v>0</v>
      </c>
      <c r="AZ23" s="8">
        <f t="shared" si="10"/>
        <v>0</v>
      </c>
    </row>
    <row r="24" spans="1:52" x14ac:dyDescent="0.25">
      <c r="A24">
        <v>-3.9</v>
      </c>
      <c r="B24" t="s">
        <v>0</v>
      </c>
      <c r="AO24" s="3">
        <f t="shared" si="0"/>
        <v>9</v>
      </c>
      <c r="AP24" s="3">
        <f t="shared" si="1"/>
        <v>0</v>
      </c>
      <c r="AQ24" s="22">
        <f t="shared" si="2"/>
        <v>0</v>
      </c>
      <c r="AR24" s="8">
        <f t="shared" si="3"/>
        <v>0</v>
      </c>
      <c r="AS24" s="8">
        <f t="shared" si="4"/>
        <v>0</v>
      </c>
      <c r="AT24" s="8">
        <f t="shared" si="5"/>
        <v>0</v>
      </c>
      <c r="AU24">
        <f t="shared" si="6"/>
        <v>0</v>
      </c>
      <c r="AV24">
        <f t="shared" si="7"/>
        <v>0</v>
      </c>
      <c r="AX24" s="9">
        <f t="shared" si="8"/>
        <v>0</v>
      </c>
      <c r="AY24" s="29">
        <f t="shared" si="9"/>
        <v>0</v>
      </c>
      <c r="AZ24" s="8">
        <f t="shared" si="10"/>
        <v>0</v>
      </c>
    </row>
    <row r="25" spans="1:52" x14ac:dyDescent="0.25">
      <c r="A25">
        <v>-3.8</v>
      </c>
      <c r="B25" t="s">
        <v>0</v>
      </c>
      <c r="AO25" s="3">
        <f t="shared" si="0"/>
        <v>9</v>
      </c>
      <c r="AP25" s="3">
        <f t="shared" si="1"/>
        <v>0</v>
      </c>
      <c r="AQ25" s="22">
        <f t="shared" si="2"/>
        <v>0</v>
      </c>
      <c r="AR25" s="8">
        <f t="shared" si="3"/>
        <v>0</v>
      </c>
      <c r="AS25" s="8">
        <f t="shared" si="4"/>
        <v>0</v>
      </c>
      <c r="AT25" s="8">
        <f t="shared" si="5"/>
        <v>0</v>
      </c>
      <c r="AU25">
        <f t="shared" si="6"/>
        <v>0</v>
      </c>
      <c r="AV25">
        <f t="shared" si="7"/>
        <v>0</v>
      </c>
      <c r="AX25" s="9">
        <f t="shared" si="8"/>
        <v>0</v>
      </c>
      <c r="AY25" s="29">
        <f t="shared" si="9"/>
        <v>0</v>
      </c>
      <c r="AZ25" s="8">
        <f t="shared" si="10"/>
        <v>0</v>
      </c>
    </row>
    <row r="26" spans="1:52" x14ac:dyDescent="0.25">
      <c r="A26">
        <v>-3.7</v>
      </c>
      <c r="B26" t="s">
        <v>0</v>
      </c>
      <c r="AO26" s="3">
        <f t="shared" si="0"/>
        <v>9</v>
      </c>
      <c r="AP26" s="3">
        <f t="shared" si="1"/>
        <v>0</v>
      </c>
      <c r="AQ26" s="22">
        <f t="shared" si="2"/>
        <v>0</v>
      </c>
      <c r="AR26" s="8">
        <f t="shared" si="3"/>
        <v>0</v>
      </c>
      <c r="AS26" s="8">
        <f t="shared" si="4"/>
        <v>0</v>
      </c>
      <c r="AT26" s="8">
        <f t="shared" si="5"/>
        <v>0</v>
      </c>
      <c r="AU26">
        <f t="shared" si="6"/>
        <v>0</v>
      </c>
      <c r="AV26">
        <f t="shared" si="7"/>
        <v>0</v>
      </c>
      <c r="AX26" s="9">
        <f t="shared" si="8"/>
        <v>0</v>
      </c>
      <c r="AY26" s="29">
        <f t="shared" si="9"/>
        <v>0</v>
      </c>
      <c r="AZ26" s="8">
        <f t="shared" si="10"/>
        <v>0</v>
      </c>
    </row>
    <row r="27" spans="1:52" x14ac:dyDescent="0.25">
      <c r="A27">
        <v>-3.6</v>
      </c>
      <c r="B27" t="s">
        <v>0</v>
      </c>
      <c r="AO27" s="3">
        <f t="shared" si="0"/>
        <v>9</v>
      </c>
      <c r="AP27" s="3">
        <f t="shared" si="1"/>
        <v>0</v>
      </c>
      <c r="AQ27" s="22">
        <f t="shared" si="2"/>
        <v>0</v>
      </c>
      <c r="AR27" s="8">
        <f t="shared" si="3"/>
        <v>0</v>
      </c>
      <c r="AS27" s="8">
        <f t="shared" si="4"/>
        <v>0</v>
      </c>
      <c r="AT27" s="8">
        <f t="shared" si="5"/>
        <v>0</v>
      </c>
      <c r="AU27">
        <f t="shared" si="6"/>
        <v>0</v>
      </c>
      <c r="AV27">
        <f t="shared" si="7"/>
        <v>0</v>
      </c>
      <c r="AX27" s="9">
        <f t="shared" si="8"/>
        <v>0</v>
      </c>
      <c r="AY27" s="29">
        <f t="shared" si="9"/>
        <v>0</v>
      </c>
      <c r="AZ27" s="8">
        <f t="shared" si="10"/>
        <v>0</v>
      </c>
    </row>
    <row r="28" spans="1:52" x14ac:dyDescent="0.25">
      <c r="A28">
        <v>-3.5</v>
      </c>
      <c r="B28" t="s">
        <v>0</v>
      </c>
      <c r="AO28" s="3">
        <f t="shared" si="0"/>
        <v>9</v>
      </c>
      <c r="AP28" s="3">
        <f t="shared" si="1"/>
        <v>0</v>
      </c>
      <c r="AQ28" s="22">
        <f t="shared" si="2"/>
        <v>0</v>
      </c>
      <c r="AR28" s="8">
        <f t="shared" si="3"/>
        <v>0</v>
      </c>
      <c r="AS28" s="8">
        <f t="shared" si="4"/>
        <v>0</v>
      </c>
      <c r="AT28" s="8">
        <f t="shared" si="5"/>
        <v>0</v>
      </c>
      <c r="AU28">
        <f t="shared" si="6"/>
        <v>0</v>
      </c>
      <c r="AV28">
        <f t="shared" si="7"/>
        <v>0</v>
      </c>
      <c r="AX28" s="9">
        <f t="shared" si="8"/>
        <v>0</v>
      </c>
      <c r="AY28" s="29">
        <f t="shared" si="9"/>
        <v>0</v>
      </c>
      <c r="AZ28" s="8">
        <f t="shared" si="10"/>
        <v>0</v>
      </c>
    </row>
    <row r="29" spans="1:52" x14ac:dyDescent="0.25">
      <c r="A29">
        <v>-3.4</v>
      </c>
      <c r="B29" t="s">
        <v>0</v>
      </c>
      <c r="AO29" s="3">
        <f t="shared" si="0"/>
        <v>9</v>
      </c>
      <c r="AP29" s="3">
        <f t="shared" si="1"/>
        <v>0</v>
      </c>
      <c r="AQ29" s="22">
        <f t="shared" si="2"/>
        <v>0</v>
      </c>
      <c r="AR29" s="8">
        <f t="shared" si="3"/>
        <v>0</v>
      </c>
      <c r="AS29" s="8">
        <f t="shared" si="4"/>
        <v>0</v>
      </c>
      <c r="AT29" s="8">
        <f t="shared" si="5"/>
        <v>0</v>
      </c>
      <c r="AU29">
        <f t="shared" si="6"/>
        <v>0</v>
      </c>
      <c r="AV29">
        <f t="shared" si="7"/>
        <v>0</v>
      </c>
      <c r="AX29" s="9">
        <f t="shared" si="8"/>
        <v>0</v>
      </c>
      <c r="AY29" s="29">
        <f t="shared" si="9"/>
        <v>0</v>
      </c>
      <c r="AZ29" s="8">
        <f t="shared" si="10"/>
        <v>0</v>
      </c>
    </row>
    <row r="30" spans="1:52" x14ac:dyDescent="0.25">
      <c r="A30">
        <v>-3.3</v>
      </c>
      <c r="B30" t="s">
        <v>0</v>
      </c>
      <c r="AO30" s="3">
        <f t="shared" si="0"/>
        <v>9</v>
      </c>
      <c r="AP30" s="3">
        <f t="shared" si="1"/>
        <v>0</v>
      </c>
      <c r="AQ30" s="22">
        <f t="shared" si="2"/>
        <v>0</v>
      </c>
      <c r="AR30" s="8">
        <f t="shared" si="3"/>
        <v>0</v>
      </c>
      <c r="AS30" s="8">
        <f t="shared" si="4"/>
        <v>0</v>
      </c>
      <c r="AT30" s="8">
        <f t="shared" si="5"/>
        <v>0</v>
      </c>
      <c r="AU30">
        <f t="shared" si="6"/>
        <v>0</v>
      </c>
      <c r="AV30">
        <f t="shared" si="7"/>
        <v>0</v>
      </c>
      <c r="AX30" s="9">
        <f t="shared" si="8"/>
        <v>0</v>
      </c>
      <c r="AY30" s="29">
        <f t="shared" si="9"/>
        <v>0</v>
      </c>
      <c r="AZ30" s="8">
        <f t="shared" si="10"/>
        <v>0</v>
      </c>
    </row>
    <row r="31" spans="1:52" x14ac:dyDescent="0.25">
      <c r="A31">
        <v>-3.2</v>
      </c>
      <c r="B31" t="s">
        <v>0</v>
      </c>
      <c r="AO31" s="3">
        <f t="shared" si="0"/>
        <v>9</v>
      </c>
      <c r="AP31" s="3">
        <f t="shared" si="1"/>
        <v>0</v>
      </c>
      <c r="AQ31" s="22">
        <f t="shared" si="2"/>
        <v>0</v>
      </c>
      <c r="AR31" s="8">
        <f t="shared" si="3"/>
        <v>0</v>
      </c>
      <c r="AS31" s="8">
        <f t="shared" si="4"/>
        <v>0</v>
      </c>
      <c r="AT31" s="8">
        <f t="shared" si="5"/>
        <v>0</v>
      </c>
      <c r="AU31">
        <f t="shared" si="6"/>
        <v>0</v>
      </c>
      <c r="AV31">
        <f t="shared" si="7"/>
        <v>0</v>
      </c>
      <c r="AX31" s="9">
        <f t="shared" si="8"/>
        <v>0</v>
      </c>
      <c r="AY31" s="29">
        <f t="shared" si="9"/>
        <v>0</v>
      </c>
      <c r="AZ31" s="8">
        <f t="shared" si="10"/>
        <v>0</v>
      </c>
    </row>
    <row r="32" spans="1:52" x14ac:dyDescent="0.25">
      <c r="A32">
        <v>-3.1</v>
      </c>
      <c r="B32" t="s">
        <v>0</v>
      </c>
      <c r="AO32" s="3">
        <f t="shared" si="0"/>
        <v>9</v>
      </c>
      <c r="AP32" s="3">
        <f t="shared" si="1"/>
        <v>0</v>
      </c>
      <c r="AQ32" s="22">
        <f t="shared" si="2"/>
        <v>0</v>
      </c>
      <c r="AR32" s="8">
        <f t="shared" si="3"/>
        <v>0</v>
      </c>
      <c r="AS32" s="8">
        <f t="shared" si="4"/>
        <v>0</v>
      </c>
      <c r="AT32" s="8">
        <f t="shared" si="5"/>
        <v>0</v>
      </c>
      <c r="AU32">
        <f t="shared" si="6"/>
        <v>0</v>
      </c>
      <c r="AV32">
        <f t="shared" si="7"/>
        <v>0</v>
      </c>
      <c r="AX32" s="9">
        <f t="shared" si="8"/>
        <v>0</v>
      </c>
      <c r="AY32" s="29">
        <f t="shared" si="9"/>
        <v>0</v>
      </c>
      <c r="AZ32" s="8">
        <f t="shared" si="10"/>
        <v>0</v>
      </c>
    </row>
    <row r="33" spans="1:52" x14ac:dyDescent="0.25">
      <c r="A33">
        <v>-3</v>
      </c>
      <c r="B33" t="s">
        <v>0</v>
      </c>
      <c r="AO33" s="3">
        <f t="shared" si="0"/>
        <v>9</v>
      </c>
      <c r="AP33" s="3">
        <f t="shared" si="1"/>
        <v>0</v>
      </c>
      <c r="AQ33" s="22">
        <f t="shared" si="2"/>
        <v>0</v>
      </c>
      <c r="AR33" s="8">
        <f t="shared" si="3"/>
        <v>0</v>
      </c>
      <c r="AS33" s="8">
        <f t="shared" si="4"/>
        <v>0</v>
      </c>
      <c r="AT33" s="8">
        <f t="shared" si="5"/>
        <v>0</v>
      </c>
      <c r="AU33">
        <f t="shared" si="6"/>
        <v>0</v>
      </c>
      <c r="AV33">
        <f t="shared" si="7"/>
        <v>0</v>
      </c>
      <c r="AX33" s="9">
        <f t="shared" si="8"/>
        <v>0</v>
      </c>
      <c r="AY33" s="29">
        <f t="shared" si="9"/>
        <v>0</v>
      </c>
      <c r="AZ33" s="8">
        <f t="shared" si="10"/>
        <v>0</v>
      </c>
    </row>
    <row r="34" spans="1:52" x14ac:dyDescent="0.25">
      <c r="A34">
        <v>-2.9</v>
      </c>
      <c r="B34" t="s">
        <v>0</v>
      </c>
      <c r="AO34" s="3">
        <f t="shared" si="0"/>
        <v>9</v>
      </c>
      <c r="AP34" s="3">
        <f t="shared" si="1"/>
        <v>0</v>
      </c>
      <c r="AQ34" s="22">
        <f t="shared" si="2"/>
        <v>0</v>
      </c>
      <c r="AR34" s="8">
        <f t="shared" si="3"/>
        <v>0</v>
      </c>
      <c r="AS34" s="8">
        <f t="shared" si="4"/>
        <v>0</v>
      </c>
      <c r="AT34" s="8">
        <f t="shared" si="5"/>
        <v>0</v>
      </c>
      <c r="AU34">
        <f t="shared" si="6"/>
        <v>0</v>
      </c>
      <c r="AV34">
        <f t="shared" si="7"/>
        <v>0</v>
      </c>
      <c r="AX34" s="9">
        <f t="shared" si="8"/>
        <v>0</v>
      </c>
      <c r="AY34" s="29">
        <f t="shared" si="9"/>
        <v>0</v>
      </c>
      <c r="AZ34" s="8">
        <f t="shared" si="10"/>
        <v>0</v>
      </c>
    </row>
    <row r="35" spans="1:52" x14ac:dyDescent="0.25">
      <c r="A35">
        <v>-2.8</v>
      </c>
      <c r="B35" t="s">
        <v>0</v>
      </c>
      <c r="AO35" s="3">
        <f t="shared" si="0"/>
        <v>9</v>
      </c>
      <c r="AP35" s="3">
        <f t="shared" si="1"/>
        <v>0</v>
      </c>
      <c r="AQ35" s="22">
        <f t="shared" si="2"/>
        <v>0</v>
      </c>
      <c r="AR35" s="8">
        <f t="shared" si="3"/>
        <v>0</v>
      </c>
      <c r="AS35" s="8">
        <f t="shared" si="4"/>
        <v>0</v>
      </c>
      <c r="AT35" s="8">
        <f t="shared" si="5"/>
        <v>0</v>
      </c>
      <c r="AU35">
        <f t="shared" si="6"/>
        <v>0</v>
      </c>
      <c r="AV35">
        <f t="shared" si="7"/>
        <v>0</v>
      </c>
      <c r="AX35" s="9">
        <f t="shared" si="8"/>
        <v>0</v>
      </c>
      <c r="AY35" s="29">
        <f t="shared" si="9"/>
        <v>0</v>
      </c>
      <c r="AZ35" s="8">
        <f t="shared" si="10"/>
        <v>0</v>
      </c>
    </row>
    <row r="36" spans="1:52" x14ac:dyDescent="0.25">
      <c r="A36">
        <v>-2.7</v>
      </c>
      <c r="B36" t="s">
        <v>0</v>
      </c>
      <c r="AO36" s="3">
        <f t="shared" si="0"/>
        <v>9</v>
      </c>
      <c r="AP36" s="3">
        <f t="shared" si="1"/>
        <v>0</v>
      </c>
      <c r="AQ36" s="22">
        <f t="shared" si="2"/>
        <v>0</v>
      </c>
      <c r="AR36" s="8">
        <f t="shared" si="3"/>
        <v>0</v>
      </c>
      <c r="AS36" s="8">
        <f t="shared" si="4"/>
        <v>0</v>
      </c>
      <c r="AT36" s="8">
        <f t="shared" si="5"/>
        <v>0</v>
      </c>
      <c r="AU36">
        <f t="shared" si="6"/>
        <v>0</v>
      </c>
      <c r="AV36">
        <f t="shared" si="7"/>
        <v>0</v>
      </c>
      <c r="AX36" s="9">
        <f t="shared" si="8"/>
        <v>0</v>
      </c>
      <c r="AY36" s="29">
        <f t="shared" si="9"/>
        <v>0</v>
      </c>
      <c r="AZ36" s="8">
        <f t="shared" si="10"/>
        <v>0</v>
      </c>
    </row>
    <row r="37" spans="1:52" x14ac:dyDescent="0.25">
      <c r="A37">
        <v>-2.6</v>
      </c>
      <c r="B37" t="s">
        <v>0</v>
      </c>
      <c r="AO37" s="3">
        <f t="shared" si="0"/>
        <v>9</v>
      </c>
      <c r="AP37" s="3">
        <f t="shared" si="1"/>
        <v>0</v>
      </c>
      <c r="AQ37" s="22">
        <f t="shared" si="2"/>
        <v>0</v>
      </c>
      <c r="AR37" s="8">
        <f t="shared" si="3"/>
        <v>0</v>
      </c>
      <c r="AS37" s="8">
        <f t="shared" si="4"/>
        <v>0</v>
      </c>
      <c r="AT37" s="8">
        <f t="shared" si="5"/>
        <v>0</v>
      </c>
      <c r="AU37">
        <f t="shared" si="6"/>
        <v>0</v>
      </c>
      <c r="AV37">
        <f t="shared" si="7"/>
        <v>0</v>
      </c>
      <c r="AX37" s="9">
        <f t="shared" si="8"/>
        <v>0</v>
      </c>
      <c r="AY37" s="29">
        <f t="shared" si="9"/>
        <v>0</v>
      </c>
      <c r="AZ37" s="8">
        <f t="shared" si="10"/>
        <v>0</v>
      </c>
    </row>
    <row r="38" spans="1:52" x14ac:dyDescent="0.25">
      <c r="A38">
        <v>-2.5</v>
      </c>
      <c r="B38" t="s">
        <v>0</v>
      </c>
      <c r="AO38" s="3">
        <f t="shared" si="0"/>
        <v>9</v>
      </c>
      <c r="AP38" s="3">
        <f t="shared" si="1"/>
        <v>0</v>
      </c>
      <c r="AQ38" s="22">
        <f t="shared" si="2"/>
        <v>0</v>
      </c>
      <c r="AR38" s="8">
        <f t="shared" si="3"/>
        <v>0</v>
      </c>
      <c r="AS38" s="8">
        <f t="shared" si="4"/>
        <v>0</v>
      </c>
      <c r="AT38" s="8">
        <f t="shared" si="5"/>
        <v>0</v>
      </c>
      <c r="AU38">
        <f t="shared" si="6"/>
        <v>0</v>
      </c>
      <c r="AV38">
        <f t="shared" si="7"/>
        <v>0</v>
      </c>
      <c r="AX38" s="9">
        <f t="shared" si="8"/>
        <v>0</v>
      </c>
      <c r="AY38" s="29">
        <f t="shared" si="9"/>
        <v>0</v>
      </c>
      <c r="AZ38" s="8">
        <f t="shared" si="10"/>
        <v>0</v>
      </c>
    </row>
    <row r="39" spans="1:52" x14ac:dyDescent="0.25">
      <c r="A39">
        <v>-2.4</v>
      </c>
      <c r="B39" t="s">
        <v>0</v>
      </c>
      <c r="AO39" s="3">
        <f t="shared" si="0"/>
        <v>9</v>
      </c>
      <c r="AP39" s="3">
        <f t="shared" si="1"/>
        <v>0</v>
      </c>
      <c r="AQ39" s="22">
        <f t="shared" si="2"/>
        <v>0</v>
      </c>
      <c r="AR39" s="8">
        <f t="shared" si="3"/>
        <v>0</v>
      </c>
      <c r="AS39" s="8">
        <f t="shared" si="4"/>
        <v>0</v>
      </c>
      <c r="AT39" s="8">
        <f t="shared" si="5"/>
        <v>0</v>
      </c>
      <c r="AU39">
        <f t="shared" si="6"/>
        <v>0</v>
      </c>
      <c r="AV39">
        <f t="shared" si="7"/>
        <v>0</v>
      </c>
      <c r="AX39" s="9">
        <f t="shared" si="8"/>
        <v>0</v>
      </c>
      <c r="AY39" s="29">
        <f t="shared" si="9"/>
        <v>0</v>
      </c>
      <c r="AZ39" s="8">
        <f t="shared" si="10"/>
        <v>0</v>
      </c>
    </row>
    <row r="40" spans="1:52" x14ac:dyDescent="0.25">
      <c r="A40">
        <v>-2.2999999999999998</v>
      </c>
      <c r="B40" t="s">
        <v>0</v>
      </c>
      <c r="AO40" s="3">
        <f t="shared" si="0"/>
        <v>9</v>
      </c>
      <c r="AP40" s="3">
        <f t="shared" si="1"/>
        <v>0</v>
      </c>
      <c r="AQ40" s="22">
        <f t="shared" si="2"/>
        <v>0</v>
      </c>
      <c r="AR40" s="8">
        <f t="shared" si="3"/>
        <v>0</v>
      </c>
      <c r="AS40" s="8">
        <f t="shared" si="4"/>
        <v>0</v>
      </c>
      <c r="AT40" s="8">
        <f t="shared" si="5"/>
        <v>0</v>
      </c>
      <c r="AU40">
        <f t="shared" si="6"/>
        <v>0</v>
      </c>
      <c r="AV40">
        <f t="shared" si="7"/>
        <v>0</v>
      </c>
      <c r="AX40" s="9">
        <f t="shared" si="8"/>
        <v>0</v>
      </c>
      <c r="AY40" s="29">
        <f t="shared" si="9"/>
        <v>0</v>
      </c>
      <c r="AZ40" s="8">
        <f t="shared" si="10"/>
        <v>0</v>
      </c>
    </row>
    <row r="41" spans="1:52" x14ac:dyDescent="0.25">
      <c r="A41">
        <v>-2.2000000000000002</v>
      </c>
      <c r="B41" t="s">
        <v>0</v>
      </c>
      <c r="AO41" s="3">
        <f t="shared" si="0"/>
        <v>9</v>
      </c>
      <c r="AP41" s="3">
        <f t="shared" si="1"/>
        <v>0</v>
      </c>
      <c r="AQ41" s="22">
        <f t="shared" si="2"/>
        <v>0</v>
      </c>
      <c r="AR41" s="8">
        <f t="shared" si="3"/>
        <v>0</v>
      </c>
      <c r="AS41" s="8">
        <f t="shared" si="4"/>
        <v>0</v>
      </c>
      <c r="AT41" s="8">
        <f t="shared" si="5"/>
        <v>0</v>
      </c>
      <c r="AU41">
        <f t="shared" si="6"/>
        <v>0</v>
      </c>
      <c r="AV41">
        <f t="shared" si="7"/>
        <v>0</v>
      </c>
      <c r="AX41" s="9">
        <f t="shared" si="8"/>
        <v>0</v>
      </c>
      <c r="AY41" s="29">
        <f t="shared" si="9"/>
        <v>0</v>
      </c>
      <c r="AZ41" s="8">
        <f t="shared" si="10"/>
        <v>0</v>
      </c>
    </row>
    <row r="42" spans="1:52" x14ac:dyDescent="0.25">
      <c r="A42">
        <v>-2.1</v>
      </c>
      <c r="B42" t="s">
        <v>0</v>
      </c>
      <c r="AO42" s="3">
        <f t="shared" si="0"/>
        <v>9</v>
      </c>
      <c r="AP42" s="3">
        <f t="shared" si="1"/>
        <v>0</v>
      </c>
      <c r="AQ42" s="22">
        <f t="shared" si="2"/>
        <v>0</v>
      </c>
      <c r="AR42" s="8">
        <f t="shared" si="3"/>
        <v>0</v>
      </c>
      <c r="AS42" s="8">
        <f t="shared" si="4"/>
        <v>0</v>
      </c>
      <c r="AT42" s="8">
        <f t="shared" si="5"/>
        <v>0</v>
      </c>
      <c r="AU42">
        <f t="shared" si="6"/>
        <v>0</v>
      </c>
      <c r="AV42">
        <f t="shared" si="7"/>
        <v>0</v>
      </c>
      <c r="AX42" s="9">
        <f t="shared" si="8"/>
        <v>0</v>
      </c>
      <c r="AY42" s="29">
        <f t="shared" si="9"/>
        <v>0</v>
      </c>
      <c r="AZ42" s="8">
        <f t="shared" si="10"/>
        <v>0</v>
      </c>
    </row>
    <row r="43" spans="1:52" x14ac:dyDescent="0.25">
      <c r="A43">
        <v>-2</v>
      </c>
      <c r="B43" t="s">
        <v>0</v>
      </c>
      <c r="AO43" s="3">
        <f t="shared" si="0"/>
        <v>9</v>
      </c>
      <c r="AP43" s="3">
        <f t="shared" si="1"/>
        <v>0</v>
      </c>
      <c r="AQ43" s="22">
        <f t="shared" si="2"/>
        <v>0</v>
      </c>
      <c r="AR43" s="8">
        <f t="shared" si="3"/>
        <v>0</v>
      </c>
      <c r="AS43" s="8">
        <f t="shared" si="4"/>
        <v>0</v>
      </c>
      <c r="AT43" s="8">
        <f t="shared" si="5"/>
        <v>0</v>
      </c>
      <c r="AU43">
        <f t="shared" si="6"/>
        <v>0</v>
      </c>
      <c r="AV43">
        <f t="shared" si="7"/>
        <v>0</v>
      </c>
      <c r="AX43" s="9">
        <f t="shared" si="8"/>
        <v>0</v>
      </c>
      <c r="AY43" s="29">
        <f t="shared" si="9"/>
        <v>0</v>
      </c>
      <c r="AZ43" s="8">
        <f t="shared" si="10"/>
        <v>0</v>
      </c>
    </row>
    <row r="44" spans="1:52" x14ac:dyDescent="0.25">
      <c r="A44">
        <v>-1.9</v>
      </c>
      <c r="B44" t="s">
        <v>0</v>
      </c>
      <c r="AO44" s="3">
        <f t="shared" si="0"/>
        <v>9</v>
      </c>
      <c r="AP44" s="3">
        <f t="shared" si="1"/>
        <v>0</v>
      </c>
      <c r="AQ44" s="22">
        <f t="shared" si="2"/>
        <v>0</v>
      </c>
      <c r="AR44" s="8">
        <f t="shared" si="3"/>
        <v>0</v>
      </c>
      <c r="AS44" s="8">
        <f t="shared" si="4"/>
        <v>0</v>
      </c>
      <c r="AT44" s="8">
        <f t="shared" si="5"/>
        <v>0</v>
      </c>
      <c r="AU44">
        <f t="shared" si="6"/>
        <v>0</v>
      </c>
      <c r="AV44">
        <f t="shared" si="7"/>
        <v>0</v>
      </c>
      <c r="AX44" s="9">
        <f t="shared" si="8"/>
        <v>0</v>
      </c>
      <c r="AY44" s="29">
        <f t="shared" si="9"/>
        <v>0</v>
      </c>
      <c r="AZ44" s="8">
        <f t="shared" si="10"/>
        <v>0</v>
      </c>
    </row>
    <row r="45" spans="1:52" x14ac:dyDescent="0.25">
      <c r="A45">
        <v>-1.8</v>
      </c>
      <c r="B45" t="s">
        <v>0</v>
      </c>
      <c r="AO45" s="3">
        <f t="shared" si="0"/>
        <v>9</v>
      </c>
      <c r="AP45" s="3">
        <f t="shared" si="1"/>
        <v>0</v>
      </c>
      <c r="AQ45" s="22">
        <f t="shared" si="2"/>
        <v>0</v>
      </c>
      <c r="AR45" s="8">
        <f t="shared" si="3"/>
        <v>0</v>
      </c>
      <c r="AS45" s="8">
        <f t="shared" si="4"/>
        <v>0</v>
      </c>
      <c r="AT45" s="8">
        <f t="shared" si="5"/>
        <v>0</v>
      </c>
      <c r="AU45">
        <f t="shared" si="6"/>
        <v>0</v>
      </c>
      <c r="AV45">
        <f t="shared" si="7"/>
        <v>0</v>
      </c>
      <c r="AX45" s="9">
        <f t="shared" si="8"/>
        <v>0</v>
      </c>
      <c r="AY45" s="29">
        <f t="shared" si="9"/>
        <v>0</v>
      </c>
      <c r="AZ45" s="8">
        <f t="shared" si="10"/>
        <v>0</v>
      </c>
    </row>
    <row r="46" spans="1:52" x14ac:dyDescent="0.25">
      <c r="A46">
        <v>-1.7</v>
      </c>
      <c r="B46" t="s">
        <v>0</v>
      </c>
      <c r="AO46" s="3">
        <f t="shared" si="0"/>
        <v>9</v>
      </c>
      <c r="AP46" s="3">
        <f t="shared" si="1"/>
        <v>0</v>
      </c>
      <c r="AQ46" s="22">
        <f t="shared" si="2"/>
        <v>0</v>
      </c>
      <c r="AR46" s="8">
        <f t="shared" si="3"/>
        <v>0</v>
      </c>
      <c r="AS46" s="8">
        <f t="shared" si="4"/>
        <v>0</v>
      </c>
      <c r="AT46" s="8">
        <f t="shared" si="5"/>
        <v>0</v>
      </c>
      <c r="AU46">
        <f t="shared" si="6"/>
        <v>0</v>
      </c>
      <c r="AV46">
        <f t="shared" si="7"/>
        <v>0</v>
      </c>
      <c r="AX46" s="9">
        <f t="shared" si="8"/>
        <v>0</v>
      </c>
      <c r="AY46" s="29">
        <f t="shared" si="9"/>
        <v>0</v>
      </c>
      <c r="AZ46" s="8">
        <f t="shared" si="10"/>
        <v>0</v>
      </c>
    </row>
    <row r="47" spans="1:52" x14ac:dyDescent="0.25">
      <c r="A47">
        <v>-1.6</v>
      </c>
      <c r="B47" t="s">
        <v>0</v>
      </c>
      <c r="AO47" s="3">
        <f t="shared" si="0"/>
        <v>9</v>
      </c>
      <c r="AP47" s="3">
        <f t="shared" si="1"/>
        <v>0</v>
      </c>
      <c r="AQ47" s="22">
        <f t="shared" si="2"/>
        <v>0</v>
      </c>
      <c r="AR47" s="8">
        <f t="shared" si="3"/>
        <v>0</v>
      </c>
      <c r="AS47" s="8">
        <f t="shared" si="4"/>
        <v>0</v>
      </c>
      <c r="AT47" s="8">
        <f t="shared" si="5"/>
        <v>0</v>
      </c>
      <c r="AU47">
        <f t="shared" si="6"/>
        <v>0</v>
      </c>
      <c r="AV47">
        <f t="shared" si="7"/>
        <v>0</v>
      </c>
      <c r="AW47" t="s">
        <v>85</v>
      </c>
      <c r="AX47" s="9">
        <f t="shared" si="8"/>
        <v>0</v>
      </c>
      <c r="AY47" s="29">
        <f t="shared" si="9"/>
        <v>0</v>
      </c>
      <c r="AZ47" s="8">
        <f t="shared" si="10"/>
        <v>0</v>
      </c>
    </row>
    <row r="48" spans="1:52" x14ac:dyDescent="0.25">
      <c r="A48">
        <v>-1.5</v>
      </c>
      <c r="B48" t="s">
        <v>0</v>
      </c>
      <c r="AO48" s="3">
        <f t="shared" si="0"/>
        <v>9</v>
      </c>
      <c r="AP48" s="3">
        <f t="shared" si="1"/>
        <v>0</v>
      </c>
      <c r="AQ48" s="22">
        <f t="shared" si="2"/>
        <v>0</v>
      </c>
      <c r="AR48" s="8">
        <f t="shared" si="3"/>
        <v>0</v>
      </c>
      <c r="AS48" s="8">
        <f t="shared" si="4"/>
        <v>0</v>
      </c>
      <c r="AT48" s="8">
        <f t="shared" si="5"/>
        <v>0</v>
      </c>
      <c r="AU48">
        <f t="shared" si="6"/>
        <v>0</v>
      </c>
      <c r="AV48">
        <f t="shared" si="7"/>
        <v>0</v>
      </c>
      <c r="AW48" t="s">
        <v>86</v>
      </c>
      <c r="AX48" s="9">
        <f t="shared" si="8"/>
        <v>0</v>
      </c>
      <c r="AY48" s="29">
        <f t="shared" si="9"/>
        <v>0</v>
      </c>
      <c r="AZ48" s="8">
        <f t="shared" si="10"/>
        <v>0</v>
      </c>
    </row>
    <row r="49" spans="1:52" x14ac:dyDescent="0.25">
      <c r="A49">
        <v>-1.4</v>
      </c>
      <c r="B49" t="s">
        <v>0</v>
      </c>
      <c r="AO49" s="3">
        <f t="shared" si="0"/>
        <v>9</v>
      </c>
      <c r="AP49" s="3">
        <f t="shared" si="1"/>
        <v>0</v>
      </c>
      <c r="AQ49" s="22">
        <f t="shared" si="2"/>
        <v>0</v>
      </c>
      <c r="AR49" s="8">
        <f t="shared" si="3"/>
        <v>0</v>
      </c>
      <c r="AS49" s="8">
        <f t="shared" si="4"/>
        <v>0</v>
      </c>
      <c r="AT49" s="8">
        <f t="shared" si="5"/>
        <v>0</v>
      </c>
      <c r="AU49">
        <f t="shared" si="6"/>
        <v>0</v>
      </c>
      <c r="AV49">
        <f t="shared" si="7"/>
        <v>0</v>
      </c>
      <c r="AW49" t="s">
        <v>87</v>
      </c>
      <c r="AX49" s="9">
        <f t="shared" si="8"/>
        <v>0</v>
      </c>
      <c r="AY49" s="29">
        <f t="shared" si="9"/>
        <v>0</v>
      </c>
      <c r="AZ49" s="8">
        <f t="shared" si="10"/>
        <v>0</v>
      </c>
    </row>
    <row r="50" spans="1:52" x14ac:dyDescent="0.25">
      <c r="A50">
        <v>-1.3</v>
      </c>
      <c r="B50" t="s">
        <v>0</v>
      </c>
      <c r="AO50" s="3">
        <f t="shared" si="0"/>
        <v>9</v>
      </c>
      <c r="AP50" s="3">
        <f t="shared" si="1"/>
        <v>0</v>
      </c>
      <c r="AQ50" s="22">
        <f t="shared" si="2"/>
        <v>0</v>
      </c>
      <c r="AR50" s="8">
        <f t="shared" si="3"/>
        <v>0</v>
      </c>
      <c r="AS50" s="8">
        <f t="shared" si="4"/>
        <v>0</v>
      </c>
      <c r="AT50" s="8">
        <f t="shared" si="5"/>
        <v>0</v>
      </c>
      <c r="AU50">
        <f t="shared" si="6"/>
        <v>0</v>
      </c>
      <c r="AV50">
        <f t="shared" si="7"/>
        <v>0</v>
      </c>
      <c r="AW50" t="s">
        <v>88</v>
      </c>
      <c r="AX50" s="9">
        <f t="shared" si="8"/>
        <v>0</v>
      </c>
      <c r="AY50" s="29">
        <f t="shared" si="9"/>
        <v>0</v>
      </c>
      <c r="AZ50" s="8">
        <f t="shared" si="10"/>
        <v>0</v>
      </c>
    </row>
    <row r="51" spans="1:52" x14ac:dyDescent="0.25">
      <c r="A51">
        <v>-1.2</v>
      </c>
      <c r="B51" t="s">
        <v>0</v>
      </c>
      <c r="AO51" s="3">
        <f t="shared" si="0"/>
        <v>9</v>
      </c>
      <c r="AP51" s="3">
        <f t="shared" si="1"/>
        <v>0</v>
      </c>
      <c r="AQ51" s="22">
        <f t="shared" si="2"/>
        <v>0</v>
      </c>
      <c r="AR51" s="8">
        <f t="shared" si="3"/>
        <v>0</v>
      </c>
      <c r="AS51" s="8">
        <f t="shared" si="4"/>
        <v>0</v>
      </c>
      <c r="AT51" s="8">
        <f t="shared" si="5"/>
        <v>0</v>
      </c>
      <c r="AU51">
        <f t="shared" si="6"/>
        <v>0</v>
      </c>
      <c r="AV51">
        <f t="shared" si="7"/>
        <v>0</v>
      </c>
      <c r="AW51" t="s">
        <v>89</v>
      </c>
      <c r="AX51" s="9">
        <f t="shared" si="8"/>
        <v>0</v>
      </c>
      <c r="AY51" s="29">
        <f t="shared" si="9"/>
        <v>0</v>
      </c>
      <c r="AZ51" s="8">
        <f t="shared" si="10"/>
        <v>0</v>
      </c>
    </row>
    <row r="52" spans="1:52" x14ac:dyDescent="0.25">
      <c r="A52">
        <v>-1.1000000000000001</v>
      </c>
      <c r="B52" t="s">
        <v>0</v>
      </c>
      <c r="AO52" s="3">
        <f t="shared" si="0"/>
        <v>9</v>
      </c>
      <c r="AP52" s="3">
        <f t="shared" si="1"/>
        <v>0</v>
      </c>
      <c r="AQ52" s="22">
        <f t="shared" si="2"/>
        <v>0</v>
      </c>
      <c r="AR52" s="8">
        <f t="shared" si="3"/>
        <v>0</v>
      </c>
      <c r="AS52" s="8">
        <f t="shared" si="4"/>
        <v>0</v>
      </c>
      <c r="AT52" s="8">
        <f t="shared" si="5"/>
        <v>0</v>
      </c>
      <c r="AU52">
        <f t="shared" si="6"/>
        <v>0</v>
      </c>
      <c r="AV52">
        <f t="shared" si="7"/>
        <v>0</v>
      </c>
      <c r="AW52" t="s">
        <v>90</v>
      </c>
      <c r="AX52" s="9">
        <f t="shared" si="8"/>
        <v>0</v>
      </c>
      <c r="AY52" s="29">
        <f t="shared" si="9"/>
        <v>0</v>
      </c>
      <c r="AZ52" s="8">
        <f t="shared" si="10"/>
        <v>0</v>
      </c>
    </row>
    <row r="53" spans="1:52" x14ac:dyDescent="0.25">
      <c r="A53">
        <v>-1</v>
      </c>
      <c r="B53" t="s">
        <v>0</v>
      </c>
      <c r="AO53" s="3">
        <f t="shared" si="0"/>
        <v>9</v>
      </c>
      <c r="AP53" s="3">
        <f t="shared" si="1"/>
        <v>0</v>
      </c>
      <c r="AQ53" s="22">
        <f t="shared" si="2"/>
        <v>0</v>
      </c>
      <c r="AR53" s="8">
        <f t="shared" si="3"/>
        <v>0</v>
      </c>
      <c r="AS53" s="8">
        <f t="shared" si="4"/>
        <v>0</v>
      </c>
      <c r="AT53" s="8">
        <f t="shared" si="5"/>
        <v>0</v>
      </c>
      <c r="AU53">
        <f t="shared" si="6"/>
        <v>0</v>
      </c>
      <c r="AV53">
        <f t="shared" si="7"/>
        <v>0</v>
      </c>
      <c r="AW53" t="s">
        <v>91</v>
      </c>
      <c r="AX53" s="9">
        <f t="shared" si="8"/>
        <v>0</v>
      </c>
      <c r="AY53" s="29">
        <f t="shared" si="9"/>
        <v>0</v>
      </c>
      <c r="AZ53" s="8">
        <f t="shared" si="10"/>
        <v>0</v>
      </c>
    </row>
    <row r="54" spans="1:52" x14ac:dyDescent="0.25">
      <c r="A54">
        <v>-0.9</v>
      </c>
      <c r="B54" t="s">
        <v>0</v>
      </c>
      <c r="AO54" s="3">
        <f t="shared" si="0"/>
        <v>9</v>
      </c>
      <c r="AP54" s="3">
        <f t="shared" si="1"/>
        <v>0</v>
      </c>
      <c r="AQ54" s="22">
        <f t="shared" si="2"/>
        <v>0</v>
      </c>
      <c r="AR54" s="8">
        <f t="shared" si="3"/>
        <v>0</v>
      </c>
      <c r="AS54" s="8">
        <f t="shared" si="4"/>
        <v>0</v>
      </c>
      <c r="AT54" s="8">
        <f t="shared" si="5"/>
        <v>0</v>
      </c>
      <c r="AU54">
        <f t="shared" si="6"/>
        <v>0</v>
      </c>
      <c r="AV54">
        <f t="shared" si="7"/>
        <v>0</v>
      </c>
      <c r="AX54" s="9">
        <f t="shared" si="8"/>
        <v>0</v>
      </c>
      <c r="AY54" s="29">
        <f t="shared" si="9"/>
        <v>0</v>
      </c>
      <c r="AZ54" s="8">
        <f t="shared" si="10"/>
        <v>0</v>
      </c>
    </row>
    <row r="55" spans="1:52" x14ac:dyDescent="0.25">
      <c r="A55">
        <v>-0.8</v>
      </c>
      <c r="B55" t="s">
        <v>0</v>
      </c>
      <c r="AO55" s="3">
        <f t="shared" si="0"/>
        <v>9</v>
      </c>
      <c r="AP55" s="3">
        <f t="shared" si="1"/>
        <v>0</v>
      </c>
      <c r="AQ55" s="22">
        <f t="shared" si="2"/>
        <v>0</v>
      </c>
      <c r="AR55" s="8">
        <f t="shared" si="3"/>
        <v>0</v>
      </c>
      <c r="AS55" s="8">
        <f t="shared" si="4"/>
        <v>0</v>
      </c>
      <c r="AT55" s="8">
        <f t="shared" si="5"/>
        <v>0</v>
      </c>
      <c r="AU55">
        <f t="shared" si="6"/>
        <v>0</v>
      </c>
      <c r="AV55">
        <f t="shared" si="7"/>
        <v>0</v>
      </c>
      <c r="AX55" s="9">
        <f t="shared" si="8"/>
        <v>0</v>
      </c>
      <c r="AY55" s="29">
        <f t="shared" si="9"/>
        <v>0</v>
      </c>
      <c r="AZ55" s="8">
        <f t="shared" si="10"/>
        <v>0</v>
      </c>
    </row>
    <row r="56" spans="1:52" x14ac:dyDescent="0.25">
      <c r="A56">
        <v>-0.7</v>
      </c>
      <c r="B56" t="s">
        <v>0</v>
      </c>
      <c r="AO56" s="3">
        <f t="shared" si="0"/>
        <v>9</v>
      </c>
      <c r="AP56" s="3">
        <f t="shared" si="1"/>
        <v>0</v>
      </c>
      <c r="AQ56" s="22">
        <f t="shared" si="2"/>
        <v>0</v>
      </c>
      <c r="AR56" s="8">
        <f t="shared" si="3"/>
        <v>0</v>
      </c>
      <c r="AS56" s="8">
        <f t="shared" si="4"/>
        <v>0</v>
      </c>
      <c r="AT56" s="8">
        <f t="shared" si="5"/>
        <v>0</v>
      </c>
      <c r="AU56">
        <f t="shared" si="6"/>
        <v>0</v>
      </c>
      <c r="AV56">
        <f t="shared" si="7"/>
        <v>0</v>
      </c>
      <c r="AX56" s="9">
        <f t="shared" si="8"/>
        <v>0</v>
      </c>
      <c r="AY56" s="29">
        <f t="shared" si="9"/>
        <v>0</v>
      </c>
      <c r="AZ56" s="8">
        <f t="shared" si="10"/>
        <v>0</v>
      </c>
    </row>
    <row r="57" spans="1:52" x14ac:dyDescent="0.25">
      <c r="A57">
        <v>-0.6</v>
      </c>
      <c r="B57" t="s">
        <v>0</v>
      </c>
      <c r="AO57" s="3">
        <f t="shared" si="0"/>
        <v>9</v>
      </c>
      <c r="AP57" s="3">
        <f t="shared" si="1"/>
        <v>0</v>
      </c>
      <c r="AQ57" s="22">
        <f t="shared" si="2"/>
        <v>0</v>
      </c>
      <c r="AR57" s="8">
        <f t="shared" si="3"/>
        <v>0</v>
      </c>
      <c r="AS57" s="8">
        <f t="shared" si="4"/>
        <v>0</v>
      </c>
      <c r="AT57" s="8">
        <f t="shared" si="5"/>
        <v>0</v>
      </c>
      <c r="AU57">
        <f t="shared" si="6"/>
        <v>0</v>
      </c>
      <c r="AV57">
        <f t="shared" si="7"/>
        <v>0</v>
      </c>
      <c r="AX57" s="9">
        <f t="shared" si="8"/>
        <v>0</v>
      </c>
      <c r="AY57" s="29">
        <f t="shared" si="9"/>
        <v>0</v>
      </c>
      <c r="AZ57" s="8">
        <f t="shared" si="10"/>
        <v>0</v>
      </c>
    </row>
    <row r="58" spans="1:52" x14ac:dyDescent="0.25">
      <c r="A58">
        <v>-0.5</v>
      </c>
      <c r="B58" t="s">
        <v>0</v>
      </c>
      <c r="AO58" s="3">
        <f t="shared" si="0"/>
        <v>9</v>
      </c>
      <c r="AP58" s="3">
        <f t="shared" si="1"/>
        <v>0</v>
      </c>
      <c r="AQ58" s="22">
        <f t="shared" si="2"/>
        <v>0</v>
      </c>
      <c r="AR58" s="8">
        <f t="shared" si="3"/>
        <v>0</v>
      </c>
      <c r="AS58" s="8">
        <f t="shared" si="4"/>
        <v>0</v>
      </c>
      <c r="AT58" s="8">
        <f t="shared" si="5"/>
        <v>0</v>
      </c>
      <c r="AU58">
        <f t="shared" si="6"/>
        <v>0</v>
      </c>
      <c r="AV58">
        <f t="shared" si="7"/>
        <v>0</v>
      </c>
      <c r="AX58" s="9">
        <f t="shared" si="8"/>
        <v>0</v>
      </c>
      <c r="AY58" s="29">
        <f t="shared" si="9"/>
        <v>0</v>
      </c>
      <c r="AZ58" s="8">
        <f t="shared" si="10"/>
        <v>0</v>
      </c>
    </row>
    <row r="59" spans="1:52" x14ac:dyDescent="0.25">
      <c r="A59">
        <v>-0.4</v>
      </c>
      <c r="B59" t="s">
        <v>0</v>
      </c>
      <c r="AO59" s="3">
        <f t="shared" si="0"/>
        <v>9</v>
      </c>
      <c r="AP59" s="3">
        <f t="shared" si="1"/>
        <v>0</v>
      </c>
      <c r="AQ59" s="22">
        <f t="shared" si="2"/>
        <v>0</v>
      </c>
      <c r="AR59" s="8">
        <f t="shared" si="3"/>
        <v>0</v>
      </c>
      <c r="AS59" s="8">
        <f t="shared" si="4"/>
        <v>0</v>
      </c>
      <c r="AT59" s="8">
        <f t="shared" si="5"/>
        <v>0</v>
      </c>
      <c r="AU59">
        <f t="shared" si="6"/>
        <v>0</v>
      </c>
      <c r="AV59">
        <f t="shared" si="7"/>
        <v>0</v>
      </c>
      <c r="AX59" s="9">
        <f t="shared" si="8"/>
        <v>0</v>
      </c>
      <c r="AY59" s="29">
        <f t="shared" si="9"/>
        <v>0</v>
      </c>
      <c r="AZ59" s="8">
        <f t="shared" si="10"/>
        <v>0</v>
      </c>
    </row>
    <row r="60" spans="1:52" x14ac:dyDescent="0.25">
      <c r="A60">
        <v>-0.3</v>
      </c>
      <c r="B60" t="s">
        <v>0</v>
      </c>
      <c r="AO60" s="3">
        <f t="shared" si="0"/>
        <v>9</v>
      </c>
      <c r="AP60" s="3">
        <f t="shared" si="1"/>
        <v>0</v>
      </c>
      <c r="AQ60" s="22">
        <f t="shared" si="2"/>
        <v>0</v>
      </c>
      <c r="AR60" s="8">
        <f t="shared" si="3"/>
        <v>0</v>
      </c>
      <c r="AS60" s="8">
        <f t="shared" si="4"/>
        <v>0</v>
      </c>
      <c r="AT60" s="8">
        <f t="shared" si="5"/>
        <v>0</v>
      </c>
      <c r="AU60">
        <f t="shared" si="6"/>
        <v>0</v>
      </c>
      <c r="AV60">
        <f t="shared" si="7"/>
        <v>0</v>
      </c>
      <c r="AX60" s="9">
        <f t="shared" si="8"/>
        <v>0</v>
      </c>
      <c r="AY60" s="29">
        <f t="shared" si="9"/>
        <v>0</v>
      </c>
      <c r="AZ60" s="8">
        <f t="shared" si="10"/>
        <v>0</v>
      </c>
    </row>
    <row r="61" spans="1:52" x14ac:dyDescent="0.25">
      <c r="A61">
        <v>-0.2</v>
      </c>
      <c r="B61" t="s">
        <v>0</v>
      </c>
      <c r="AO61" s="3">
        <f t="shared" si="0"/>
        <v>9</v>
      </c>
      <c r="AP61" s="3">
        <f t="shared" si="1"/>
        <v>0</v>
      </c>
      <c r="AQ61" s="22">
        <f t="shared" si="2"/>
        <v>0</v>
      </c>
      <c r="AR61" s="8">
        <f t="shared" si="3"/>
        <v>0</v>
      </c>
      <c r="AS61" s="8">
        <f t="shared" si="4"/>
        <v>0</v>
      </c>
      <c r="AT61" s="8">
        <f t="shared" si="5"/>
        <v>0</v>
      </c>
      <c r="AU61">
        <f t="shared" si="6"/>
        <v>0</v>
      </c>
      <c r="AV61">
        <f t="shared" si="7"/>
        <v>0</v>
      </c>
      <c r="AX61" s="9">
        <f t="shared" si="8"/>
        <v>0</v>
      </c>
      <c r="AY61" s="29">
        <f t="shared" si="9"/>
        <v>0</v>
      </c>
      <c r="AZ61" s="8">
        <f t="shared" si="10"/>
        <v>0</v>
      </c>
    </row>
    <row r="62" spans="1:52" x14ac:dyDescent="0.25">
      <c r="A62">
        <v>-0.1</v>
      </c>
      <c r="B62" t="s">
        <v>0</v>
      </c>
      <c r="AO62" s="3">
        <f t="shared" si="0"/>
        <v>9</v>
      </c>
      <c r="AP62" s="3">
        <f t="shared" si="1"/>
        <v>0</v>
      </c>
      <c r="AQ62" s="22">
        <f t="shared" si="2"/>
        <v>0</v>
      </c>
      <c r="AR62" s="8">
        <f t="shared" si="3"/>
        <v>0</v>
      </c>
      <c r="AS62" s="8">
        <f>AS63+AR62</f>
        <v>0</v>
      </c>
      <c r="AT62" s="8">
        <f t="shared" si="5"/>
        <v>0</v>
      </c>
      <c r="AU62">
        <f t="shared" si="6"/>
        <v>0</v>
      </c>
      <c r="AV62">
        <f t="shared" si="7"/>
        <v>0</v>
      </c>
      <c r="AX62" s="9">
        <f t="shared" si="8"/>
        <v>0</v>
      </c>
      <c r="AY62" s="29">
        <f t="shared" si="9"/>
        <v>0</v>
      </c>
      <c r="AZ62" s="8">
        <f t="shared" si="10"/>
        <v>0</v>
      </c>
    </row>
    <row r="63" spans="1:52" x14ac:dyDescent="0.25">
      <c r="AR63" s="26" t="s">
        <v>45</v>
      </c>
      <c r="AS63" s="8">
        <v>0</v>
      </c>
      <c r="AT63" s="8">
        <f t="shared" si="5"/>
        <v>0</v>
      </c>
      <c r="AV63" t="s">
        <v>45</v>
      </c>
      <c r="AX63" t="s">
        <v>45</v>
      </c>
      <c r="AZ63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22"/>
  <sheetViews>
    <sheetView view="pageBreakPreview" topLeftCell="A46" zoomScaleSheetLayoutView="100" workbookViewId="0">
      <selection activeCell="F272" sqref="F272"/>
    </sheetView>
  </sheetViews>
  <sheetFormatPr defaultRowHeight="13.2" x14ac:dyDescent="0.25"/>
  <cols>
    <col min="1" max="1" width="10.88671875" customWidth="1"/>
    <col min="2" max="2" width="19.109375" customWidth="1"/>
    <col min="3" max="3" width="10.44140625" customWidth="1"/>
    <col min="4" max="4" width="11.109375" customWidth="1"/>
    <col min="5" max="5" width="32.5546875" customWidth="1"/>
    <col min="6" max="6" width="11.33203125" customWidth="1"/>
    <col min="9" max="9" width="10.109375" customWidth="1"/>
  </cols>
  <sheetData>
    <row r="1" spans="1:43" x14ac:dyDescent="0.25">
      <c r="A1" s="15" t="s">
        <v>57</v>
      </c>
      <c r="AO1" s="6"/>
      <c r="AP1" s="6"/>
    </row>
    <row r="2" spans="1:43" x14ac:dyDescent="0.25">
      <c r="A2" s="1" t="s">
        <v>20</v>
      </c>
      <c r="AO2" s="6"/>
      <c r="AP2" s="6"/>
    </row>
    <row r="3" spans="1:43" x14ac:dyDescent="0.25">
      <c r="A3" s="18" t="s">
        <v>40</v>
      </c>
      <c r="B3" s="18"/>
      <c r="C3" s="18"/>
      <c r="D3" s="18"/>
      <c r="E3" s="18"/>
      <c r="F3" s="17"/>
      <c r="AO3" s="6"/>
      <c r="AP3" s="6"/>
    </row>
    <row r="4" spans="1:43" x14ac:dyDescent="0.25">
      <c r="A4" s="16" t="s">
        <v>34</v>
      </c>
      <c r="B4" s="17"/>
      <c r="C4" s="17"/>
      <c r="D4" s="17"/>
      <c r="E4" s="17"/>
      <c r="F4" s="17"/>
      <c r="AO4" s="6"/>
      <c r="AP4" s="6"/>
    </row>
    <row r="5" spans="1:43" x14ac:dyDescent="0.25">
      <c r="A5" s="16" t="s">
        <v>35</v>
      </c>
      <c r="B5" s="17"/>
      <c r="C5" s="17"/>
      <c r="D5" s="17"/>
      <c r="E5" s="17"/>
      <c r="F5" s="17"/>
      <c r="AO5" s="6"/>
      <c r="AP5" s="6"/>
    </row>
    <row r="6" spans="1:43" x14ac:dyDescent="0.25">
      <c r="A6" s="16" t="s">
        <v>36</v>
      </c>
      <c r="B6" s="17"/>
      <c r="C6" s="17"/>
      <c r="D6" s="17"/>
      <c r="E6" s="17"/>
      <c r="F6" s="17"/>
      <c r="AO6" s="6"/>
      <c r="AP6" s="6"/>
    </row>
    <row r="7" spans="1:43" x14ac:dyDescent="0.25">
      <c r="A7" s="16" t="s">
        <v>29</v>
      </c>
      <c r="B7" s="17"/>
      <c r="C7" s="17"/>
      <c r="D7" s="17"/>
      <c r="E7" s="17"/>
      <c r="F7" s="17"/>
      <c r="AO7" s="6"/>
      <c r="AP7" s="6"/>
    </row>
    <row r="8" spans="1:43" x14ac:dyDescent="0.25">
      <c r="A8" s="16" t="s">
        <v>37</v>
      </c>
      <c r="B8" s="17"/>
      <c r="C8" s="17"/>
      <c r="D8" s="17"/>
      <c r="E8" s="17"/>
      <c r="F8" s="17"/>
      <c r="AO8" s="6"/>
      <c r="AP8" s="6"/>
    </row>
    <row r="9" spans="1:43" x14ac:dyDescent="0.25">
      <c r="A9" s="16" t="s">
        <v>38</v>
      </c>
      <c r="B9" s="17"/>
      <c r="C9" s="17"/>
      <c r="D9" s="17"/>
      <c r="E9" s="17"/>
      <c r="F9" s="17"/>
      <c r="AO9" s="6"/>
      <c r="AP9" s="6"/>
    </row>
    <row r="10" spans="1:43" x14ac:dyDescent="0.25">
      <c r="A10" s="16" t="s">
        <v>30</v>
      </c>
      <c r="B10" s="17"/>
      <c r="C10" s="17"/>
      <c r="D10" s="17"/>
      <c r="E10" s="17"/>
      <c r="F10" s="17"/>
      <c r="AO10" s="6"/>
      <c r="AP10" s="6"/>
    </row>
    <row r="11" spans="1:43" x14ac:dyDescent="0.25">
      <c r="A11" s="16" t="s">
        <v>31</v>
      </c>
      <c r="B11" s="17"/>
      <c r="C11" s="17"/>
      <c r="D11" s="17"/>
      <c r="E11" s="17"/>
      <c r="F11" s="17"/>
      <c r="AO11" s="6"/>
      <c r="AP11" s="6"/>
    </row>
    <row r="12" spans="1:43" x14ac:dyDescent="0.25">
      <c r="A12" s="16" t="s">
        <v>21</v>
      </c>
      <c r="B12" s="17"/>
      <c r="C12" s="16"/>
      <c r="D12" s="17"/>
      <c r="E12" s="17"/>
      <c r="F12" s="17"/>
      <c r="AO12" s="6"/>
      <c r="AP12" s="6"/>
    </row>
    <row r="13" spans="1:43" x14ac:dyDescent="0.25">
      <c r="A13" s="16" t="s">
        <v>22</v>
      </c>
      <c r="B13" s="17"/>
      <c r="C13" s="16"/>
      <c r="D13" s="17"/>
      <c r="E13" s="17"/>
      <c r="F13" s="17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5"/>
      <c r="AQ13" s="5"/>
    </row>
    <row r="14" spans="1:43" x14ac:dyDescent="0.25">
      <c r="A14" s="16" t="s">
        <v>32</v>
      </c>
      <c r="B14" s="17"/>
      <c r="C14" s="16"/>
      <c r="D14" s="17"/>
      <c r="E14" s="17"/>
      <c r="F14" s="17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5"/>
      <c r="AQ14" s="5"/>
    </row>
    <row r="15" spans="1:43" x14ac:dyDescent="0.25">
      <c r="A15" s="16" t="s">
        <v>33</v>
      </c>
      <c r="B15" s="17"/>
      <c r="C15" s="16"/>
      <c r="D15" s="17"/>
      <c r="E15" s="17"/>
      <c r="F15" s="17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5"/>
      <c r="AQ15" s="5"/>
    </row>
    <row r="16" spans="1:43" x14ac:dyDescent="0.25">
      <c r="A16" s="16" t="s">
        <v>39</v>
      </c>
      <c r="B16" s="17"/>
      <c r="C16" s="16"/>
      <c r="D16" s="17"/>
      <c r="E16" s="17"/>
      <c r="F16" s="17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5"/>
      <c r="AQ16" s="5"/>
    </row>
    <row r="17" spans="1:42" s="19" customFormat="1" x14ac:dyDescent="0.25">
      <c r="A17" s="12"/>
      <c r="C17" s="12"/>
    </row>
    <row r="18" spans="1:42" x14ac:dyDescent="0.25">
      <c r="A18" s="15" t="s">
        <v>14</v>
      </c>
      <c r="AO18" s="3" t="s">
        <v>12</v>
      </c>
      <c r="AP18" s="3"/>
    </row>
    <row r="19" spans="1:42" ht="51" customHeight="1" x14ac:dyDescent="0.25">
      <c r="A19" s="2" t="s">
        <v>15</v>
      </c>
      <c r="B19" s="2" t="s">
        <v>16</v>
      </c>
      <c r="C19" s="7" t="s">
        <v>18</v>
      </c>
      <c r="D19" s="7" t="s">
        <v>19</v>
      </c>
      <c r="E19" s="7"/>
      <c r="F19" s="13" t="s">
        <v>28</v>
      </c>
    </row>
    <row r="20" spans="1:42" x14ac:dyDescent="0.25">
      <c r="A20">
        <v>-100</v>
      </c>
      <c r="C20" s="9">
        <v>0</v>
      </c>
      <c r="D20">
        <v>0</v>
      </c>
      <c r="F20" s="11"/>
      <c r="G20" s="9">
        <f>B20*0.001*9.8*3.6</f>
        <v>0</v>
      </c>
      <c r="H20" s="9">
        <f>G20</f>
        <v>0</v>
      </c>
    </row>
    <row r="21" spans="1:42" x14ac:dyDescent="0.25">
      <c r="A21">
        <v>-99</v>
      </c>
      <c r="C21" s="9">
        <f>B21*0.001*32.2*60/88</f>
        <v>0</v>
      </c>
      <c r="D21" s="8">
        <f>D20+C21</f>
        <v>0</v>
      </c>
      <c r="E21" s="8"/>
      <c r="F21" s="11"/>
      <c r="G21" s="9">
        <f>B21*0.001*9.8*3.6</f>
        <v>0</v>
      </c>
      <c r="H21" s="9">
        <f>H20+G21</f>
        <v>0</v>
      </c>
    </row>
    <row r="22" spans="1:42" x14ac:dyDescent="0.25">
      <c r="A22">
        <v>-98</v>
      </c>
      <c r="C22" s="9">
        <f t="shared" ref="C22:C85" si="0">B22*0.001*32.2*60/88</f>
        <v>0</v>
      </c>
      <c r="D22" s="8">
        <f t="shared" ref="D22:D85" si="1">D21+C22</f>
        <v>0</v>
      </c>
      <c r="E22" s="8"/>
      <c r="F22" s="11"/>
      <c r="G22" s="9">
        <f>B22*0.001*9.8*3.6</f>
        <v>0</v>
      </c>
      <c r="H22" s="9">
        <f>H21+G22</f>
        <v>0</v>
      </c>
    </row>
    <row r="23" spans="1:42" x14ac:dyDescent="0.25">
      <c r="A23">
        <v>-97</v>
      </c>
      <c r="C23" s="9">
        <f t="shared" si="0"/>
        <v>0</v>
      </c>
      <c r="D23" s="8">
        <f t="shared" si="1"/>
        <v>0</v>
      </c>
      <c r="E23" s="8"/>
      <c r="F23" s="11"/>
      <c r="G23" s="9">
        <f t="shared" ref="G23:G86" si="2">B23*0.001*9.8*3.6</f>
        <v>0</v>
      </c>
      <c r="H23" s="9">
        <f t="shared" ref="H23:H86" si="3">H22+G23</f>
        <v>0</v>
      </c>
    </row>
    <row r="24" spans="1:42" x14ac:dyDescent="0.25">
      <c r="A24">
        <v>-96</v>
      </c>
      <c r="C24" s="9">
        <f t="shared" si="0"/>
        <v>0</v>
      </c>
      <c r="D24" s="8">
        <f t="shared" si="1"/>
        <v>0</v>
      </c>
      <c r="E24" s="8"/>
      <c r="F24" s="11"/>
      <c r="G24" s="9">
        <f t="shared" si="2"/>
        <v>0</v>
      </c>
      <c r="H24" s="9">
        <f t="shared" si="3"/>
        <v>0</v>
      </c>
    </row>
    <row r="25" spans="1:42" x14ac:dyDescent="0.25">
      <c r="A25">
        <v>-95</v>
      </c>
      <c r="C25" s="9">
        <f t="shared" si="0"/>
        <v>0</v>
      </c>
      <c r="D25" s="8">
        <f t="shared" si="1"/>
        <v>0</v>
      </c>
      <c r="E25" s="8"/>
      <c r="F25" s="11"/>
      <c r="G25" s="9">
        <f t="shared" si="2"/>
        <v>0</v>
      </c>
      <c r="H25" s="9">
        <f t="shared" si="3"/>
        <v>0</v>
      </c>
    </row>
    <row r="26" spans="1:42" x14ac:dyDescent="0.25">
      <c r="A26">
        <v>-94</v>
      </c>
      <c r="C26" s="9">
        <f t="shared" si="0"/>
        <v>0</v>
      </c>
      <c r="D26" s="8">
        <f t="shared" si="1"/>
        <v>0</v>
      </c>
      <c r="E26" s="8"/>
      <c r="F26" s="11"/>
      <c r="G26" s="9">
        <f t="shared" si="2"/>
        <v>0</v>
      </c>
      <c r="H26" s="9">
        <f t="shared" si="3"/>
        <v>0</v>
      </c>
    </row>
    <row r="27" spans="1:42" x14ac:dyDescent="0.25">
      <c r="A27">
        <v>-93</v>
      </c>
      <c r="C27" s="9">
        <f t="shared" si="0"/>
        <v>0</v>
      </c>
      <c r="D27" s="8">
        <f t="shared" si="1"/>
        <v>0</v>
      </c>
      <c r="E27" s="8"/>
      <c r="F27" s="11"/>
      <c r="G27" s="9">
        <f t="shared" si="2"/>
        <v>0</v>
      </c>
      <c r="H27" s="9">
        <f t="shared" si="3"/>
        <v>0</v>
      </c>
    </row>
    <row r="28" spans="1:42" x14ac:dyDescent="0.25">
      <c r="A28">
        <v>-92</v>
      </c>
      <c r="C28" s="9">
        <f t="shared" si="0"/>
        <v>0</v>
      </c>
      <c r="D28" s="8">
        <f t="shared" si="1"/>
        <v>0</v>
      </c>
      <c r="E28" s="8"/>
      <c r="F28" s="11"/>
      <c r="G28" s="9">
        <f t="shared" si="2"/>
        <v>0</v>
      </c>
      <c r="H28" s="9">
        <f t="shared" si="3"/>
        <v>0</v>
      </c>
    </row>
    <row r="29" spans="1:42" x14ac:dyDescent="0.25">
      <c r="A29">
        <v>-91</v>
      </c>
      <c r="C29" s="9">
        <f t="shared" si="0"/>
        <v>0</v>
      </c>
      <c r="D29" s="8">
        <f t="shared" si="1"/>
        <v>0</v>
      </c>
      <c r="E29" s="8"/>
      <c r="F29" s="11"/>
      <c r="G29" s="9">
        <f t="shared" si="2"/>
        <v>0</v>
      </c>
      <c r="H29" s="9">
        <f t="shared" si="3"/>
        <v>0</v>
      </c>
    </row>
    <row r="30" spans="1:42" x14ac:dyDescent="0.25">
      <c r="A30">
        <v>-90</v>
      </c>
      <c r="C30" s="9">
        <f t="shared" si="0"/>
        <v>0</v>
      </c>
      <c r="D30" s="8">
        <f t="shared" si="1"/>
        <v>0</v>
      </c>
      <c r="E30" s="8"/>
      <c r="F30" s="14">
        <f>(D20-D30)</f>
        <v>0</v>
      </c>
      <c r="G30" s="9">
        <f t="shared" si="2"/>
        <v>0</v>
      </c>
      <c r="H30" s="9">
        <f t="shared" si="3"/>
        <v>0</v>
      </c>
    </row>
    <row r="31" spans="1:42" x14ac:dyDescent="0.25">
      <c r="A31">
        <v>-89</v>
      </c>
      <c r="C31" s="9">
        <f t="shared" si="0"/>
        <v>0</v>
      </c>
      <c r="D31" s="8">
        <f t="shared" si="1"/>
        <v>0</v>
      </c>
      <c r="E31" s="8"/>
      <c r="F31" s="14">
        <f t="shared" ref="F31:F39" si="4">(D21-D31)</f>
        <v>0</v>
      </c>
      <c r="G31" s="9">
        <f t="shared" si="2"/>
        <v>0</v>
      </c>
      <c r="H31" s="9">
        <f t="shared" si="3"/>
        <v>0</v>
      </c>
    </row>
    <row r="32" spans="1:42" x14ac:dyDescent="0.25">
      <c r="A32">
        <v>-88</v>
      </c>
      <c r="C32" s="9">
        <f t="shared" si="0"/>
        <v>0</v>
      </c>
      <c r="D32" s="8">
        <f t="shared" si="1"/>
        <v>0</v>
      </c>
      <c r="E32" s="8"/>
      <c r="F32" s="14">
        <f t="shared" si="4"/>
        <v>0</v>
      </c>
      <c r="G32" s="9">
        <f t="shared" si="2"/>
        <v>0</v>
      </c>
      <c r="H32" s="9">
        <f t="shared" si="3"/>
        <v>0</v>
      </c>
    </row>
    <row r="33" spans="1:8" x14ac:dyDescent="0.25">
      <c r="A33">
        <v>-87</v>
      </c>
      <c r="C33" s="9">
        <f t="shared" si="0"/>
        <v>0</v>
      </c>
      <c r="D33" s="8">
        <f t="shared" si="1"/>
        <v>0</v>
      </c>
      <c r="E33" s="8"/>
      <c r="F33" s="14">
        <f t="shared" si="4"/>
        <v>0</v>
      </c>
      <c r="G33" s="9">
        <f t="shared" si="2"/>
        <v>0</v>
      </c>
      <c r="H33" s="9">
        <f t="shared" si="3"/>
        <v>0</v>
      </c>
    </row>
    <row r="34" spans="1:8" x14ac:dyDescent="0.25">
      <c r="A34">
        <v>-86</v>
      </c>
      <c r="C34" s="9">
        <f t="shared" si="0"/>
        <v>0</v>
      </c>
      <c r="D34" s="8">
        <f t="shared" si="1"/>
        <v>0</v>
      </c>
      <c r="E34" s="8"/>
      <c r="F34" s="14">
        <f t="shared" si="4"/>
        <v>0</v>
      </c>
      <c r="G34" s="9">
        <f t="shared" si="2"/>
        <v>0</v>
      </c>
      <c r="H34" s="9">
        <f t="shared" si="3"/>
        <v>0</v>
      </c>
    </row>
    <row r="35" spans="1:8" x14ac:dyDescent="0.25">
      <c r="A35">
        <v>-85</v>
      </c>
      <c r="C35" s="9">
        <f t="shared" si="0"/>
        <v>0</v>
      </c>
      <c r="D35" s="8">
        <f t="shared" si="1"/>
        <v>0</v>
      </c>
      <c r="E35" s="8"/>
      <c r="F35" s="14">
        <f t="shared" si="4"/>
        <v>0</v>
      </c>
      <c r="G35" s="9">
        <f t="shared" si="2"/>
        <v>0</v>
      </c>
      <c r="H35" s="9">
        <f t="shared" si="3"/>
        <v>0</v>
      </c>
    </row>
    <row r="36" spans="1:8" x14ac:dyDescent="0.25">
      <c r="A36">
        <v>-84</v>
      </c>
      <c r="C36" s="9">
        <f t="shared" si="0"/>
        <v>0</v>
      </c>
      <c r="D36" s="8">
        <f t="shared" si="1"/>
        <v>0</v>
      </c>
      <c r="E36" s="8"/>
      <c r="F36" s="14">
        <f t="shared" si="4"/>
        <v>0</v>
      </c>
      <c r="G36" s="9">
        <f t="shared" si="2"/>
        <v>0</v>
      </c>
      <c r="H36" s="9">
        <f t="shared" si="3"/>
        <v>0</v>
      </c>
    </row>
    <row r="37" spans="1:8" x14ac:dyDescent="0.25">
      <c r="A37">
        <v>-83</v>
      </c>
      <c r="C37" s="9">
        <f t="shared" si="0"/>
        <v>0</v>
      </c>
      <c r="D37" s="8">
        <f t="shared" si="1"/>
        <v>0</v>
      </c>
      <c r="E37" s="8"/>
      <c r="F37" s="14">
        <f t="shared" si="4"/>
        <v>0</v>
      </c>
      <c r="G37" s="9">
        <f t="shared" si="2"/>
        <v>0</v>
      </c>
      <c r="H37" s="9">
        <f t="shared" si="3"/>
        <v>0</v>
      </c>
    </row>
    <row r="38" spans="1:8" x14ac:dyDescent="0.25">
      <c r="A38">
        <v>-82</v>
      </c>
      <c r="C38" s="9">
        <f t="shared" si="0"/>
        <v>0</v>
      </c>
      <c r="D38" s="8">
        <f t="shared" si="1"/>
        <v>0</v>
      </c>
      <c r="E38" s="8"/>
      <c r="F38" s="14">
        <f t="shared" si="4"/>
        <v>0</v>
      </c>
      <c r="G38" s="9">
        <f t="shared" si="2"/>
        <v>0</v>
      </c>
      <c r="H38" s="9">
        <f t="shared" si="3"/>
        <v>0</v>
      </c>
    </row>
    <row r="39" spans="1:8" x14ac:dyDescent="0.25">
      <c r="A39">
        <v>-81</v>
      </c>
      <c r="C39" s="9">
        <f t="shared" si="0"/>
        <v>0</v>
      </c>
      <c r="D39" s="8">
        <f t="shared" si="1"/>
        <v>0</v>
      </c>
      <c r="E39" s="8"/>
      <c r="F39" s="14">
        <f t="shared" si="4"/>
        <v>0</v>
      </c>
      <c r="G39" s="9">
        <f t="shared" si="2"/>
        <v>0</v>
      </c>
      <c r="H39" s="9">
        <f t="shared" si="3"/>
        <v>0</v>
      </c>
    </row>
    <row r="40" spans="1:8" x14ac:dyDescent="0.25">
      <c r="A40">
        <v>-80</v>
      </c>
      <c r="C40" s="9">
        <f t="shared" si="0"/>
        <v>0</v>
      </c>
      <c r="D40" s="8">
        <f t="shared" si="1"/>
        <v>0</v>
      </c>
      <c r="E40" s="8"/>
      <c r="F40" s="14">
        <f>(D20-D40)</f>
        <v>0</v>
      </c>
      <c r="G40" s="9">
        <f t="shared" si="2"/>
        <v>0</v>
      </c>
      <c r="H40" s="9">
        <f t="shared" si="3"/>
        <v>0</v>
      </c>
    </row>
    <row r="41" spans="1:8" x14ac:dyDescent="0.25">
      <c r="A41">
        <v>-79</v>
      </c>
      <c r="C41" s="9">
        <f t="shared" si="0"/>
        <v>0</v>
      </c>
      <c r="D41" s="8">
        <f t="shared" si="1"/>
        <v>0</v>
      </c>
      <c r="E41" s="8"/>
      <c r="F41" s="14">
        <f t="shared" ref="F41:F104" si="5">(D21-D41)</f>
        <v>0</v>
      </c>
      <c r="G41" s="9">
        <f t="shared" si="2"/>
        <v>0</v>
      </c>
      <c r="H41" s="9">
        <f t="shared" si="3"/>
        <v>0</v>
      </c>
    </row>
    <row r="42" spans="1:8" x14ac:dyDescent="0.25">
      <c r="A42">
        <v>-78</v>
      </c>
      <c r="C42" s="9">
        <f t="shared" si="0"/>
        <v>0</v>
      </c>
      <c r="D42" s="8">
        <f t="shared" si="1"/>
        <v>0</v>
      </c>
      <c r="E42" s="8"/>
      <c r="F42" s="14">
        <f t="shared" si="5"/>
        <v>0</v>
      </c>
      <c r="G42" s="9">
        <f t="shared" si="2"/>
        <v>0</v>
      </c>
      <c r="H42" s="9">
        <f t="shared" si="3"/>
        <v>0</v>
      </c>
    </row>
    <row r="43" spans="1:8" x14ac:dyDescent="0.25">
      <c r="A43">
        <v>-77</v>
      </c>
      <c r="C43" s="9">
        <f t="shared" si="0"/>
        <v>0</v>
      </c>
      <c r="D43" s="8">
        <f t="shared" si="1"/>
        <v>0</v>
      </c>
      <c r="E43" s="8"/>
      <c r="F43" s="14">
        <f t="shared" si="5"/>
        <v>0</v>
      </c>
      <c r="G43" s="9">
        <f t="shared" si="2"/>
        <v>0</v>
      </c>
      <c r="H43" s="9">
        <f t="shared" si="3"/>
        <v>0</v>
      </c>
    </row>
    <row r="44" spans="1:8" x14ac:dyDescent="0.25">
      <c r="A44">
        <v>-76</v>
      </c>
      <c r="C44" s="9">
        <f t="shared" si="0"/>
        <v>0</v>
      </c>
      <c r="D44" s="8">
        <f t="shared" si="1"/>
        <v>0</v>
      </c>
      <c r="E44" s="8"/>
      <c r="F44" s="14">
        <f t="shared" si="5"/>
        <v>0</v>
      </c>
      <c r="G44" s="9">
        <f t="shared" si="2"/>
        <v>0</v>
      </c>
      <c r="H44" s="9">
        <f t="shared" si="3"/>
        <v>0</v>
      </c>
    </row>
    <row r="45" spans="1:8" x14ac:dyDescent="0.25">
      <c r="A45">
        <v>-75</v>
      </c>
      <c r="C45" s="9">
        <f t="shared" si="0"/>
        <v>0</v>
      </c>
      <c r="D45" s="8">
        <f t="shared" si="1"/>
        <v>0</v>
      </c>
      <c r="E45" s="8"/>
      <c r="F45" s="14">
        <f t="shared" si="5"/>
        <v>0</v>
      </c>
      <c r="G45" s="9">
        <f t="shared" si="2"/>
        <v>0</v>
      </c>
      <c r="H45" s="9">
        <f t="shared" si="3"/>
        <v>0</v>
      </c>
    </row>
    <row r="46" spans="1:8" x14ac:dyDescent="0.25">
      <c r="A46">
        <v>-74</v>
      </c>
      <c r="C46" s="9">
        <f t="shared" si="0"/>
        <v>0</v>
      </c>
      <c r="D46" s="8">
        <f t="shared" si="1"/>
        <v>0</v>
      </c>
      <c r="E46" s="8"/>
      <c r="F46" s="14">
        <f t="shared" si="5"/>
        <v>0</v>
      </c>
      <c r="G46" s="9">
        <f t="shared" si="2"/>
        <v>0</v>
      </c>
      <c r="H46" s="9">
        <f t="shared" si="3"/>
        <v>0</v>
      </c>
    </row>
    <row r="47" spans="1:8" x14ac:dyDescent="0.25">
      <c r="A47">
        <v>-73</v>
      </c>
      <c r="C47" s="9">
        <f t="shared" si="0"/>
        <v>0</v>
      </c>
      <c r="D47" s="8">
        <f t="shared" si="1"/>
        <v>0</v>
      </c>
      <c r="E47" s="8"/>
      <c r="F47" s="14">
        <f t="shared" si="5"/>
        <v>0</v>
      </c>
      <c r="G47" s="9">
        <f t="shared" si="2"/>
        <v>0</v>
      </c>
      <c r="H47" s="9">
        <f t="shared" si="3"/>
        <v>0</v>
      </c>
    </row>
    <row r="48" spans="1:8" x14ac:dyDescent="0.25">
      <c r="A48">
        <v>-72</v>
      </c>
      <c r="C48" s="9">
        <f t="shared" si="0"/>
        <v>0</v>
      </c>
      <c r="D48" s="8">
        <f t="shared" si="1"/>
        <v>0</v>
      </c>
      <c r="E48" s="8"/>
      <c r="F48" s="14">
        <f t="shared" si="5"/>
        <v>0</v>
      </c>
      <c r="G48" s="9">
        <f t="shared" si="2"/>
        <v>0</v>
      </c>
      <c r="H48" s="9">
        <f t="shared" si="3"/>
        <v>0</v>
      </c>
    </row>
    <row r="49" spans="1:8" x14ac:dyDescent="0.25">
      <c r="A49">
        <v>-71</v>
      </c>
      <c r="C49" s="9">
        <f t="shared" si="0"/>
        <v>0</v>
      </c>
      <c r="D49" s="8">
        <f t="shared" si="1"/>
        <v>0</v>
      </c>
      <c r="E49" s="8"/>
      <c r="F49" s="14">
        <f t="shared" si="5"/>
        <v>0</v>
      </c>
      <c r="G49" s="9">
        <f t="shared" si="2"/>
        <v>0</v>
      </c>
      <c r="H49" s="9">
        <f t="shared" si="3"/>
        <v>0</v>
      </c>
    </row>
    <row r="50" spans="1:8" x14ac:dyDescent="0.25">
      <c r="A50">
        <v>-70</v>
      </c>
      <c r="C50" s="9">
        <f t="shared" si="0"/>
        <v>0</v>
      </c>
      <c r="D50" s="8">
        <f t="shared" si="1"/>
        <v>0</v>
      </c>
      <c r="E50" s="8"/>
      <c r="F50" s="14">
        <f t="shared" si="5"/>
        <v>0</v>
      </c>
      <c r="G50" s="9">
        <f t="shared" si="2"/>
        <v>0</v>
      </c>
      <c r="H50" s="9">
        <f t="shared" si="3"/>
        <v>0</v>
      </c>
    </row>
    <row r="51" spans="1:8" x14ac:dyDescent="0.25">
      <c r="A51">
        <v>-69</v>
      </c>
      <c r="C51" s="9">
        <f t="shared" si="0"/>
        <v>0</v>
      </c>
      <c r="D51" s="8">
        <f t="shared" si="1"/>
        <v>0</v>
      </c>
      <c r="E51" s="8"/>
      <c r="F51" s="14">
        <f t="shared" si="5"/>
        <v>0</v>
      </c>
      <c r="G51" s="9">
        <f t="shared" si="2"/>
        <v>0</v>
      </c>
      <c r="H51" s="9">
        <f t="shared" si="3"/>
        <v>0</v>
      </c>
    </row>
    <row r="52" spans="1:8" x14ac:dyDescent="0.25">
      <c r="A52">
        <v>-68</v>
      </c>
      <c r="C52" s="9">
        <f t="shared" si="0"/>
        <v>0</v>
      </c>
      <c r="D52" s="8">
        <f t="shared" si="1"/>
        <v>0</v>
      </c>
      <c r="E52" s="8"/>
      <c r="F52" s="14">
        <f t="shared" si="5"/>
        <v>0</v>
      </c>
      <c r="G52" s="9">
        <f t="shared" si="2"/>
        <v>0</v>
      </c>
      <c r="H52" s="9">
        <f t="shared" si="3"/>
        <v>0</v>
      </c>
    </row>
    <row r="53" spans="1:8" x14ac:dyDescent="0.25">
      <c r="A53">
        <v>-67</v>
      </c>
      <c r="C53" s="9">
        <f t="shared" si="0"/>
        <v>0</v>
      </c>
      <c r="D53" s="8">
        <f t="shared" si="1"/>
        <v>0</v>
      </c>
      <c r="E53" s="8"/>
      <c r="F53" s="14">
        <f t="shared" si="5"/>
        <v>0</v>
      </c>
      <c r="G53" s="9">
        <f t="shared" si="2"/>
        <v>0</v>
      </c>
      <c r="H53" s="9">
        <f t="shared" si="3"/>
        <v>0</v>
      </c>
    </row>
    <row r="54" spans="1:8" x14ac:dyDescent="0.25">
      <c r="A54">
        <v>-66</v>
      </c>
      <c r="C54" s="9">
        <f t="shared" si="0"/>
        <v>0</v>
      </c>
      <c r="D54" s="8">
        <f t="shared" si="1"/>
        <v>0</v>
      </c>
      <c r="E54" s="8"/>
      <c r="F54" s="14">
        <f t="shared" si="5"/>
        <v>0</v>
      </c>
      <c r="G54" s="9">
        <f t="shared" si="2"/>
        <v>0</v>
      </c>
      <c r="H54" s="9">
        <f t="shared" si="3"/>
        <v>0</v>
      </c>
    </row>
    <row r="55" spans="1:8" x14ac:dyDescent="0.25">
      <c r="A55">
        <v>-65</v>
      </c>
      <c r="C55" s="9">
        <f t="shared" si="0"/>
        <v>0</v>
      </c>
      <c r="D55" s="8">
        <f t="shared" si="1"/>
        <v>0</v>
      </c>
      <c r="E55" s="8"/>
      <c r="F55" s="14">
        <f t="shared" si="5"/>
        <v>0</v>
      </c>
      <c r="G55" s="9">
        <f t="shared" si="2"/>
        <v>0</v>
      </c>
      <c r="H55" s="9">
        <f t="shared" si="3"/>
        <v>0</v>
      </c>
    </row>
    <row r="56" spans="1:8" x14ac:dyDescent="0.25">
      <c r="A56">
        <v>-64</v>
      </c>
      <c r="C56" s="9">
        <f t="shared" si="0"/>
        <v>0</v>
      </c>
      <c r="D56" s="8">
        <f t="shared" si="1"/>
        <v>0</v>
      </c>
      <c r="E56" s="8"/>
      <c r="F56" s="14">
        <f t="shared" si="5"/>
        <v>0</v>
      </c>
      <c r="G56" s="9">
        <f t="shared" si="2"/>
        <v>0</v>
      </c>
      <c r="H56" s="9">
        <f t="shared" si="3"/>
        <v>0</v>
      </c>
    </row>
    <row r="57" spans="1:8" x14ac:dyDescent="0.25">
      <c r="A57">
        <v>-63</v>
      </c>
      <c r="C57" s="9">
        <f t="shared" si="0"/>
        <v>0</v>
      </c>
      <c r="D57" s="8">
        <f t="shared" si="1"/>
        <v>0</v>
      </c>
      <c r="E57" s="8"/>
      <c r="F57" s="14">
        <f t="shared" si="5"/>
        <v>0</v>
      </c>
      <c r="G57" s="9">
        <f t="shared" si="2"/>
        <v>0</v>
      </c>
      <c r="H57" s="9">
        <f t="shared" si="3"/>
        <v>0</v>
      </c>
    </row>
    <row r="58" spans="1:8" x14ac:dyDescent="0.25">
      <c r="A58">
        <v>-62</v>
      </c>
      <c r="C58" s="9">
        <f t="shared" si="0"/>
        <v>0</v>
      </c>
      <c r="D58" s="8">
        <f t="shared" si="1"/>
        <v>0</v>
      </c>
      <c r="E58" s="8"/>
      <c r="F58" s="14">
        <f t="shared" si="5"/>
        <v>0</v>
      </c>
      <c r="G58" s="9">
        <f t="shared" si="2"/>
        <v>0</v>
      </c>
      <c r="H58" s="9">
        <f t="shared" si="3"/>
        <v>0</v>
      </c>
    </row>
    <row r="59" spans="1:8" x14ac:dyDescent="0.25">
      <c r="A59">
        <v>-61</v>
      </c>
      <c r="C59" s="9">
        <f t="shared" si="0"/>
        <v>0</v>
      </c>
      <c r="D59" s="8">
        <f t="shared" si="1"/>
        <v>0</v>
      </c>
      <c r="E59" s="8"/>
      <c r="F59" s="14">
        <f t="shared" si="5"/>
        <v>0</v>
      </c>
      <c r="G59" s="9">
        <f t="shared" si="2"/>
        <v>0</v>
      </c>
      <c r="H59" s="9">
        <f t="shared" si="3"/>
        <v>0</v>
      </c>
    </row>
    <row r="60" spans="1:8" x14ac:dyDescent="0.25">
      <c r="A60">
        <v>-60</v>
      </c>
      <c r="C60" s="9">
        <f t="shared" si="0"/>
        <v>0</v>
      </c>
      <c r="D60" s="8">
        <f t="shared" si="1"/>
        <v>0</v>
      </c>
      <c r="E60" s="8"/>
      <c r="F60" s="14">
        <f t="shared" si="5"/>
        <v>0</v>
      </c>
      <c r="G60" s="9">
        <f t="shared" si="2"/>
        <v>0</v>
      </c>
      <c r="H60" s="9">
        <f t="shared" si="3"/>
        <v>0</v>
      </c>
    </row>
    <row r="61" spans="1:8" x14ac:dyDescent="0.25">
      <c r="A61">
        <v>-59</v>
      </c>
      <c r="C61" s="9">
        <f t="shared" si="0"/>
        <v>0</v>
      </c>
      <c r="D61" s="8">
        <f t="shared" si="1"/>
        <v>0</v>
      </c>
      <c r="E61" s="8"/>
      <c r="F61" s="14">
        <f t="shared" si="5"/>
        <v>0</v>
      </c>
      <c r="G61" s="9">
        <f t="shared" si="2"/>
        <v>0</v>
      </c>
      <c r="H61" s="9">
        <f t="shared" si="3"/>
        <v>0</v>
      </c>
    </row>
    <row r="62" spans="1:8" x14ac:dyDescent="0.25">
      <c r="A62">
        <v>-58</v>
      </c>
      <c r="C62" s="9">
        <f t="shared" si="0"/>
        <v>0</v>
      </c>
      <c r="D62" s="8">
        <f t="shared" si="1"/>
        <v>0</v>
      </c>
      <c r="E62" s="8"/>
      <c r="F62" s="14">
        <f t="shared" si="5"/>
        <v>0</v>
      </c>
      <c r="G62" s="9">
        <f t="shared" si="2"/>
        <v>0</v>
      </c>
      <c r="H62" s="9">
        <f t="shared" si="3"/>
        <v>0</v>
      </c>
    </row>
    <row r="63" spans="1:8" x14ac:dyDescent="0.25">
      <c r="A63">
        <v>-57</v>
      </c>
      <c r="C63" s="9">
        <f t="shared" si="0"/>
        <v>0</v>
      </c>
      <c r="D63" s="8">
        <f t="shared" si="1"/>
        <v>0</v>
      </c>
      <c r="E63" s="8"/>
      <c r="F63" s="14">
        <f t="shared" si="5"/>
        <v>0</v>
      </c>
      <c r="G63" s="9">
        <f t="shared" si="2"/>
        <v>0</v>
      </c>
      <c r="H63" s="9">
        <f t="shared" si="3"/>
        <v>0</v>
      </c>
    </row>
    <row r="64" spans="1:8" x14ac:dyDescent="0.25">
      <c r="A64">
        <v>-56</v>
      </c>
      <c r="C64" s="9">
        <f t="shared" si="0"/>
        <v>0</v>
      </c>
      <c r="D64" s="8">
        <f t="shared" si="1"/>
        <v>0</v>
      </c>
      <c r="E64" s="8"/>
      <c r="F64" s="14">
        <f t="shared" si="5"/>
        <v>0</v>
      </c>
      <c r="G64" s="9">
        <f t="shared" si="2"/>
        <v>0</v>
      </c>
      <c r="H64" s="9">
        <f t="shared" si="3"/>
        <v>0</v>
      </c>
    </row>
    <row r="65" spans="1:8" x14ac:dyDescent="0.25">
      <c r="A65">
        <v>-55</v>
      </c>
      <c r="C65" s="9">
        <f t="shared" si="0"/>
        <v>0</v>
      </c>
      <c r="D65" s="8">
        <f t="shared" si="1"/>
        <v>0</v>
      </c>
      <c r="E65" s="8"/>
      <c r="F65" s="14">
        <f t="shared" si="5"/>
        <v>0</v>
      </c>
      <c r="G65" s="9">
        <f t="shared" si="2"/>
        <v>0</v>
      </c>
      <c r="H65" s="9">
        <f t="shared" si="3"/>
        <v>0</v>
      </c>
    </row>
    <row r="66" spans="1:8" x14ac:dyDescent="0.25">
      <c r="A66">
        <v>-54</v>
      </c>
      <c r="C66" s="9">
        <f t="shared" si="0"/>
        <v>0</v>
      </c>
      <c r="D66" s="8">
        <f t="shared" si="1"/>
        <v>0</v>
      </c>
      <c r="E66" s="8"/>
      <c r="F66" s="14">
        <f t="shared" si="5"/>
        <v>0</v>
      </c>
      <c r="G66" s="9">
        <f t="shared" si="2"/>
        <v>0</v>
      </c>
      <c r="H66" s="9">
        <f t="shared" si="3"/>
        <v>0</v>
      </c>
    </row>
    <row r="67" spans="1:8" x14ac:dyDescent="0.25">
      <c r="A67">
        <v>-53</v>
      </c>
      <c r="C67" s="9">
        <f t="shared" si="0"/>
        <v>0</v>
      </c>
      <c r="D67" s="8">
        <f t="shared" si="1"/>
        <v>0</v>
      </c>
      <c r="E67" s="8"/>
      <c r="F67" s="14">
        <f t="shared" si="5"/>
        <v>0</v>
      </c>
      <c r="G67" s="9">
        <f t="shared" si="2"/>
        <v>0</v>
      </c>
      <c r="H67" s="9">
        <f t="shared" si="3"/>
        <v>0</v>
      </c>
    </row>
    <row r="68" spans="1:8" x14ac:dyDescent="0.25">
      <c r="A68">
        <v>-52</v>
      </c>
      <c r="C68" s="9">
        <f t="shared" si="0"/>
        <v>0</v>
      </c>
      <c r="D68" s="8">
        <f t="shared" si="1"/>
        <v>0</v>
      </c>
      <c r="E68" s="8"/>
      <c r="F68" s="14">
        <f t="shared" si="5"/>
        <v>0</v>
      </c>
      <c r="G68" s="9">
        <f t="shared" si="2"/>
        <v>0</v>
      </c>
      <c r="H68" s="9">
        <f t="shared" si="3"/>
        <v>0</v>
      </c>
    </row>
    <row r="69" spans="1:8" x14ac:dyDescent="0.25">
      <c r="A69">
        <v>-51</v>
      </c>
      <c r="C69" s="9">
        <f t="shared" si="0"/>
        <v>0</v>
      </c>
      <c r="D69" s="8">
        <f t="shared" si="1"/>
        <v>0</v>
      </c>
      <c r="E69" s="8"/>
      <c r="F69" s="14">
        <f t="shared" si="5"/>
        <v>0</v>
      </c>
      <c r="G69" s="9">
        <f t="shared" si="2"/>
        <v>0</v>
      </c>
      <c r="H69" s="9">
        <f t="shared" si="3"/>
        <v>0</v>
      </c>
    </row>
    <row r="70" spans="1:8" x14ac:dyDescent="0.25">
      <c r="A70">
        <v>-50</v>
      </c>
      <c r="C70" s="9">
        <f t="shared" si="0"/>
        <v>0</v>
      </c>
      <c r="D70" s="8">
        <f t="shared" si="1"/>
        <v>0</v>
      </c>
      <c r="E70" s="8"/>
      <c r="F70" s="14">
        <f t="shared" si="5"/>
        <v>0</v>
      </c>
      <c r="G70" s="9">
        <f t="shared" si="2"/>
        <v>0</v>
      </c>
      <c r="H70" s="9">
        <f t="shared" si="3"/>
        <v>0</v>
      </c>
    </row>
    <row r="71" spans="1:8" x14ac:dyDescent="0.25">
      <c r="A71">
        <v>-49</v>
      </c>
      <c r="C71" s="9">
        <f t="shared" si="0"/>
        <v>0</v>
      </c>
      <c r="D71" s="8">
        <f t="shared" si="1"/>
        <v>0</v>
      </c>
      <c r="E71" s="8"/>
      <c r="F71" s="14">
        <f t="shared" si="5"/>
        <v>0</v>
      </c>
      <c r="G71" s="9">
        <f t="shared" si="2"/>
        <v>0</v>
      </c>
      <c r="H71" s="9">
        <f t="shared" si="3"/>
        <v>0</v>
      </c>
    </row>
    <row r="72" spans="1:8" x14ac:dyDescent="0.25">
      <c r="A72">
        <v>-48</v>
      </c>
      <c r="C72" s="9">
        <f t="shared" si="0"/>
        <v>0</v>
      </c>
      <c r="D72" s="8">
        <f t="shared" si="1"/>
        <v>0</v>
      </c>
      <c r="E72" s="8"/>
      <c r="F72" s="14">
        <f t="shared" si="5"/>
        <v>0</v>
      </c>
      <c r="G72" s="9">
        <f t="shared" si="2"/>
        <v>0</v>
      </c>
      <c r="H72" s="9">
        <f t="shared" si="3"/>
        <v>0</v>
      </c>
    </row>
    <row r="73" spans="1:8" x14ac:dyDescent="0.25">
      <c r="A73">
        <v>-47</v>
      </c>
      <c r="C73" s="9">
        <f t="shared" si="0"/>
        <v>0</v>
      </c>
      <c r="D73" s="8">
        <f t="shared" si="1"/>
        <v>0</v>
      </c>
      <c r="E73" s="8"/>
      <c r="F73" s="14">
        <f t="shared" si="5"/>
        <v>0</v>
      </c>
      <c r="G73" s="9">
        <f t="shared" si="2"/>
        <v>0</v>
      </c>
      <c r="H73" s="9">
        <f t="shared" si="3"/>
        <v>0</v>
      </c>
    </row>
    <row r="74" spans="1:8" x14ac:dyDescent="0.25">
      <c r="A74">
        <v>-46</v>
      </c>
      <c r="C74" s="9">
        <f t="shared" si="0"/>
        <v>0</v>
      </c>
      <c r="D74" s="8">
        <f t="shared" si="1"/>
        <v>0</v>
      </c>
      <c r="E74" s="8"/>
      <c r="F74" s="14">
        <f t="shared" si="5"/>
        <v>0</v>
      </c>
      <c r="G74" s="9">
        <f t="shared" si="2"/>
        <v>0</v>
      </c>
      <c r="H74" s="9">
        <f t="shared" si="3"/>
        <v>0</v>
      </c>
    </row>
    <row r="75" spans="1:8" x14ac:dyDescent="0.25">
      <c r="A75">
        <v>-45</v>
      </c>
      <c r="C75" s="9">
        <f t="shared" si="0"/>
        <v>0</v>
      </c>
      <c r="D75" s="8">
        <f t="shared" si="1"/>
        <v>0</v>
      </c>
      <c r="E75" s="8"/>
      <c r="F75" s="14">
        <f t="shared" si="5"/>
        <v>0</v>
      </c>
      <c r="G75" s="9">
        <f t="shared" si="2"/>
        <v>0</v>
      </c>
      <c r="H75" s="9">
        <f t="shared" si="3"/>
        <v>0</v>
      </c>
    </row>
    <row r="76" spans="1:8" x14ac:dyDescent="0.25">
      <c r="A76">
        <v>-44</v>
      </c>
      <c r="C76" s="9">
        <f t="shared" si="0"/>
        <v>0</v>
      </c>
      <c r="D76" s="8">
        <f t="shared" si="1"/>
        <v>0</v>
      </c>
      <c r="E76" s="8"/>
      <c r="F76" s="14">
        <f t="shared" si="5"/>
        <v>0</v>
      </c>
      <c r="G76" s="9">
        <f t="shared" si="2"/>
        <v>0</v>
      </c>
      <c r="H76" s="9">
        <f t="shared" si="3"/>
        <v>0</v>
      </c>
    </row>
    <row r="77" spans="1:8" x14ac:dyDescent="0.25">
      <c r="A77">
        <v>-43</v>
      </c>
      <c r="C77" s="9">
        <f t="shared" si="0"/>
        <v>0</v>
      </c>
      <c r="D77" s="8">
        <f t="shared" si="1"/>
        <v>0</v>
      </c>
      <c r="E77" s="8"/>
      <c r="F77" s="14">
        <f t="shared" si="5"/>
        <v>0</v>
      </c>
      <c r="G77" s="9">
        <f t="shared" si="2"/>
        <v>0</v>
      </c>
      <c r="H77" s="9">
        <f t="shared" si="3"/>
        <v>0</v>
      </c>
    </row>
    <row r="78" spans="1:8" x14ac:dyDescent="0.25">
      <c r="A78">
        <v>-42</v>
      </c>
      <c r="C78" s="9">
        <f t="shared" si="0"/>
        <v>0</v>
      </c>
      <c r="D78" s="8">
        <f t="shared" si="1"/>
        <v>0</v>
      </c>
      <c r="E78" s="8"/>
      <c r="F78" s="14">
        <f t="shared" si="5"/>
        <v>0</v>
      </c>
      <c r="G78" s="9">
        <f t="shared" si="2"/>
        <v>0</v>
      </c>
      <c r="H78" s="9">
        <f t="shared" si="3"/>
        <v>0</v>
      </c>
    </row>
    <row r="79" spans="1:8" x14ac:dyDescent="0.25">
      <c r="A79">
        <v>-41</v>
      </c>
      <c r="C79" s="9">
        <f t="shared" si="0"/>
        <v>0</v>
      </c>
      <c r="D79" s="8">
        <f t="shared" si="1"/>
        <v>0</v>
      </c>
      <c r="E79" s="8"/>
      <c r="F79" s="14">
        <f t="shared" si="5"/>
        <v>0</v>
      </c>
      <c r="G79" s="9">
        <f t="shared" si="2"/>
        <v>0</v>
      </c>
      <c r="H79" s="9">
        <f t="shared" si="3"/>
        <v>0</v>
      </c>
    </row>
    <row r="80" spans="1:8" x14ac:dyDescent="0.25">
      <c r="A80">
        <v>-40</v>
      </c>
      <c r="C80" s="9">
        <f t="shared" si="0"/>
        <v>0</v>
      </c>
      <c r="D80" s="8">
        <f t="shared" si="1"/>
        <v>0</v>
      </c>
      <c r="E80" s="8"/>
      <c r="F80" s="14">
        <f t="shared" si="5"/>
        <v>0</v>
      </c>
      <c r="G80" s="9">
        <f t="shared" si="2"/>
        <v>0</v>
      </c>
      <c r="H80" s="9">
        <f t="shared" si="3"/>
        <v>0</v>
      </c>
    </row>
    <row r="81" spans="1:8" x14ac:dyDescent="0.25">
      <c r="A81">
        <v>-39</v>
      </c>
      <c r="C81" s="9">
        <f t="shared" si="0"/>
        <v>0</v>
      </c>
      <c r="D81" s="8">
        <f t="shared" si="1"/>
        <v>0</v>
      </c>
      <c r="E81" s="8"/>
      <c r="F81" s="14">
        <f t="shared" si="5"/>
        <v>0</v>
      </c>
      <c r="G81" s="9">
        <f t="shared" si="2"/>
        <v>0</v>
      </c>
      <c r="H81" s="9">
        <f t="shared" si="3"/>
        <v>0</v>
      </c>
    </row>
    <row r="82" spans="1:8" x14ac:dyDescent="0.25">
      <c r="A82">
        <v>-38</v>
      </c>
      <c r="C82" s="9">
        <f t="shared" si="0"/>
        <v>0</v>
      </c>
      <c r="D82" s="8">
        <f t="shared" si="1"/>
        <v>0</v>
      </c>
      <c r="E82" s="8"/>
      <c r="F82" s="14">
        <f t="shared" si="5"/>
        <v>0</v>
      </c>
      <c r="G82" s="9">
        <f t="shared" si="2"/>
        <v>0</v>
      </c>
      <c r="H82" s="9">
        <f t="shared" si="3"/>
        <v>0</v>
      </c>
    </row>
    <row r="83" spans="1:8" x14ac:dyDescent="0.25">
      <c r="A83">
        <v>-37</v>
      </c>
      <c r="C83" s="9">
        <f t="shared" si="0"/>
        <v>0</v>
      </c>
      <c r="D83" s="8">
        <f t="shared" si="1"/>
        <v>0</v>
      </c>
      <c r="E83" s="8"/>
      <c r="F83" s="14">
        <f t="shared" si="5"/>
        <v>0</v>
      </c>
      <c r="G83" s="9">
        <f t="shared" si="2"/>
        <v>0</v>
      </c>
      <c r="H83" s="9">
        <f t="shared" si="3"/>
        <v>0</v>
      </c>
    </row>
    <row r="84" spans="1:8" x14ac:dyDescent="0.25">
      <c r="A84">
        <v>-36</v>
      </c>
      <c r="C84" s="9">
        <f t="shared" si="0"/>
        <v>0</v>
      </c>
      <c r="D84" s="8">
        <f t="shared" si="1"/>
        <v>0</v>
      </c>
      <c r="E84" s="8"/>
      <c r="F84" s="14">
        <f t="shared" si="5"/>
        <v>0</v>
      </c>
      <c r="G84" s="9">
        <f t="shared" si="2"/>
        <v>0</v>
      </c>
      <c r="H84" s="9">
        <f t="shared" si="3"/>
        <v>0</v>
      </c>
    </row>
    <row r="85" spans="1:8" x14ac:dyDescent="0.25">
      <c r="A85">
        <v>-35</v>
      </c>
      <c r="C85" s="9">
        <f t="shared" si="0"/>
        <v>0</v>
      </c>
      <c r="D85" s="8">
        <f t="shared" si="1"/>
        <v>0</v>
      </c>
      <c r="E85" s="8"/>
      <c r="F85" s="14">
        <f t="shared" si="5"/>
        <v>0</v>
      </c>
      <c r="G85" s="9">
        <f t="shared" si="2"/>
        <v>0</v>
      </c>
      <c r="H85" s="9">
        <f t="shared" si="3"/>
        <v>0</v>
      </c>
    </row>
    <row r="86" spans="1:8" x14ac:dyDescent="0.25">
      <c r="A86">
        <v>-34</v>
      </c>
      <c r="C86" s="9">
        <f t="shared" ref="C86:C149" si="6">B86*0.001*32.2*60/88</f>
        <v>0</v>
      </c>
      <c r="D86" s="8">
        <f t="shared" ref="D86:D149" si="7">D85+C86</f>
        <v>0</v>
      </c>
      <c r="E86" s="8"/>
      <c r="F86" s="14">
        <f t="shared" si="5"/>
        <v>0</v>
      </c>
      <c r="G86" s="9">
        <f t="shared" si="2"/>
        <v>0</v>
      </c>
      <c r="H86" s="9">
        <f t="shared" si="3"/>
        <v>0</v>
      </c>
    </row>
    <row r="87" spans="1:8" x14ac:dyDescent="0.25">
      <c r="A87">
        <v>-33</v>
      </c>
      <c r="C87" s="9">
        <f t="shared" si="6"/>
        <v>0</v>
      </c>
      <c r="D87" s="8">
        <f t="shared" si="7"/>
        <v>0</v>
      </c>
      <c r="E87" s="8"/>
      <c r="F87" s="14">
        <f t="shared" si="5"/>
        <v>0</v>
      </c>
      <c r="G87" s="9">
        <f t="shared" ref="G87:G150" si="8">B87*0.001*9.8*3.6</f>
        <v>0</v>
      </c>
      <c r="H87" s="9">
        <f t="shared" ref="H87:H150" si="9">H86+G87</f>
        <v>0</v>
      </c>
    </row>
    <row r="88" spans="1:8" x14ac:dyDescent="0.25">
      <c r="A88">
        <v>-32</v>
      </c>
      <c r="C88" s="9">
        <f t="shared" si="6"/>
        <v>0</v>
      </c>
      <c r="D88" s="8">
        <f t="shared" si="7"/>
        <v>0</v>
      </c>
      <c r="E88" s="8"/>
      <c r="F88" s="14">
        <f t="shared" si="5"/>
        <v>0</v>
      </c>
      <c r="G88" s="9">
        <f t="shared" si="8"/>
        <v>0</v>
      </c>
      <c r="H88" s="9">
        <f t="shared" si="9"/>
        <v>0</v>
      </c>
    </row>
    <row r="89" spans="1:8" x14ac:dyDescent="0.25">
      <c r="A89">
        <v>-31</v>
      </c>
      <c r="C89" s="9">
        <f t="shared" si="6"/>
        <v>0</v>
      </c>
      <c r="D89" s="8">
        <f t="shared" si="7"/>
        <v>0</v>
      </c>
      <c r="E89" s="8"/>
      <c r="F89" s="14">
        <f t="shared" si="5"/>
        <v>0</v>
      </c>
      <c r="G89" s="9">
        <f t="shared" si="8"/>
        <v>0</v>
      </c>
      <c r="H89" s="9">
        <f t="shared" si="9"/>
        <v>0</v>
      </c>
    </row>
    <row r="90" spans="1:8" x14ac:dyDescent="0.25">
      <c r="A90">
        <v>-30</v>
      </c>
      <c r="C90" s="9">
        <f t="shared" si="6"/>
        <v>0</v>
      </c>
      <c r="D90" s="8">
        <f t="shared" si="7"/>
        <v>0</v>
      </c>
      <c r="E90" s="8"/>
      <c r="F90" s="14">
        <f t="shared" si="5"/>
        <v>0</v>
      </c>
      <c r="G90" s="9">
        <f t="shared" si="8"/>
        <v>0</v>
      </c>
      <c r="H90" s="9">
        <f t="shared" si="9"/>
        <v>0</v>
      </c>
    </row>
    <row r="91" spans="1:8" x14ac:dyDescent="0.25">
      <c r="A91">
        <v>-29</v>
      </c>
      <c r="C91" s="9">
        <f t="shared" si="6"/>
        <v>0</v>
      </c>
      <c r="D91" s="8">
        <f t="shared" si="7"/>
        <v>0</v>
      </c>
      <c r="E91" s="8"/>
      <c r="F91" s="14">
        <f t="shared" si="5"/>
        <v>0</v>
      </c>
      <c r="G91" s="9">
        <f t="shared" si="8"/>
        <v>0</v>
      </c>
      <c r="H91" s="9">
        <f t="shared" si="9"/>
        <v>0</v>
      </c>
    </row>
    <row r="92" spans="1:8" x14ac:dyDescent="0.25">
      <c r="A92">
        <v>-28</v>
      </c>
      <c r="C92" s="9">
        <f t="shared" si="6"/>
        <v>0</v>
      </c>
      <c r="D92" s="8">
        <f t="shared" si="7"/>
        <v>0</v>
      </c>
      <c r="E92" s="8"/>
      <c r="F92" s="14">
        <f t="shared" si="5"/>
        <v>0</v>
      </c>
      <c r="G92" s="9">
        <f t="shared" si="8"/>
        <v>0</v>
      </c>
      <c r="H92" s="9">
        <f t="shared" si="9"/>
        <v>0</v>
      </c>
    </row>
    <row r="93" spans="1:8" x14ac:dyDescent="0.25">
      <c r="A93">
        <v>-27</v>
      </c>
      <c r="C93" s="9">
        <f t="shared" si="6"/>
        <v>0</v>
      </c>
      <c r="D93" s="8">
        <f t="shared" si="7"/>
        <v>0</v>
      </c>
      <c r="E93" s="8"/>
      <c r="F93" s="14">
        <f t="shared" si="5"/>
        <v>0</v>
      </c>
      <c r="G93" s="9">
        <f t="shared" si="8"/>
        <v>0</v>
      </c>
      <c r="H93" s="9">
        <f t="shared" si="9"/>
        <v>0</v>
      </c>
    </row>
    <row r="94" spans="1:8" x14ac:dyDescent="0.25">
      <c r="A94">
        <v>-26</v>
      </c>
      <c r="C94" s="9">
        <f t="shared" si="6"/>
        <v>0</v>
      </c>
      <c r="D94" s="8">
        <f t="shared" si="7"/>
        <v>0</v>
      </c>
      <c r="E94" s="8"/>
      <c r="F94" s="14">
        <f t="shared" si="5"/>
        <v>0</v>
      </c>
      <c r="G94" s="9">
        <f t="shared" si="8"/>
        <v>0</v>
      </c>
      <c r="H94" s="9">
        <f t="shared" si="9"/>
        <v>0</v>
      </c>
    </row>
    <row r="95" spans="1:8" x14ac:dyDescent="0.25">
      <c r="A95">
        <v>-25</v>
      </c>
      <c r="C95" s="9">
        <f t="shared" si="6"/>
        <v>0</v>
      </c>
      <c r="D95" s="8">
        <f t="shared" si="7"/>
        <v>0</v>
      </c>
      <c r="E95" s="26" t="s">
        <v>56</v>
      </c>
      <c r="F95" s="14">
        <f t="shared" si="5"/>
        <v>0</v>
      </c>
      <c r="G95" s="9">
        <f t="shared" si="8"/>
        <v>0</v>
      </c>
      <c r="H95" s="9">
        <f t="shared" si="9"/>
        <v>0</v>
      </c>
    </row>
    <row r="96" spans="1:8" x14ac:dyDescent="0.25">
      <c r="A96">
        <v>-24</v>
      </c>
      <c r="C96" s="9">
        <f t="shared" si="6"/>
        <v>0</v>
      </c>
      <c r="D96" s="8">
        <f t="shared" si="7"/>
        <v>0</v>
      </c>
      <c r="E96" s="26" t="s">
        <v>55</v>
      </c>
      <c r="F96" s="14">
        <f t="shared" si="5"/>
        <v>0</v>
      </c>
      <c r="G96" s="9">
        <f t="shared" si="8"/>
        <v>0</v>
      </c>
      <c r="H96" s="9">
        <f t="shared" si="9"/>
        <v>0</v>
      </c>
    </row>
    <row r="97" spans="1:8" x14ac:dyDescent="0.25">
      <c r="A97">
        <v>-23</v>
      </c>
      <c r="C97" s="9">
        <f t="shared" si="6"/>
        <v>0</v>
      </c>
      <c r="D97" s="8">
        <f t="shared" si="7"/>
        <v>0</v>
      </c>
      <c r="E97" s="8"/>
      <c r="F97" s="14">
        <f t="shared" si="5"/>
        <v>0</v>
      </c>
      <c r="G97" s="9">
        <f t="shared" si="8"/>
        <v>0</v>
      </c>
      <c r="H97" s="9">
        <f t="shared" si="9"/>
        <v>0</v>
      </c>
    </row>
    <row r="98" spans="1:8" x14ac:dyDescent="0.25">
      <c r="A98">
        <v>-22</v>
      </c>
      <c r="C98" s="9">
        <f t="shared" si="6"/>
        <v>0</v>
      </c>
      <c r="D98" s="8">
        <f t="shared" si="7"/>
        <v>0</v>
      </c>
      <c r="E98" s="8"/>
      <c r="F98" s="14">
        <f t="shared" si="5"/>
        <v>0</v>
      </c>
      <c r="G98" s="9">
        <f t="shared" si="8"/>
        <v>0</v>
      </c>
      <c r="H98" s="9">
        <f t="shared" si="9"/>
        <v>0</v>
      </c>
    </row>
    <row r="99" spans="1:8" x14ac:dyDescent="0.25">
      <c r="A99">
        <v>-21</v>
      </c>
      <c r="C99" s="9">
        <f t="shared" si="6"/>
        <v>0</v>
      </c>
      <c r="D99" s="8">
        <f t="shared" si="7"/>
        <v>0</v>
      </c>
      <c r="E99" s="8"/>
      <c r="F99" s="14">
        <f t="shared" si="5"/>
        <v>0</v>
      </c>
      <c r="G99" s="9">
        <f t="shared" si="8"/>
        <v>0</v>
      </c>
      <c r="H99" s="9">
        <f t="shared" si="9"/>
        <v>0</v>
      </c>
    </row>
    <row r="100" spans="1:8" x14ac:dyDescent="0.25">
      <c r="A100">
        <v>-20</v>
      </c>
      <c r="C100" s="9">
        <f t="shared" si="6"/>
        <v>0</v>
      </c>
      <c r="D100" s="8">
        <f t="shared" si="7"/>
        <v>0</v>
      </c>
      <c r="E100" s="8"/>
      <c r="F100" s="14">
        <f t="shared" si="5"/>
        <v>0</v>
      </c>
      <c r="G100" s="9">
        <f t="shared" si="8"/>
        <v>0</v>
      </c>
      <c r="H100" s="9">
        <f t="shared" si="9"/>
        <v>0</v>
      </c>
    </row>
    <row r="101" spans="1:8" x14ac:dyDescent="0.25">
      <c r="A101">
        <v>-19</v>
      </c>
      <c r="C101" s="9">
        <f t="shared" si="6"/>
        <v>0</v>
      </c>
      <c r="D101" s="8">
        <f t="shared" si="7"/>
        <v>0</v>
      </c>
      <c r="E101" s="8"/>
      <c r="F101" s="14">
        <f t="shared" si="5"/>
        <v>0</v>
      </c>
      <c r="G101" s="9">
        <f t="shared" si="8"/>
        <v>0</v>
      </c>
      <c r="H101" s="9">
        <f t="shared" si="9"/>
        <v>0</v>
      </c>
    </row>
    <row r="102" spans="1:8" x14ac:dyDescent="0.25">
      <c r="A102">
        <v>-18</v>
      </c>
      <c r="C102" s="9">
        <f t="shared" si="6"/>
        <v>0</v>
      </c>
      <c r="D102" s="8">
        <f t="shared" si="7"/>
        <v>0</v>
      </c>
      <c r="E102" s="8"/>
      <c r="F102" s="14">
        <f t="shared" si="5"/>
        <v>0</v>
      </c>
      <c r="G102" s="9">
        <f t="shared" si="8"/>
        <v>0</v>
      </c>
      <c r="H102" s="9">
        <f t="shared" si="9"/>
        <v>0</v>
      </c>
    </row>
    <row r="103" spans="1:8" x14ac:dyDescent="0.25">
      <c r="A103">
        <v>-17</v>
      </c>
      <c r="C103" s="9">
        <f t="shared" si="6"/>
        <v>0</v>
      </c>
      <c r="D103" s="8">
        <f t="shared" si="7"/>
        <v>0</v>
      </c>
      <c r="E103" s="8"/>
      <c r="F103" s="14">
        <f t="shared" si="5"/>
        <v>0</v>
      </c>
      <c r="G103" s="9">
        <f t="shared" si="8"/>
        <v>0</v>
      </c>
      <c r="H103" s="9">
        <f t="shared" si="9"/>
        <v>0</v>
      </c>
    </row>
    <row r="104" spans="1:8" x14ac:dyDescent="0.25">
      <c r="A104">
        <v>-16</v>
      </c>
      <c r="C104" s="9">
        <f t="shared" si="6"/>
        <v>0</v>
      </c>
      <c r="D104" s="8">
        <f t="shared" si="7"/>
        <v>0</v>
      </c>
      <c r="E104" s="8"/>
      <c r="F104" s="14">
        <f t="shared" si="5"/>
        <v>0</v>
      </c>
      <c r="G104" s="9">
        <f t="shared" si="8"/>
        <v>0</v>
      </c>
      <c r="H104" s="9">
        <f t="shared" si="9"/>
        <v>0</v>
      </c>
    </row>
    <row r="105" spans="1:8" x14ac:dyDescent="0.25">
      <c r="A105">
        <v>-15</v>
      </c>
      <c r="C105" s="9">
        <f t="shared" si="6"/>
        <v>0</v>
      </c>
      <c r="D105" s="8">
        <f t="shared" si="7"/>
        <v>0</v>
      </c>
      <c r="E105" s="8"/>
      <c r="F105" s="14">
        <f t="shared" ref="F105:F168" si="10">(D85-D105)</f>
        <v>0</v>
      </c>
      <c r="G105" s="9">
        <f t="shared" si="8"/>
        <v>0</v>
      </c>
      <c r="H105" s="9">
        <f t="shared" si="9"/>
        <v>0</v>
      </c>
    </row>
    <row r="106" spans="1:8" x14ac:dyDescent="0.25">
      <c r="A106">
        <v>-14</v>
      </c>
      <c r="C106" s="9">
        <f t="shared" si="6"/>
        <v>0</v>
      </c>
      <c r="D106" s="8">
        <f t="shared" si="7"/>
        <v>0</v>
      </c>
      <c r="E106" s="8"/>
      <c r="F106" s="14">
        <f t="shared" si="10"/>
        <v>0</v>
      </c>
      <c r="G106" s="9">
        <f t="shared" si="8"/>
        <v>0</v>
      </c>
      <c r="H106" s="9">
        <f t="shared" si="9"/>
        <v>0</v>
      </c>
    </row>
    <row r="107" spans="1:8" x14ac:dyDescent="0.25">
      <c r="A107">
        <v>-13</v>
      </c>
      <c r="C107" s="9">
        <f t="shared" si="6"/>
        <v>0</v>
      </c>
      <c r="D107" s="8">
        <f t="shared" si="7"/>
        <v>0</v>
      </c>
      <c r="E107" s="8"/>
      <c r="F107" s="14">
        <f t="shared" si="10"/>
        <v>0</v>
      </c>
      <c r="G107" s="9">
        <f t="shared" si="8"/>
        <v>0</v>
      </c>
      <c r="H107" s="9">
        <f t="shared" si="9"/>
        <v>0</v>
      </c>
    </row>
    <row r="108" spans="1:8" x14ac:dyDescent="0.25">
      <c r="A108">
        <v>-12</v>
      </c>
      <c r="C108" s="9">
        <f t="shared" si="6"/>
        <v>0</v>
      </c>
      <c r="D108" s="8">
        <f t="shared" si="7"/>
        <v>0</v>
      </c>
      <c r="E108" s="8"/>
      <c r="F108" s="14">
        <f t="shared" si="10"/>
        <v>0</v>
      </c>
      <c r="G108" s="9">
        <f t="shared" si="8"/>
        <v>0</v>
      </c>
      <c r="H108" s="9">
        <f t="shared" si="9"/>
        <v>0</v>
      </c>
    </row>
    <row r="109" spans="1:8" x14ac:dyDescent="0.25">
      <c r="A109">
        <v>-11</v>
      </c>
      <c r="C109" s="9">
        <f t="shared" si="6"/>
        <v>0</v>
      </c>
      <c r="D109" s="8">
        <f t="shared" si="7"/>
        <v>0</v>
      </c>
      <c r="E109" s="8"/>
      <c r="F109" s="14">
        <f t="shared" si="10"/>
        <v>0</v>
      </c>
      <c r="G109" s="9">
        <f t="shared" si="8"/>
        <v>0</v>
      </c>
      <c r="H109" s="9">
        <f t="shared" si="9"/>
        <v>0</v>
      </c>
    </row>
    <row r="110" spans="1:8" x14ac:dyDescent="0.25">
      <c r="A110">
        <v>-10</v>
      </c>
      <c r="C110" s="9">
        <f t="shared" si="6"/>
        <v>0</v>
      </c>
      <c r="D110" s="8">
        <f t="shared" si="7"/>
        <v>0</v>
      </c>
      <c r="E110" s="8"/>
      <c r="F110" s="14">
        <f t="shared" si="10"/>
        <v>0</v>
      </c>
      <c r="G110" s="9">
        <f t="shared" si="8"/>
        <v>0</v>
      </c>
      <c r="H110" s="9">
        <f t="shared" si="9"/>
        <v>0</v>
      </c>
    </row>
    <row r="111" spans="1:8" x14ac:dyDescent="0.25">
      <c r="A111">
        <v>-9</v>
      </c>
      <c r="C111" s="9">
        <f t="shared" si="6"/>
        <v>0</v>
      </c>
      <c r="D111" s="8">
        <f t="shared" si="7"/>
        <v>0</v>
      </c>
      <c r="E111" s="8"/>
      <c r="F111" s="14">
        <f t="shared" si="10"/>
        <v>0</v>
      </c>
      <c r="G111" s="9">
        <f t="shared" si="8"/>
        <v>0</v>
      </c>
      <c r="H111" s="9">
        <f t="shared" si="9"/>
        <v>0</v>
      </c>
    </row>
    <row r="112" spans="1:8" x14ac:dyDescent="0.25">
      <c r="A112">
        <v>-8</v>
      </c>
      <c r="C112" s="9">
        <f t="shared" si="6"/>
        <v>0</v>
      </c>
      <c r="D112" s="8">
        <f t="shared" si="7"/>
        <v>0</v>
      </c>
      <c r="E112" s="8"/>
      <c r="F112" s="14">
        <f t="shared" si="10"/>
        <v>0</v>
      </c>
      <c r="G112" s="9">
        <f t="shared" si="8"/>
        <v>0</v>
      </c>
      <c r="H112" s="9">
        <f t="shared" si="9"/>
        <v>0</v>
      </c>
    </row>
    <row r="113" spans="1:8" x14ac:dyDescent="0.25">
      <c r="A113">
        <v>-7</v>
      </c>
      <c r="C113" s="9">
        <f t="shared" si="6"/>
        <v>0</v>
      </c>
      <c r="D113" s="8">
        <f t="shared" si="7"/>
        <v>0</v>
      </c>
      <c r="E113" s="8"/>
      <c r="F113" s="14">
        <f t="shared" si="10"/>
        <v>0</v>
      </c>
      <c r="G113" s="9">
        <f t="shared" si="8"/>
        <v>0</v>
      </c>
      <c r="H113" s="9">
        <f t="shared" si="9"/>
        <v>0</v>
      </c>
    </row>
    <row r="114" spans="1:8" x14ac:dyDescent="0.25">
      <c r="A114">
        <v>-6</v>
      </c>
      <c r="C114" s="9">
        <f t="shared" si="6"/>
        <v>0</v>
      </c>
      <c r="D114" s="8">
        <f t="shared" si="7"/>
        <v>0</v>
      </c>
      <c r="E114" s="8"/>
      <c r="F114" s="14">
        <f t="shared" si="10"/>
        <v>0</v>
      </c>
      <c r="G114" s="9">
        <f t="shared" si="8"/>
        <v>0</v>
      </c>
      <c r="H114" s="9">
        <f t="shared" si="9"/>
        <v>0</v>
      </c>
    </row>
    <row r="115" spans="1:8" x14ac:dyDescent="0.25">
      <c r="A115">
        <v>-5</v>
      </c>
      <c r="C115" s="9">
        <f t="shared" si="6"/>
        <v>0</v>
      </c>
      <c r="D115" s="8">
        <f t="shared" si="7"/>
        <v>0</v>
      </c>
      <c r="E115" s="8"/>
      <c r="F115" s="14">
        <f t="shared" si="10"/>
        <v>0</v>
      </c>
      <c r="G115" s="9">
        <f t="shared" si="8"/>
        <v>0</v>
      </c>
      <c r="H115" s="9">
        <f t="shared" si="9"/>
        <v>0</v>
      </c>
    </row>
    <row r="116" spans="1:8" x14ac:dyDescent="0.25">
      <c r="A116">
        <v>-4</v>
      </c>
      <c r="C116" s="9">
        <f t="shared" si="6"/>
        <v>0</v>
      </c>
      <c r="D116" s="8">
        <f t="shared" si="7"/>
        <v>0</v>
      </c>
      <c r="E116" s="8"/>
      <c r="F116" s="14">
        <f t="shared" si="10"/>
        <v>0</v>
      </c>
      <c r="G116" s="9">
        <f t="shared" si="8"/>
        <v>0</v>
      </c>
      <c r="H116" s="9">
        <f t="shared" si="9"/>
        <v>0</v>
      </c>
    </row>
    <row r="117" spans="1:8" x14ac:dyDescent="0.25">
      <c r="A117">
        <v>-3</v>
      </c>
      <c r="C117" s="9">
        <f t="shared" si="6"/>
        <v>0</v>
      </c>
      <c r="D117" s="8">
        <f t="shared" si="7"/>
        <v>0</v>
      </c>
      <c r="E117" s="8"/>
      <c r="F117" s="14">
        <f t="shared" si="10"/>
        <v>0</v>
      </c>
      <c r="G117" s="9">
        <f t="shared" si="8"/>
        <v>0</v>
      </c>
      <c r="H117" s="9">
        <f t="shared" si="9"/>
        <v>0</v>
      </c>
    </row>
    <row r="118" spans="1:8" x14ac:dyDescent="0.25">
      <c r="A118">
        <v>-2</v>
      </c>
      <c r="C118" s="9">
        <f t="shared" si="6"/>
        <v>0</v>
      </c>
      <c r="D118" s="8">
        <f t="shared" si="7"/>
        <v>0</v>
      </c>
      <c r="E118" s="8"/>
      <c r="F118" s="14">
        <f t="shared" si="10"/>
        <v>0</v>
      </c>
      <c r="G118" s="9">
        <f t="shared" si="8"/>
        <v>0</v>
      </c>
      <c r="H118" s="9">
        <f t="shared" si="9"/>
        <v>0</v>
      </c>
    </row>
    <row r="119" spans="1:8" x14ac:dyDescent="0.25">
      <c r="A119">
        <v>-1</v>
      </c>
      <c r="C119" s="9">
        <f t="shared" si="6"/>
        <v>0</v>
      </c>
      <c r="D119" s="8">
        <f t="shared" si="7"/>
        <v>0</v>
      </c>
      <c r="E119" s="8"/>
      <c r="F119" s="14">
        <f t="shared" si="10"/>
        <v>0</v>
      </c>
      <c r="G119" s="9">
        <f t="shared" si="8"/>
        <v>0</v>
      </c>
      <c r="H119" s="9">
        <f t="shared" si="9"/>
        <v>0</v>
      </c>
    </row>
    <row r="120" spans="1:8" x14ac:dyDescent="0.25">
      <c r="A120">
        <v>0</v>
      </c>
      <c r="C120" s="9">
        <f t="shared" si="6"/>
        <v>0</v>
      </c>
      <c r="D120" s="8">
        <f t="shared" si="7"/>
        <v>0</v>
      </c>
      <c r="E120" s="8"/>
      <c r="F120" s="14">
        <f t="shared" si="10"/>
        <v>0</v>
      </c>
      <c r="G120" s="9">
        <f t="shared" si="8"/>
        <v>0</v>
      </c>
      <c r="H120" s="9">
        <f t="shared" si="9"/>
        <v>0</v>
      </c>
    </row>
    <row r="121" spans="1:8" x14ac:dyDescent="0.25">
      <c r="A121">
        <v>1</v>
      </c>
      <c r="C121" s="9">
        <f t="shared" si="6"/>
        <v>0</v>
      </c>
      <c r="D121" s="8">
        <f t="shared" si="7"/>
        <v>0</v>
      </c>
      <c r="E121" s="8"/>
      <c r="F121" s="14">
        <f t="shared" si="10"/>
        <v>0</v>
      </c>
      <c r="G121" s="9">
        <f t="shared" si="8"/>
        <v>0</v>
      </c>
      <c r="H121" s="9">
        <f t="shared" si="9"/>
        <v>0</v>
      </c>
    </row>
    <row r="122" spans="1:8" x14ac:dyDescent="0.25">
      <c r="A122">
        <v>2</v>
      </c>
      <c r="C122" s="9">
        <f t="shared" si="6"/>
        <v>0</v>
      </c>
      <c r="D122" s="8">
        <f t="shared" si="7"/>
        <v>0</v>
      </c>
      <c r="E122" s="8"/>
      <c r="F122" s="14">
        <f t="shared" si="10"/>
        <v>0</v>
      </c>
      <c r="G122" s="9">
        <f t="shared" si="8"/>
        <v>0</v>
      </c>
      <c r="H122" s="9">
        <f t="shared" si="9"/>
        <v>0</v>
      </c>
    </row>
    <row r="123" spans="1:8" x14ac:dyDescent="0.25">
      <c r="A123">
        <v>3</v>
      </c>
      <c r="C123" s="9">
        <f t="shared" si="6"/>
        <v>0</v>
      </c>
      <c r="D123" s="8">
        <f t="shared" si="7"/>
        <v>0</v>
      </c>
      <c r="E123" s="8"/>
      <c r="F123" s="14">
        <f t="shared" si="10"/>
        <v>0</v>
      </c>
      <c r="G123" s="9">
        <f t="shared" si="8"/>
        <v>0</v>
      </c>
      <c r="H123" s="9">
        <f t="shared" si="9"/>
        <v>0</v>
      </c>
    </row>
    <row r="124" spans="1:8" x14ac:dyDescent="0.25">
      <c r="A124">
        <v>4</v>
      </c>
      <c r="C124" s="9">
        <f t="shared" si="6"/>
        <v>0</v>
      </c>
      <c r="D124" s="8">
        <f t="shared" si="7"/>
        <v>0</v>
      </c>
      <c r="E124" s="8"/>
      <c r="F124" s="14">
        <f t="shared" si="10"/>
        <v>0</v>
      </c>
      <c r="G124" s="9">
        <f t="shared" si="8"/>
        <v>0</v>
      </c>
      <c r="H124" s="9">
        <f t="shared" si="9"/>
        <v>0</v>
      </c>
    </row>
    <row r="125" spans="1:8" x14ac:dyDescent="0.25">
      <c r="A125">
        <v>5</v>
      </c>
      <c r="C125" s="9">
        <f t="shared" si="6"/>
        <v>0</v>
      </c>
      <c r="D125" s="8">
        <f t="shared" si="7"/>
        <v>0</v>
      </c>
      <c r="E125" s="8"/>
      <c r="F125" s="14">
        <f t="shared" si="10"/>
        <v>0</v>
      </c>
      <c r="G125" s="9">
        <f t="shared" si="8"/>
        <v>0</v>
      </c>
      <c r="H125" s="9">
        <f t="shared" si="9"/>
        <v>0</v>
      </c>
    </row>
    <row r="126" spans="1:8" x14ac:dyDescent="0.25">
      <c r="A126">
        <v>6</v>
      </c>
      <c r="C126" s="9">
        <f t="shared" si="6"/>
        <v>0</v>
      </c>
      <c r="D126" s="8">
        <f t="shared" si="7"/>
        <v>0</v>
      </c>
      <c r="E126" s="8"/>
      <c r="F126" s="14">
        <f t="shared" si="10"/>
        <v>0</v>
      </c>
      <c r="G126" s="9">
        <f t="shared" si="8"/>
        <v>0</v>
      </c>
      <c r="H126" s="9">
        <f t="shared" si="9"/>
        <v>0</v>
      </c>
    </row>
    <row r="127" spans="1:8" x14ac:dyDescent="0.25">
      <c r="A127">
        <v>7</v>
      </c>
      <c r="C127" s="9">
        <f t="shared" si="6"/>
        <v>0</v>
      </c>
      <c r="D127" s="8">
        <f t="shared" si="7"/>
        <v>0</v>
      </c>
      <c r="E127" s="8"/>
      <c r="F127" s="14">
        <f t="shared" si="10"/>
        <v>0</v>
      </c>
      <c r="G127" s="9">
        <f t="shared" si="8"/>
        <v>0</v>
      </c>
      <c r="H127" s="9">
        <f t="shared" si="9"/>
        <v>0</v>
      </c>
    </row>
    <row r="128" spans="1:8" x14ac:dyDescent="0.25">
      <c r="A128">
        <v>8</v>
      </c>
      <c r="C128" s="9">
        <f t="shared" si="6"/>
        <v>0</v>
      </c>
      <c r="D128" s="8">
        <f t="shared" si="7"/>
        <v>0</v>
      </c>
      <c r="E128" s="8"/>
      <c r="F128" s="14">
        <f t="shared" si="10"/>
        <v>0</v>
      </c>
      <c r="G128" s="9">
        <f t="shared" si="8"/>
        <v>0</v>
      </c>
      <c r="H128" s="9">
        <f t="shared" si="9"/>
        <v>0</v>
      </c>
    </row>
    <row r="129" spans="1:8" x14ac:dyDescent="0.25">
      <c r="A129">
        <v>9</v>
      </c>
      <c r="C129" s="9">
        <f t="shared" si="6"/>
        <v>0</v>
      </c>
      <c r="D129" s="8">
        <f t="shared" si="7"/>
        <v>0</v>
      </c>
      <c r="E129" s="8"/>
      <c r="F129" s="14">
        <f t="shared" si="10"/>
        <v>0</v>
      </c>
      <c r="G129" s="9">
        <f t="shared" si="8"/>
        <v>0</v>
      </c>
      <c r="H129" s="9">
        <f t="shared" si="9"/>
        <v>0</v>
      </c>
    </row>
    <row r="130" spans="1:8" x14ac:dyDescent="0.25">
      <c r="A130">
        <v>10</v>
      </c>
      <c r="C130" s="9">
        <f t="shared" si="6"/>
        <v>0</v>
      </c>
      <c r="D130" s="8">
        <f t="shared" si="7"/>
        <v>0</v>
      </c>
      <c r="E130" s="8"/>
      <c r="F130" s="14">
        <f t="shared" si="10"/>
        <v>0</v>
      </c>
      <c r="G130" s="9">
        <f t="shared" si="8"/>
        <v>0</v>
      </c>
      <c r="H130" s="9">
        <f t="shared" si="9"/>
        <v>0</v>
      </c>
    </row>
    <row r="131" spans="1:8" x14ac:dyDescent="0.25">
      <c r="A131">
        <v>11</v>
      </c>
      <c r="C131" s="9">
        <f t="shared" si="6"/>
        <v>0</v>
      </c>
      <c r="D131" s="8">
        <f t="shared" si="7"/>
        <v>0</v>
      </c>
      <c r="E131" s="8"/>
      <c r="F131" s="14">
        <f t="shared" si="10"/>
        <v>0</v>
      </c>
      <c r="G131" s="9">
        <f t="shared" si="8"/>
        <v>0</v>
      </c>
      <c r="H131" s="9">
        <f t="shared" si="9"/>
        <v>0</v>
      </c>
    </row>
    <row r="132" spans="1:8" x14ac:dyDescent="0.25">
      <c r="A132">
        <v>12</v>
      </c>
      <c r="C132" s="9">
        <f t="shared" si="6"/>
        <v>0</v>
      </c>
      <c r="D132" s="8">
        <f t="shared" si="7"/>
        <v>0</v>
      </c>
      <c r="E132" s="8"/>
      <c r="F132" s="14">
        <f t="shared" si="10"/>
        <v>0</v>
      </c>
      <c r="G132" s="9">
        <f t="shared" si="8"/>
        <v>0</v>
      </c>
      <c r="H132" s="9">
        <f t="shared" si="9"/>
        <v>0</v>
      </c>
    </row>
    <row r="133" spans="1:8" x14ac:dyDescent="0.25">
      <c r="A133">
        <v>13</v>
      </c>
      <c r="C133" s="9">
        <f t="shared" si="6"/>
        <v>0</v>
      </c>
      <c r="D133" s="8">
        <f t="shared" si="7"/>
        <v>0</v>
      </c>
      <c r="E133" s="8"/>
      <c r="F133" s="14">
        <f t="shared" si="10"/>
        <v>0</v>
      </c>
      <c r="G133" s="9">
        <f t="shared" si="8"/>
        <v>0</v>
      </c>
      <c r="H133" s="9">
        <f t="shared" si="9"/>
        <v>0</v>
      </c>
    </row>
    <row r="134" spans="1:8" x14ac:dyDescent="0.25">
      <c r="A134">
        <v>14</v>
      </c>
      <c r="C134" s="9">
        <f t="shared" si="6"/>
        <v>0</v>
      </c>
      <c r="D134" s="8">
        <f t="shared" si="7"/>
        <v>0</v>
      </c>
      <c r="E134" s="8"/>
      <c r="F134" s="14">
        <f t="shared" si="10"/>
        <v>0</v>
      </c>
      <c r="G134" s="9">
        <f t="shared" si="8"/>
        <v>0</v>
      </c>
      <c r="H134" s="9">
        <f t="shared" si="9"/>
        <v>0</v>
      </c>
    </row>
    <row r="135" spans="1:8" x14ac:dyDescent="0.25">
      <c r="A135">
        <v>15</v>
      </c>
      <c r="C135" s="9">
        <f t="shared" si="6"/>
        <v>0</v>
      </c>
      <c r="D135" s="8">
        <f t="shared" si="7"/>
        <v>0</v>
      </c>
      <c r="E135" s="8"/>
      <c r="F135" s="14">
        <f t="shared" si="10"/>
        <v>0</v>
      </c>
      <c r="G135" s="9">
        <f t="shared" si="8"/>
        <v>0</v>
      </c>
      <c r="H135" s="9">
        <f t="shared" si="9"/>
        <v>0</v>
      </c>
    </row>
    <row r="136" spans="1:8" x14ac:dyDescent="0.25">
      <c r="A136">
        <v>16</v>
      </c>
      <c r="C136" s="9">
        <f t="shared" si="6"/>
        <v>0</v>
      </c>
      <c r="D136" s="8">
        <f t="shared" si="7"/>
        <v>0</v>
      </c>
      <c r="E136" s="8"/>
      <c r="F136" s="14">
        <f t="shared" si="10"/>
        <v>0</v>
      </c>
      <c r="G136" s="9">
        <f t="shared" si="8"/>
        <v>0</v>
      </c>
      <c r="H136" s="9">
        <f t="shared" si="9"/>
        <v>0</v>
      </c>
    </row>
    <row r="137" spans="1:8" x14ac:dyDescent="0.25">
      <c r="A137">
        <v>17</v>
      </c>
      <c r="C137" s="9">
        <f t="shared" si="6"/>
        <v>0</v>
      </c>
      <c r="D137" s="8">
        <f t="shared" si="7"/>
        <v>0</v>
      </c>
      <c r="E137" s="8"/>
      <c r="F137" s="14">
        <f t="shared" si="10"/>
        <v>0</v>
      </c>
      <c r="G137" s="9">
        <f t="shared" si="8"/>
        <v>0</v>
      </c>
      <c r="H137" s="9">
        <f t="shared" si="9"/>
        <v>0</v>
      </c>
    </row>
    <row r="138" spans="1:8" x14ac:dyDescent="0.25">
      <c r="A138">
        <v>18</v>
      </c>
      <c r="C138" s="9">
        <f t="shared" si="6"/>
        <v>0</v>
      </c>
      <c r="D138" s="8">
        <f t="shared" si="7"/>
        <v>0</v>
      </c>
      <c r="E138" s="8"/>
      <c r="F138" s="14">
        <f t="shared" si="10"/>
        <v>0</v>
      </c>
      <c r="G138" s="9">
        <f t="shared" si="8"/>
        <v>0</v>
      </c>
      <c r="H138" s="9">
        <f t="shared" si="9"/>
        <v>0</v>
      </c>
    </row>
    <row r="139" spans="1:8" x14ac:dyDescent="0.25">
      <c r="A139">
        <v>19</v>
      </c>
      <c r="C139" s="9">
        <f t="shared" si="6"/>
        <v>0</v>
      </c>
      <c r="D139" s="8">
        <f t="shared" si="7"/>
        <v>0</v>
      </c>
      <c r="E139" s="8"/>
      <c r="F139" s="14">
        <f t="shared" si="10"/>
        <v>0</v>
      </c>
      <c r="G139" s="9">
        <f t="shared" si="8"/>
        <v>0</v>
      </c>
      <c r="H139" s="9">
        <f t="shared" si="9"/>
        <v>0</v>
      </c>
    </row>
    <row r="140" spans="1:8" x14ac:dyDescent="0.25">
      <c r="A140">
        <v>20</v>
      </c>
      <c r="C140" s="9">
        <f t="shared" si="6"/>
        <v>0</v>
      </c>
      <c r="D140" s="8">
        <f t="shared" si="7"/>
        <v>0</v>
      </c>
      <c r="E140" s="8"/>
      <c r="F140" s="14">
        <f t="shared" si="10"/>
        <v>0</v>
      </c>
      <c r="G140" s="9">
        <f t="shared" si="8"/>
        <v>0</v>
      </c>
      <c r="H140" s="9">
        <f t="shared" si="9"/>
        <v>0</v>
      </c>
    </row>
    <row r="141" spans="1:8" x14ac:dyDescent="0.25">
      <c r="A141">
        <v>21</v>
      </c>
      <c r="C141" s="9">
        <f t="shared" si="6"/>
        <v>0</v>
      </c>
      <c r="D141" s="8">
        <f t="shared" si="7"/>
        <v>0</v>
      </c>
      <c r="E141" s="8"/>
      <c r="F141" s="14">
        <f t="shared" si="10"/>
        <v>0</v>
      </c>
      <c r="G141" s="9">
        <f t="shared" si="8"/>
        <v>0</v>
      </c>
      <c r="H141" s="9">
        <f t="shared" si="9"/>
        <v>0</v>
      </c>
    </row>
    <row r="142" spans="1:8" x14ac:dyDescent="0.25">
      <c r="A142">
        <v>22</v>
      </c>
      <c r="C142" s="9">
        <f t="shared" si="6"/>
        <v>0</v>
      </c>
      <c r="D142" s="8">
        <f t="shared" si="7"/>
        <v>0</v>
      </c>
      <c r="E142" s="8"/>
      <c r="F142" s="14">
        <f t="shared" si="10"/>
        <v>0</v>
      </c>
      <c r="G142" s="9">
        <f t="shared" si="8"/>
        <v>0</v>
      </c>
      <c r="H142" s="9">
        <f t="shared" si="9"/>
        <v>0</v>
      </c>
    </row>
    <row r="143" spans="1:8" x14ac:dyDescent="0.25">
      <c r="A143">
        <v>23</v>
      </c>
      <c r="C143" s="9">
        <f t="shared" si="6"/>
        <v>0</v>
      </c>
      <c r="D143" s="8">
        <f t="shared" si="7"/>
        <v>0</v>
      </c>
      <c r="E143" s="8"/>
      <c r="F143" s="14">
        <f t="shared" si="10"/>
        <v>0</v>
      </c>
      <c r="G143" s="9">
        <f t="shared" si="8"/>
        <v>0</v>
      </c>
      <c r="H143" s="9">
        <f t="shared" si="9"/>
        <v>0</v>
      </c>
    </row>
    <row r="144" spans="1:8" x14ac:dyDescent="0.25">
      <c r="A144">
        <v>24</v>
      </c>
      <c r="C144" s="9">
        <f t="shared" si="6"/>
        <v>0</v>
      </c>
      <c r="D144" s="8">
        <f t="shared" si="7"/>
        <v>0</v>
      </c>
      <c r="E144" s="8"/>
      <c r="F144" s="14">
        <f t="shared" si="10"/>
        <v>0</v>
      </c>
      <c r="G144" s="9">
        <f t="shared" si="8"/>
        <v>0</v>
      </c>
      <c r="H144" s="9">
        <f t="shared" si="9"/>
        <v>0</v>
      </c>
    </row>
    <row r="145" spans="1:8" x14ac:dyDescent="0.25">
      <c r="A145">
        <v>25</v>
      </c>
      <c r="C145" s="9">
        <f t="shared" si="6"/>
        <v>0</v>
      </c>
      <c r="D145" s="8">
        <f t="shared" si="7"/>
        <v>0</v>
      </c>
      <c r="E145" s="8"/>
      <c r="F145" s="14">
        <f t="shared" si="10"/>
        <v>0</v>
      </c>
      <c r="G145" s="9">
        <f t="shared" si="8"/>
        <v>0</v>
      </c>
      <c r="H145" s="9">
        <f t="shared" si="9"/>
        <v>0</v>
      </c>
    </row>
    <row r="146" spans="1:8" x14ac:dyDescent="0.25">
      <c r="A146">
        <v>26</v>
      </c>
      <c r="C146" s="9">
        <f t="shared" si="6"/>
        <v>0</v>
      </c>
      <c r="D146" s="8">
        <f t="shared" si="7"/>
        <v>0</v>
      </c>
      <c r="E146" s="8"/>
      <c r="F146" s="14">
        <f t="shared" si="10"/>
        <v>0</v>
      </c>
      <c r="G146" s="9">
        <f t="shared" si="8"/>
        <v>0</v>
      </c>
      <c r="H146" s="9">
        <f t="shared" si="9"/>
        <v>0</v>
      </c>
    </row>
    <row r="147" spans="1:8" x14ac:dyDescent="0.25">
      <c r="A147">
        <v>27</v>
      </c>
      <c r="C147" s="9">
        <f t="shared" si="6"/>
        <v>0</v>
      </c>
      <c r="D147" s="8">
        <f t="shared" si="7"/>
        <v>0</v>
      </c>
      <c r="E147" s="8"/>
      <c r="F147" s="14">
        <f t="shared" si="10"/>
        <v>0</v>
      </c>
      <c r="G147" s="9">
        <f t="shared" si="8"/>
        <v>0</v>
      </c>
      <c r="H147" s="9">
        <f t="shared" si="9"/>
        <v>0</v>
      </c>
    </row>
    <row r="148" spans="1:8" x14ac:dyDescent="0.25">
      <c r="A148">
        <v>28</v>
      </c>
      <c r="C148" s="9">
        <f t="shared" si="6"/>
        <v>0</v>
      </c>
      <c r="D148" s="8">
        <f t="shared" si="7"/>
        <v>0</v>
      </c>
      <c r="E148" s="8"/>
      <c r="F148" s="14">
        <f t="shared" si="10"/>
        <v>0</v>
      </c>
      <c r="G148" s="9">
        <f t="shared" si="8"/>
        <v>0</v>
      </c>
      <c r="H148" s="9">
        <f t="shared" si="9"/>
        <v>0</v>
      </c>
    </row>
    <row r="149" spans="1:8" x14ac:dyDescent="0.25">
      <c r="A149">
        <v>29</v>
      </c>
      <c r="C149" s="9">
        <f t="shared" si="6"/>
        <v>0</v>
      </c>
      <c r="D149" s="8">
        <f t="shared" si="7"/>
        <v>0</v>
      </c>
      <c r="E149" s="8"/>
      <c r="F149" s="14">
        <f t="shared" si="10"/>
        <v>0</v>
      </c>
      <c r="G149" s="9">
        <f t="shared" si="8"/>
        <v>0</v>
      </c>
      <c r="H149" s="9">
        <f t="shared" si="9"/>
        <v>0</v>
      </c>
    </row>
    <row r="150" spans="1:8" x14ac:dyDescent="0.25">
      <c r="A150">
        <v>30</v>
      </c>
      <c r="C150" s="9">
        <f t="shared" ref="C150:C213" si="11">B150*0.001*32.2*60/88</f>
        <v>0</v>
      </c>
      <c r="D150" s="8">
        <f t="shared" ref="D150:D213" si="12">D149+C150</f>
        <v>0</v>
      </c>
      <c r="E150" s="8"/>
      <c r="F150" s="14">
        <f t="shared" si="10"/>
        <v>0</v>
      </c>
      <c r="G150" s="9">
        <f t="shared" si="8"/>
        <v>0</v>
      </c>
      <c r="H150" s="9">
        <f t="shared" si="9"/>
        <v>0</v>
      </c>
    </row>
    <row r="151" spans="1:8" x14ac:dyDescent="0.25">
      <c r="A151">
        <v>31</v>
      </c>
      <c r="C151" s="9">
        <f t="shared" si="11"/>
        <v>0</v>
      </c>
      <c r="D151" s="8">
        <f t="shared" si="12"/>
        <v>0</v>
      </c>
      <c r="E151" s="8"/>
      <c r="F151" s="14">
        <f t="shared" si="10"/>
        <v>0</v>
      </c>
      <c r="G151" s="9">
        <f t="shared" ref="G151:G214" si="13">B151*0.001*9.8*3.6</f>
        <v>0</v>
      </c>
      <c r="H151" s="9">
        <f t="shared" ref="H151:H214" si="14">H150+G151</f>
        <v>0</v>
      </c>
    </row>
    <row r="152" spans="1:8" x14ac:dyDescent="0.25">
      <c r="A152">
        <v>32</v>
      </c>
      <c r="C152" s="9">
        <f t="shared" si="11"/>
        <v>0</v>
      </c>
      <c r="D152" s="8">
        <f t="shared" si="12"/>
        <v>0</v>
      </c>
      <c r="E152" s="8"/>
      <c r="F152" s="14">
        <f t="shared" si="10"/>
        <v>0</v>
      </c>
      <c r="G152" s="9">
        <f t="shared" si="13"/>
        <v>0</v>
      </c>
      <c r="H152" s="9">
        <f t="shared" si="14"/>
        <v>0</v>
      </c>
    </row>
    <row r="153" spans="1:8" x14ac:dyDescent="0.25">
      <c r="A153">
        <v>33</v>
      </c>
      <c r="C153" s="9">
        <f t="shared" si="11"/>
        <v>0</v>
      </c>
      <c r="D153" s="8">
        <f t="shared" si="12"/>
        <v>0</v>
      </c>
      <c r="E153" s="8"/>
      <c r="F153" s="14">
        <f t="shared" si="10"/>
        <v>0</v>
      </c>
      <c r="G153" s="9">
        <f t="shared" si="13"/>
        <v>0</v>
      </c>
      <c r="H153" s="9">
        <f t="shared" si="14"/>
        <v>0</v>
      </c>
    </row>
    <row r="154" spans="1:8" x14ac:dyDescent="0.25">
      <c r="A154">
        <v>34</v>
      </c>
      <c r="C154" s="9">
        <f t="shared" si="11"/>
        <v>0</v>
      </c>
      <c r="D154" s="8">
        <f t="shared" si="12"/>
        <v>0</v>
      </c>
      <c r="E154" s="8"/>
      <c r="F154" s="14">
        <f t="shared" si="10"/>
        <v>0</v>
      </c>
      <c r="G154" s="9">
        <f t="shared" si="13"/>
        <v>0</v>
      </c>
      <c r="H154" s="9">
        <f t="shared" si="14"/>
        <v>0</v>
      </c>
    </row>
    <row r="155" spans="1:8" x14ac:dyDescent="0.25">
      <c r="A155">
        <v>35</v>
      </c>
      <c r="C155" s="9">
        <f t="shared" si="11"/>
        <v>0</v>
      </c>
      <c r="D155" s="8">
        <f t="shared" si="12"/>
        <v>0</v>
      </c>
      <c r="E155" s="8"/>
      <c r="F155" s="14">
        <f t="shared" si="10"/>
        <v>0</v>
      </c>
      <c r="G155" s="9">
        <f t="shared" si="13"/>
        <v>0</v>
      </c>
      <c r="H155" s="9">
        <f t="shared" si="14"/>
        <v>0</v>
      </c>
    </row>
    <row r="156" spans="1:8" x14ac:dyDescent="0.25">
      <c r="A156">
        <v>36</v>
      </c>
      <c r="C156" s="9">
        <f t="shared" si="11"/>
        <v>0</v>
      </c>
      <c r="D156" s="8">
        <f t="shared" si="12"/>
        <v>0</v>
      </c>
      <c r="E156" s="8"/>
      <c r="F156" s="14">
        <f t="shared" si="10"/>
        <v>0</v>
      </c>
      <c r="G156" s="9">
        <f t="shared" si="13"/>
        <v>0</v>
      </c>
      <c r="H156" s="9">
        <f t="shared" si="14"/>
        <v>0</v>
      </c>
    </row>
    <row r="157" spans="1:8" x14ac:dyDescent="0.25">
      <c r="A157">
        <v>37</v>
      </c>
      <c r="C157" s="9">
        <f t="shared" si="11"/>
        <v>0</v>
      </c>
      <c r="D157" s="8">
        <f t="shared" si="12"/>
        <v>0</v>
      </c>
      <c r="E157" s="8"/>
      <c r="F157" s="14">
        <f t="shared" si="10"/>
        <v>0</v>
      </c>
      <c r="G157" s="9">
        <f t="shared" si="13"/>
        <v>0</v>
      </c>
      <c r="H157" s="9">
        <f t="shared" si="14"/>
        <v>0</v>
      </c>
    </row>
    <row r="158" spans="1:8" x14ac:dyDescent="0.25">
      <c r="A158">
        <v>38</v>
      </c>
      <c r="C158" s="9">
        <f t="shared" si="11"/>
        <v>0</v>
      </c>
      <c r="D158" s="8">
        <f t="shared" si="12"/>
        <v>0</v>
      </c>
      <c r="E158" s="8"/>
      <c r="F158" s="14">
        <f t="shared" si="10"/>
        <v>0</v>
      </c>
      <c r="G158" s="9">
        <f t="shared" si="13"/>
        <v>0</v>
      </c>
      <c r="H158" s="9">
        <f t="shared" si="14"/>
        <v>0</v>
      </c>
    </row>
    <row r="159" spans="1:8" x14ac:dyDescent="0.25">
      <c r="A159">
        <v>39</v>
      </c>
      <c r="C159" s="9">
        <f t="shared" si="11"/>
        <v>0</v>
      </c>
      <c r="D159" s="8">
        <f t="shared" si="12"/>
        <v>0</v>
      </c>
      <c r="E159" s="8"/>
      <c r="F159" s="14">
        <f t="shared" si="10"/>
        <v>0</v>
      </c>
      <c r="G159" s="9">
        <f t="shared" si="13"/>
        <v>0</v>
      </c>
      <c r="H159" s="9">
        <f t="shared" si="14"/>
        <v>0</v>
      </c>
    </row>
    <row r="160" spans="1:8" x14ac:dyDescent="0.25">
      <c r="A160">
        <v>40</v>
      </c>
      <c r="C160" s="9">
        <f t="shared" si="11"/>
        <v>0</v>
      </c>
      <c r="D160" s="8">
        <f t="shared" si="12"/>
        <v>0</v>
      </c>
      <c r="E160" s="8"/>
      <c r="F160" s="14">
        <f t="shared" si="10"/>
        <v>0</v>
      </c>
      <c r="G160" s="9">
        <f t="shared" si="13"/>
        <v>0</v>
      </c>
      <c r="H160" s="9">
        <f t="shared" si="14"/>
        <v>0</v>
      </c>
    </row>
    <row r="161" spans="1:8" x14ac:dyDescent="0.25">
      <c r="A161">
        <v>41</v>
      </c>
      <c r="C161" s="9">
        <f t="shared" si="11"/>
        <v>0</v>
      </c>
      <c r="D161" s="8">
        <f t="shared" si="12"/>
        <v>0</v>
      </c>
      <c r="E161" s="8"/>
      <c r="F161" s="14">
        <f t="shared" si="10"/>
        <v>0</v>
      </c>
      <c r="G161" s="9">
        <f t="shared" si="13"/>
        <v>0</v>
      </c>
      <c r="H161" s="9">
        <f t="shared" si="14"/>
        <v>0</v>
      </c>
    </row>
    <row r="162" spans="1:8" x14ac:dyDescent="0.25">
      <c r="A162">
        <v>42</v>
      </c>
      <c r="C162" s="9">
        <f t="shared" si="11"/>
        <v>0</v>
      </c>
      <c r="D162" s="8">
        <f t="shared" si="12"/>
        <v>0</v>
      </c>
      <c r="E162" s="8"/>
      <c r="F162" s="14">
        <f t="shared" si="10"/>
        <v>0</v>
      </c>
      <c r="G162" s="9">
        <f t="shared" si="13"/>
        <v>0</v>
      </c>
      <c r="H162" s="9">
        <f t="shared" si="14"/>
        <v>0</v>
      </c>
    </row>
    <row r="163" spans="1:8" x14ac:dyDescent="0.25">
      <c r="A163">
        <v>43</v>
      </c>
      <c r="C163" s="9">
        <f t="shared" si="11"/>
        <v>0</v>
      </c>
      <c r="D163" s="8">
        <f t="shared" si="12"/>
        <v>0</v>
      </c>
      <c r="E163" s="8"/>
      <c r="F163" s="14">
        <f t="shared" si="10"/>
        <v>0</v>
      </c>
      <c r="G163" s="9">
        <f t="shared" si="13"/>
        <v>0</v>
      </c>
      <c r="H163" s="9">
        <f t="shared" si="14"/>
        <v>0</v>
      </c>
    </row>
    <row r="164" spans="1:8" x14ac:dyDescent="0.25">
      <c r="A164">
        <v>44</v>
      </c>
      <c r="C164" s="9">
        <f t="shared" si="11"/>
        <v>0</v>
      </c>
      <c r="D164" s="8">
        <f t="shared" si="12"/>
        <v>0</v>
      </c>
      <c r="E164" s="8"/>
      <c r="F164" s="14">
        <f t="shared" si="10"/>
        <v>0</v>
      </c>
      <c r="G164" s="9">
        <f t="shared" si="13"/>
        <v>0</v>
      </c>
      <c r="H164" s="9">
        <f t="shared" si="14"/>
        <v>0</v>
      </c>
    </row>
    <row r="165" spans="1:8" x14ac:dyDescent="0.25">
      <c r="A165">
        <v>45</v>
      </c>
      <c r="C165" s="9">
        <f t="shared" si="11"/>
        <v>0</v>
      </c>
      <c r="D165" s="8">
        <f t="shared" si="12"/>
        <v>0</v>
      </c>
      <c r="E165" s="8"/>
      <c r="F165" s="14">
        <f t="shared" si="10"/>
        <v>0</v>
      </c>
      <c r="G165" s="9">
        <f t="shared" si="13"/>
        <v>0</v>
      </c>
      <c r="H165" s="9">
        <f t="shared" si="14"/>
        <v>0</v>
      </c>
    </row>
    <row r="166" spans="1:8" x14ac:dyDescent="0.25">
      <c r="A166">
        <v>46</v>
      </c>
      <c r="C166" s="9">
        <f t="shared" si="11"/>
        <v>0</v>
      </c>
      <c r="D166" s="8">
        <f t="shared" si="12"/>
        <v>0</v>
      </c>
      <c r="E166" s="8"/>
      <c r="F166" s="14">
        <f t="shared" si="10"/>
        <v>0</v>
      </c>
      <c r="G166" s="9">
        <f t="shared" si="13"/>
        <v>0</v>
      </c>
      <c r="H166" s="9">
        <f t="shared" si="14"/>
        <v>0</v>
      </c>
    </row>
    <row r="167" spans="1:8" x14ac:dyDescent="0.25">
      <c r="A167">
        <v>47</v>
      </c>
      <c r="C167" s="9">
        <f t="shared" si="11"/>
        <v>0</v>
      </c>
      <c r="D167" s="8">
        <f t="shared" si="12"/>
        <v>0</v>
      </c>
      <c r="E167" s="8"/>
      <c r="F167" s="14">
        <f t="shared" si="10"/>
        <v>0</v>
      </c>
      <c r="G167" s="9">
        <f t="shared" si="13"/>
        <v>0</v>
      </c>
      <c r="H167" s="9">
        <f t="shared" si="14"/>
        <v>0</v>
      </c>
    </row>
    <row r="168" spans="1:8" x14ac:dyDescent="0.25">
      <c r="A168">
        <v>48</v>
      </c>
      <c r="C168" s="9">
        <f t="shared" si="11"/>
        <v>0</v>
      </c>
      <c r="D168" s="8">
        <f t="shared" si="12"/>
        <v>0</v>
      </c>
      <c r="E168" s="8"/>
      <c r="F168" s="14">
        <f t="shared" si="10"/>
        <v>0</v>
      </c>
      <c r="G168" s="9">
        <f t="shared" si="13"/>
        <v>0</v>
      </c>
      <c r="H168" s="9">
        <f t="shared" si="14"/>
        <v>0</v>
      </c>
    </row>
    <row r="169" spans="1:8" x14ac:dyDescent="0.25">
      <c r="A169">
        <v>49</v>
      </c>
      <c r="C169" s="9">
        <f t="shared" si="11"/>
        <v>0</v>
      </c>
      <c r="D169" s="8">
        <f t="shared" si="12"/>
        <v>0</v>
      </c>
      <c r="E169" s="8"/>
      <c r="F169" s="14">
        <f t="shared" ref="F169:F232" si="15">(D149-D169)</f>
        <v>0</v>
      </c>
      <c r="G169" s="9">
        <f t="shared" si="13"/>
        <v>0</v>
      </c>
      <c r="H169" s="9">
        <f t="shared" si="14"/>
        <v>0</v>
      </c>
    </row>
    <row r="170" spans="1:8" x14ac:dyDescent="0.25">
      <c r="A170">
        <v>50</v>
      </c>
      <c r="C170" s="9">
        <f t="shared" si="11"/>
        <v>0</v>
      </c>
      <c r="D170" s="8">
        <f t="shared" si="12"/>
        <v>0</v>
      </c>
      <c r="E170" s="8"/>
      <c r="F170" s="14">
        <f t="shared" si="15"/>
        <v>0</v>
      </c>
      <c r="G170" s="9">
        <f t="shared" si="13"/>
        <v>0</v>
      </c>
      <c r="H170" s="9">
        <f t="shared" si="14"/>
        <v>0</v>
      </c>
    </row>
    <row r="171" spans="1:8" x14ac:dyDescent="0.25">
      <c r="A171">
        <v>51</v>
      </c>
      <c r="C171" s="9">
        <f t="shared" si="11"/>
        <v>0</v>
      </c>
      <c r="D171" s="8">
        <f t="shared" si="12"/>
        <v>0</v>
      </c>
      <c r="E171" s="8"/>
      <c r="F171" s="14">
        <f t="shared" si="15"/>
        <v>0</v>
      </c>
      <c r="G171" s="9">
        <f t="shared" si="13"/>
        <v>0</v>
      </c>
      <c r="H171" s="9">
        <f t="shared" si="14"/>
        <v>0</v>
      </c>
    </row>
    <row r="172" spans="1:8" x14ac:dyDescent="0.25">
      <c r="A172">
        <v>52</v>
      </c>
      <c r="C172" s="9">
        <f t="shared" si="11"/>
        <v>0</v>
      </c>
      <c r="D172" s="8">
        <f t="shared" si="12"/>
        <v>0</v>
      </c>
      <c r="E172" s="8"/>
      <c r="F172" s="14">
        <f t="shared" si="15"/>
        <v>0</v>
      </c>
      <c r="G172" s="9">
        <f t="shared" si="13"/>
        <v>0</v>
      </c>
      <c r="H172" s="9">
        <f t="shared" si="14"/>
        <v>0</v>
      </c>
    </row>
    <row r="173" spans="1:8" x14ac:dyDescent="0.25">
      <c r="A173">
        <v>53</v>
      </c>
      <c r="C173" s="9">
        <f t="shared" si="11"/>
        <v>0</v>
      </c>
      <c r="D173" s="8">
        <f t="shared" si="12"/>
        <v>0</v>
      </c>
      <c r="E173" s="8"/>
      <c r="F173" s="14">
        <f t="shared" si="15"/>
        <v>0</v>
      </c>
      <c r="G173" s="9">
        <f t="shared" si="13"/>
        <v>0</v>
      </c>
      <c r="H173" s="9">
        <f t="shared" si="14"/>
        <v>0</v>
      </c>
    </row>
    <row r="174" spans="1:8" x14ac:dyDescent="0.25">
      <c r="A174">
        <v>54</v>
      </c>
      <c r="C174" s="9">
        <f t="shared" si="11"/>
        <v>0</v>
      </c>
      <c r="D174" s="8">
        <f t="shared" si="12"/>
        <v>0</v>
      </c>
      <c r="E174" s="8"/>
      <c r="F174" s="14">
        <f t="shared" si="15"/>
        <v>0</v>
      </c>
      <c r="G174" s="9">
        <f t="shared" si="13"/>
        <v>0</v>
      </c>
      <c r="H174" s="9">
        <f t="shared" si="14"/>
        <v>0</v>
      </c>
    </row>
    <row r="175" spans="1:8" x14ac:dyDescent="0.25">
      <c r="A175">
        <v>55</v>
      </c>
      <c r="C175" s="9">
        <f t="shared" si="11"/>
        <v>0</v>
      </c>
      <c r="D175" s="8">
        <f t="shared" si="12"/>
        <v>0</v>
      </c>
      <c r="E175" s="8"/>
      <c r="F175" s="14">
        <f t="shared" si="15"/>
        <v>0</v>
      </c>
      <c r="G175" s="9">
        <f t="shared" si="13"/>
        <v>0</v>
      </c>
      <c r="H175" s="9">
        <f t="shared" si="14"/>
        <v>0</v>
      </c>
    </row>
    <row r="176" spans="1:8" x14ac:dyDescent="0.25">
      <c r="A176">
        <v>56</v>
      </c>
      <c r="C176" s="9">
        <f t="shared" si="11"/>
        <v>0</v>
      </c>
      <c r="D176" s="8">
        <f t="shared" si="12"/>
        <v>0</v>
      </c>
      <c r="E176" s="8"/>
      <c r="F176" s="14">
        <f t="shared" si="15"/>
        <v>0</v>
      </c>
      <c r="G176" s="9">
        <f t="shared" si="13"/>
        <v>0</v>
      </c>
      <c r="H176" s="9">
        <f t="shared" si="14"/>
        <v>0</v>
      </c>
    </row>
    <row r="177" spans="1:8" x14ac:dyDescent="0.25">
      <c r="A177">
        <v>57</v>
      </c>
      <c r="C177" s="9">
        <f t="shared" si="11"/>
        <v>0</v>
      </c>
      <c r="D177" s="8">
        <f t="shared" si="12"/>
        <v>0</v>
      </c>
      <c r="E177" s="8"/>
      <c r="F177" s="14">
        <f t="shared" si="15"/>
        <v>0</v>
      </c>
      <c r="G177" s="9">
        <f t="shared" si="13"/>
        <v>0</v>
      </c>
      <c r="H177" s="9">
        <f t="shared" si="14"/>
        <v>0</v>
      </c>
    </row>
    <row r="178" spans="1:8" x14ac:dyDescent="0.25">
      <c r="A178">
        <v>58</v>
      </c>
      <c r="C178" s="9">
        <f t="shared" si="11"/>
        <v>0</v>
      </c>
      <c r="D178" s="8">
        <f t="shared" si="12"/>
        <v>0</v>
      </c>
      <c r="E178" s="8"/>
      <c r="F178" s="14">
        <f t="shared" si="15"/>
        <v>0</v>
      </c>
      <c r="G178" s="9">
        <f t="shared" si="13"/>
        <v>0</v>
      </c>
      <c r="H178" s="9">
        <f t="shared" si="14"/>
        <v>0</v>
      </c>
    </row>
    <row r="179" spans="1:8" x14ac:dyDescent="0.25">
      <c r="A179">
        <v>59</v>
      </c>
      <c r="C179" s="9">
        <f t="shared" si="11"/>
        <v>0</v>
      </c>
      <c r="D179" s="8">
        <f t="shared" si="12"/>
        <v>0</v>
      </c>
      <c r="E179" s="8"/>
      <c r="F179" s="14">
        <f t="shared" si="15"/>
        <v>0</v>
      </c>
      <c r="G179" s="9">
        <f t="shared" si="13"/>
        <v>0</v>
      </c>
      <c r="H179" s="9">
        <f t="shared" si="14"/>
        <v>0</v>
      </c>
    </row>
    <row r="180" spans="1:8" x14ac:dyDescent="0.25">
      <c r="A180">
        <v>60</v>
      </c>
      <c r="C180" s="9">
        <f t="shared" si="11"/>
        <v>0</v>
      </c>
      <c r="D180" s="8">
        <f t="shared" si="12"/>
        <v>0</v>
      </c>
      <c r="E180" s="8"/>
      <c r="F180" s="14">
        <f t="shared" si="15"/>
        <v>0</v>
      </c>
      <c r="G180" s="9">
        <f t="shared" si="13"/>
        <v>0</v>
      </c>
      <c r="H180" s="9">
        <f t="shared" si="14"/>
        <v>0</v>
      </c>
    </row>
    <row r="181" spans="1:8" x14ac:dyDescent="0.25">
      <c r="A181">
        <v>61</v>
      </c>
      <c r="C181" s="9">
        <f t="shared" si="11"/>
        <v>0</v>
      </c>
      <c r="D181" s="8">
        <f t="shared" si="12"/>
        <v>0</v>
      </c>
      <c r="E181" s="8"/>
      <c r="F181" s="14">
        <f t="shared" si="15"/>
        <v>0</v>
      </c>
      <c r="G181" s="9">
        <f t="shared" si="13"/>
        <v>0</v>
      </c>
      <c r="H181" s="9">
        <f t="shared" si="14"/>
        <v>0</v>
      </c>
    </row>
    <row r="182" spans="1:8" x14ac:dyDescent="0.25">
      <c r="A182">
        <v>62</v>
      </c>
      <c r="C182" s="9">
        <f t="shared" si="11"/>
        <v>0</v>
      </c>
      <c r="D182" s="8">
        <f t="shared" si="12"/>
        <v>0</v>
      </c>
      <c r="E182" s="8"/>
      <c r="F182" s="14">
        <f t="shared" si="15"/>
        <v>0</v>
      </c>
      <c r="G182" s="9">
        <f t="shared" si="13"/>
        <v>0</v>
      </c>
      <c r="H182" s="9">
        <f t="shared" si="14"/>
        <v>0</v>
      </c>
    </row>
    <row r="183" spans="1:8" x14ac:dyDescent="0.25">
      <c r="A183">
        <v>63</v>
      </c>
      <c r="C183" s="9">
        <f t="shared" si="11"/>
        <v>0</v>
      </c>
      <c r="D183" s="8">
        <f t="shared" si="12"/>
        <v>0</v>
      </c>
      <c r="E183" s="8"/>
      <c r="F183" s="14">
        <f t="shared" si="15"/>
        <v>0</v>
      </c>
      <c r="G183" s="9">
        <f t="shared" si="13"/>
        <v>0</v>
      </c>
      <c r="H183" s="9">
        <f t="shared" si="14"/>
        <v>0</v>
      </c>
    </row>
    <row r="184" spans="1:8" x14ac:dyDescent="0.25">
      <c r="A184">
        <v>64</v>
      </c>
      <c r="C184" s="9">
        <f t="shared" si="11"/>
        <v>0</v>
      </c>
      <c r="D184" s="8">
        <f t="shared" si="12"/>
        <v>0</v>
      </c>
      <c r="E184" s="8"/>
      <c r="F184" s="14">
        <f t="shared" si="15"/>
        <v>0</v>
      </c>
      <c r="G184" s="9">
        <f t="shared" si="13"/>
        <v>0</v>
      </c>
      <c r="H184" s="9">
        <f t="shared" si="14"/>
        <v>0</v>
      </c>
    </row>
    <row r="185" spans="1:8" x14ac:dyDescent="0.25">
      <c r="A185">
        <v>65</v>
      </c>
      <c r="C185" s="9">
        <f t="shared" si="11"/>
        <v>0</v>
      </c>
      <c r="D185" s="8">
        <f t="shared" si="12"/>
        <v>0</v>
      </c>
      <c r="E185" s="8"/>
      <c r="F185" s="14">
        <f t="shared" si="15"/>
        <v>0</v>
      </c>
      <c r="G185" s="9">
        <f t="shared" si="13"/>
        <v>0</v>
      </c>
      <c r="H185" s="9">
        <f t="shared" si="14"/>
        <v>0</v>
      </c>
    </row>
    <row r="186" spans="1:8" x14ac:dyDescent="0.25">
      <c r="A186">
        <v>66</v>
      </c>
      <c r="C186" s="9">
        <f t="shared" si="11"/>
        <v>0</v>
      </c>
      <c r="D186" s="8">
        <f t="shared" si="12"/>
        <v>0</v>
      </c>
      <c r="E186" s="8"/>
      <c r="F186" s="14">
        <f t="shared" si="15"/>
        <v>0</v>
      </c>
      <c r="G186" s="9">
        <f t="shared" si="13"/>
        <v>0</v>
      </c>
      <c r="H186" s="9">
        <f t="shared" si="14"/>
        <v>0</v>
      </c>
    </row>
    <row r="187" spans="1:8" x14ac:dyDescent="0.25">
      <c r="A187">
        <v>67</v>
      </c>
      <c r="C187" s="9">
        <f t="shared" si="11"/>
        <v>0</v>
      </c>
      <c r="D187" s="8">
        <f t="shared" si="12"/>
        <v>0</v>
      </c>
      <c r="E187" s="8"/>
      <c r="F187" s="14">
        <f t="shared" si="15"/>
        <v>0</v>
      </c>
      <c r="G187" s="9">
        <f t="shared" si="13"/>
        <v>0</v>
      </c>
      <c r="H187" s="9">
        <f t="shared" si="14"/>
        <v>0</v>
      </c>
    </row>
    <row r="188" spans="1:8" x14ac:dyDescent="0.25">
      <c r="A188">
        <v>68</v>
      </c>
      <c r="C188" s="9">
        <f t="shared" si="11"/>
        <v>0</v>
      </c>
      <c r="D188" s="8">
        <f t="shared" si="12"/>
        <v>0</v>
      </c>
      <c r="E188" s="8"/>
      <c r="F188" s="14">
        <f t="shared" si="15"/>
        <v>0</v>
      </c>
      <c r="G188" s="9">
        <f t="shared" si="13"/>
        <v>0</v>
      </c>
      <c r="H188" s="9">
        <f t="shared" si="14"/>
        <v>0</v>
      </c>
    </row>
    <row r="189" spans="1:8" x14ac:dyDescent="0.25">
      <c r="A189">
        <v>69</v>
      </c>
      <c r="C189" s="9">
        <f t="shared" si="11"/>
        <v>0</v>
      </c>
      <c r="D189" s="8">
        <f t="shared" si="12"/>
        <v>0</v>
      </c>
      <c r="E189" s="8"/>
      <c r="F189" s="14">
        <f t="shared" si="15"/>
        <v>0</v>
      </c>
      <c r="G189" s="9">
        <f t="shared" si="13"/>
        <v>0</v>
      </c>
      <c r="H189" s="9">
        <f t="shared" si="14"/>
        <v>0</v>
      </c>
    </row>
    <row r="190" spans="1:8" x14ac:dyDescent="0.25">
      <c r="A190">
        <v>70</v>
      </c>
      <c r="C190" s="9">
        <f t="shared" si="11"/>
        <v>0</v>
      </c>
      <c r="D190" s="8">
        <f t="shared" si="12"/>
        <v>0</v>
      </c>
      <c r="E190" s="8"/>
      <c r="F190" s="14">
        <f t="shared" si="15"/>
        <v>0</v>
      </c>
      <c r="G190" s="9">
        <f t="shared" si="13"/>
        <v>0</v>
      </c>
      <c r="H190" s="9">
        <f t="shared" si="14"/>
        <v>0</v>
      </c>
    </row>
    <row r="191" spans="1:8" x14ac:dyDescent="0.25">
      <c r="A191">
        <v>71</v>
      </c>
      <c r="C191" s="9">
        <f t="shared" si="11"/>
        <v>0</v>
      </c>
      <c r="D191" s="8">
        <f t="shared" si="12"/>
        <v>0</v>
      </c>
      <c r="E191" s="8"/>
      <c r="F191" s="14">
        <f t="shared" si="15"/>
        <v>0</v>
      </c>
      <c r="G191" s="9">
        <f t="shared" si="13"/>
        <v>0</v>
      </c>
      <c r="H191" s="9">
        <f t="shared" si="14"/>
        <v>0</v>
      </c>
    </row>
    <row r="192" spans="1:8" x14ac:dyDescent="0.25">
      <c r="A192">
        <v>72</v>
      </c>
      <c r="C192" s="9">
        <f t="shared" si="11"/>
        <v>0</v>
      </c>
      <c r="D192" s="8">
        <f t="shared" si="12"/>
        <v>0</v>
      </c>
      <c r="E192" s="8"/>
      <c r="F192" s="14">
        <f t="shared" si="15"/>
        <v>0</v>
      </c>
      <c r="G192" s="9">
        <f t="shared" si="13"/>
        <v>0</v>
      </c>
      <c r="H192" s="9">
        <f t="shared" si="14"/>
        <v>0</v>
      </c>
    </row>
    <row r="193" spans="1:8" x14ac:dyDescent="0.25">
      <c r="A193">
        <v>73</v>
      </c>
      <c r="C193" s="9">
        <f t="shared" si="11"/>
        <v>0</v>
      </c>
      <c r="D193" s="8">
        <f t="shared" si="12"/>
        <v>0</v>
      </c>
      <c r="E193" s="8"/>
      <c r="F193" s="14">
        <f t="shared" si="15"/>
        <v>0</v>
      </c>
      <c r="G193" s="9">
        <f t="shared" si="13"/>
        <v>0</v>
      </c>
      <c r="H193" s="9">
        <f t="shared" si="14"/>
        <v>0</v>
      </c>
    </row>
    <row r="194" spans="1:8" x14ac:dyDescent="0.25">
      <c r="A194">
        <v>74</v>
      </c>
      <c r="C194" s="9">
        <f t="shared" si="11"/>
        <v>0</v>
      </c>
      <c r="D194" s="8">
        <f t="shared" si="12"/>
        <v>0</v>
      </c>
      <c r="E194" s="8"/>
      <c r="F194" s="14">
        <f t="shared" si="15"/>
        <v>0</v>
      </c>
      <c r="G194" s="9">
        <f t="shared" si="13"/>
        <v>0</v>
      </c>
      <c r="H194" s="9">
        <f t="shared" si="14"/>
        <v>0</v>
      </c>
    </row>
    <row r="195" spans="1:8" x14ac:dyDescent="0.25">
      <c r="A195">
        <v>75</v>
      </c>
      <c r="C195" s="9">
        <f t="shared" si="11"/>
        <v>0</v>
      </c>
      <c r="D195" s="8">
        <f t="shared" si="12"/>
        <v>0</v>
      </c>
      <c r="E195" s="8"/>
      <c r="F195" s="14">
        <f t="shared" si="15"/>
        <v>0</v>
      </c>
      <c r="G195" s="9">
        <f t="shared" si="13"/>
        <v>0</v>
      </c>
      <c r="H195" s="9">
        <f t="shared" si="14"/>
        <v>0</v>
      </c>
    </row>
    <row r="196" spans="1:8" x14ac:dyDescent="0.25">
      <c r="A196">
        <v>76</v>
      </c>
      <c r="C196" s="9">
        <f t="shared" si="11"/>
        <v>0</v>
      </c>
      <c r="D196" s="8">
        <f t="shared" si="12"/>
        <v>0</v>
      </c>
      <c r="E196" s="8"/>
      <c r="F196" s="14">
        <f t="shared" si="15"/>
        <v>0</v>
      </c>
      <c r="G196" s="9">
        <f t="shared" si="13"/>
        <v>0</v>
      </c>
      <c r="H196" s="9">
        <f t="shared" si="14"/>
        <v>0</v>
      </c>
    </row>
    <row r="197" spans="1:8" x14ac:dyDescent="0.25">
      <c r="A197">
        <v>77</v>
      </c>
      <c r="C197" s="9">
        <f t="shared" si="11"/>
        <v>0</v>
      </c>
      <c r="D197" s="8">
        <f t="shared" si="12"/>
        <v>0</v>
      </c>
      <c r="E197" s="8"/>
      <c r="F197" s="14">
        <f t="shared" si="15"/>
        <v>0</v>
      </c>
      <c r="G197" s="9">
        <f t="shared" si="13"/>
        <v>0</v>
      </c>
      <c r="H197" s="9">
        <f t="shared" si="14"/>
        <v>0</v>
      </c>
    </row>
    <row r="198" spans="1:8" x14ac:dyDescent="0.25">
      <c r="A198">
        <v>78</v>
      </c>
      <c r="C198" s="9">
        <f t="shared" si="11"/>
        <v>0</v>
      </c>
      <c r="D198" s="8">
        <f t="shared" si="12"/>
        <v>0</v>
      </c>
      <c r="E198" s="8"/>
      <c r="F198" s="14">
        <f t="shared" si="15"/>
        <v>0</v>
      </c>
      <c r="G198" s="9">
        <f t="shared" si="13"/>
        <v>0</v>
      </c>
      <c r="H198" s="9">
        <f t="shared" si="14"/>
        <v>0</v>
      </c>
    </row>
    <row r="199" spans="1:8" x14ac:dyDescent="0.25">
      <c r="A199">
        <v>79</v>
      </c>
      <c r="C199" s="9">
        <f t="shared" si="11"/>
        <v>0</v>
      </c>
      <c r="D199" s="8">
        <f t="shared" si="12"/>
        <v>0</v>
      </c>
      <c r="E199" s="8"/>
      <c r="F199" s="14">
        <f t="shared" si="15"/>
        <v>0</v>
      </c>
      <c r="G199" s="9">
        <f t="shared" si="13"/>
        <v>0</v>
      </c>
      <c r="H199" s="9">
        <f t="shared" si="14"/>
        <v>0</v>
      </c>
    </row>
    <row r="200" spans="1:8" x14ac:dyDescent="0.25">
      <c r="A200">
        <v>80</v>
      </c>
      <c r="C200" s="9">
        <f t="shared" si="11"/>
        <v>0</v>
      </c>
      <c r="D200" s="8">
        <f t="shared" si="12"/>
        <v>0</v>
      </c>
      <c r="E200" s="8"/>
      <c r="F200" s="14">
        <f t="shared" si="15"/>
        <v>0</v>
      </c>
      <c r="G200" s="9">
        <f t="shared" si="13"/>
        <v>0</v>
      </c>
      <c r="H200" s="9">
        <f t="shared" si="14"/>
        <v>0</v>
      </c>
    </row>
    <row r="201" spans="1:8" x14ac:dyDescent="0.25">
      <c r="A201">
        <v>81</v>
      </c>
      <c r="C201" s="9">
        <f t="shared" si="11"/>
        <v>0</v>
      </c>
      <c r="D201" s="8">
        <f t="shared" si="12"/>
        <v>0</v>
      </c>
      <c r="E201" s="8"/>
      <c r="F201" s="14">
        <f t="shared" si="15"/>
        <v>0</v>
      </c>
      <c r="G201" s="9">
        <f t="shared" si="13"/>
        <v>0</v>
      </c>
      <c r="H201" s="9">
        <f t="shared" si="14"/>
        <v>0</v>
      </c>
    </row>
    <row r="202" spans="1:8" x14ac:dyDescent="0.25">
      <c r="A202">
        <v>82</v>
      </c>
      <c r="C202" s="9">
        <f t="shared" si="11"/>
        <v>0</v>
      </c>
      <c r="D202" s="8">
        <f t="shared" si="12"/>
        <v>0</v>
      </c>
      <c r="E202" s="8"/>
      <c r="F202" s="14">
        <f t="shared" si="15"/>
        <v>0</v>
      </c>
      <c r="G202" s="9">
        <f t="shared" si="13"/>
        <v>0</v>
      </c>
      <c r="H202" s="9">
        <f t="shared" si="14"/>
        <v>0</v>
      </c>
    </row>
    <row r="203" spans="1:8" x14ac:dyDescent="0.25">
      <c r="A203">
        <v>83</v>
      </c>
      <c r="C203" s="9">
        <f t="shared" si="11"/>
        <v>0</v>
      </c>
      <c r="D203" s="8">
        <f t="shared" si="12"/>
        <v>0</v>
      </c>
      <c r="E203" s="8"/>
      <c r="F203" s="14">
        <f t="shared" si="15"/>
        <v>0</v>
      </c>
      <c r="G203" s="9">
        <f t="shared" si="13"/>
        <v>0</v>
      </c>
      <c r="H203" s="9">
        <f t="shared" si="14"/>
        <v>0</v>
      </c>
    </row>
    <row r="204" spans="1:8" x14ac:dyDescent="0.25">
      <c r="A204">
        <v>84</v>
      </c>
      <c r="C204" s="9">
        <f t="shared" si="11"/>
        <v>0</v>
      </c>
      <c r="D204" s="8">
        <f t="shared" si="12"/>
        <v>0</v>
      </c>
      <c r="E204" s="8"/>
      <c r="F204" s="14">
        <f t="shared" si="15"/>
        <v>0</v>
      </c>
      <c r="G204" s="9">
        <f t="shared" si="13"/>
        <v>0</v>
      </c>
      <c r="H204" s="9">
        <f t="shared" si="14"/>
        <v>0</v>
      </c>
    </row>
    <row r="205" spans="1:8" x14ac:dyDescent="0.25">
      <c r="A205">
        <v>85</v>
      </c>
      <c r="C205" s="9">
        <f t="shared" si="11"/>
        <v>0</v>
      </c>
      <c r="D205" s="8">
        <f t="shared" si="12"/>
        <v>0</v>
      </c>
      <c r="E205" s="8"/>
      <c r="F205" s="14">
        <f t="shared" si="15"/>
        <v>0</v>
      </c>
      <c r="G205" s="9">
        <f t="shared" si="13"/>
        <v>0</v>
      </c>
      <c r="H205" s="9">
        <f t="shared" si="14"/>
        <v>0</v>
      </c>
    </row>
    <row r="206" spans="1:8" x14ac:dyDescent="0.25">
      <c r="A206">
        <v>86</v>
      </c>
      <c r="C206" s="9">
        <f t="shared" si="11"/>
        <v>0</v>
      </c>
      <c r="D206" s="8">
        <f t="shared" si="12"/>
        <v>0</v>
      </c>
      <c r="E206" s="8"/>
      <c r="F206" s="14">
        <f t="shared" si="15"/>
        <v>0</v>
      </c>
      <c r="G206" s="9">
        <f t="shared" si="13"/>
        <v>0</v>
      </c>
      <c r="H206" s="9">
        <f t="shared" si="14"/>
        <v>0</v>
      </c>
    </row>
    <row r="207" spans="1:8" x14ac:dyDescent="0.25">
      <c r="A207">
        <v>87</v>
      </c>
      <c r="C207" s="9">
        <f t="shared" si="11"/>
        <v>0</v>
      </c>
      <c r="D207" s="8">
        <f t="shared" si="12"/>
        <v>0</v>
      </c>
      <c r="E207" s="8"/>
      <c r="F207" s="14">
        <f t="shared" si="15"/>
        <v>0</v>
      </c>
      <c r="G207" s="9">
        <f t="shared" si="13"/>
        <v>0</v>
      </c>
      <c r="H207" s="9">
        <f t="shared" si="14"/>
        <v>0</v>
      </c>
    </row>
    <row r="208" spans="1:8" x14ac:dyDescent="0.25">
      <c r="A208">
        <v>88</v>
      </c>
      <c r="C208" s="9">
        <f t="shared" si="11"/>
        <v>0</v>
      </c>
      <c r="D208" s="8">
        <f t="shared" si="12"/>
        <v>0</v>
      </c>
      <c r="E208" s="8"/>
      <c r="F208" s="14">
        <f t="shared" si="15"/>
        <v>0</v>
      </c>
      <c r="G208" s="9">
        <f t="shared" si="13"/>
        <v>0</v>
      </c>
      <c r="H208" s="9">
        <f t="shared" si="14"/>
        <v>0</v>
      </c>
    </row>
    <row r="209" spans="1:8" x14ac:dyDescent="0.25">
      <c r="A209">
        <v>89</v>
      </c>
      <c r="C209" s="9">
        <f t="shared" si="11"/>
        <v>0</v>
      </c>
      <c r="D209" s="8">
        <f t="shared" si="12"/>
        <v>0</v>
      </c>
      <c r="E209" s="8"/>
      <c r="F209" s="14">
        <f t="shared" si="15"/>
        <v>0</v>
      </c>
      <c r="G209" s="9">
        <f t="shared" si="13"/>
        <v>0</v>
      </c>
      <c r="H209" s="9">
        <f t="shared" si="14"/>
        <v>0</v>
      </c>
    </row>
    <row r="210" spans="1:8" x14ac:dyDescent="0.25">
      <c r="A210">
        <v>90</v>
      </c>
      <c r="C210" s="9">
        <f t="shared" si="11"/>
        <v>0</v>
      </c>
      <c r="D210" s="8">
        <f t="shared" si="12"/>
        <v>0</v>
      </c>
      <c r="E210" s="8"/>
      <c r="F210" s="14">
        <f t="shared" si="15"/>
        <v>0</v>
      </c>
      <c r="G210" s="9">
        <f t="shared" si="13"/>
        <v>0</v>
      </c>
      <c r="H210" s="9">
        <f t="shared" si="14"/>
        <v>0</v>
      </c>
    </row>
    <row r="211" spans="1:8" x14ac:dyDescent="0.25">
      <c r="A211">
        <v>91</v>
      </c>
      <c r="C211" s="9">
        <f t="shared" si="11"/>
        <v>0</v>
      </c>
      <c r="D211" s="8">
        <f t="shared" si="12"/>
        <v>0</v>
      </c>
      <c r="E211" s="8"/>
      <c r="F211" s="14">
        <f t="shared" si="15"/>
        <v>0</v>
      </c>
      <c r="G211" s="9">
        <f t="shared" si="13"/>
        <v>0</v>
      </c>
      <c r="H211" s="9">
        <f t="shared" si="14"/>
        <v>0</v>
      </c>
    </row>
    <row r="212" spans="1:8" x14ac:dyDescent="0.25">
      <c r="A212">
        <v>92</v>
      </c>
      <c r="C212" s="9">
        <f t="shared" si="11"/>
        <v>0</v>
      </c>
      <c r="D212" s="8">
        <f t="shared" si="12"/>
        <v>0</v>
      </c>
      <c r="E212" s="8"/>
      <c r="F212" s="14">
        <f t="shared" si="15"/>
        <v>0</v>
      </c>
      <c r="G212" s="9">
        <f t="shared" si="13"/>
        <v>0</v>
      </c>
      <c r="H212" s="9">
        <f t="shared" si="14"/>
        <v>0</v>
      </c>
    </row>
    <row r="213" spans="1:8" x14ac:dyDescent="0.25">
      <c r="A213">
        <v>93</v>
      </c>
      <c r="C213" s="9">
        <f t="shared" si="11"/>
        <v>0</v>
      </c>
      <c r="D213" s="8">
        <f t="shared" si="12"/>
        <v>0</v>
      </c>
      <c r="E213" s="8"/>
      <c r="F213" s="14">
        <f t="shared" si="15"/>
        <v>0</v>
      </c>
      <c r="G213" s="9">
        <f t="shared" si="13"/>
        <v>0</v>
      </c>
      <c r="H213" s="9">
        <f t="shared" si="14"/>
        <v>0</v>
      </c>
    </row>
    <row r="214" spans="1:8" x14ac:dyDescent="0.25">
      <c r="A214">
        <v>94</v>
      </c>
      <c r="C214" s="9">
        <f t="shared" ref="C214:C269" si="16">B214*0.001*32.2*60/88</f>
        <v>0</v>
      </c>
      <c r="D214" s="8">
        <f t="shared" ref="D214:D269" si="17">D213+C214</f>
        <v>0</v>
      </c>
      <c r="E214" s="8"/>
      <c r="F214" s="14">
        <f t="shared" si="15"/>
        <v>0</v>
      </c>
      <c r="G214" s="9">
        <f t="shared" si="13"/>
        <v>0</v>
      </c>
      <c r="H214" s="9">
        <f t="shared" si="14"/>
        <v>0</v>
      </c>
    </row>
    <row r="215" spans="1:8" x14ac:dyDescent="0.25">
      <c r="A215">
        <v>95</v>
      </c>
      <c r="C215" s="9">
        <f t="shared" si="16"/>
        <v>0</v>
      </c>
      <c r="D215" s="8">
        <f t="shared" si="17"/>
        <v>0</v>
      </c>
      <c r="E215" s="8"/>
      <c r="F215" s="14">
        <f t="shared" si="15"/>
        <v>0</v>
      </c>
      <c r="G215" s="9">
        <f t="shared" ref="G215:G278" si="18">B215*0.001*9.8*3.6</f>
        <v>0</v>
      </c>
      <c r="H215" s="9">
        <f t="shared" ref="H215:H278" si="19">H214+G215</f>
        <v>0</v>
      </c>
    </row>
    <row r="216" spans="1:8" x14ac:dyDescent="0.25">
      <c r="A216">
        <v>96</v>
      </c>
      <c r="C216" s="9">
        <f t="shared" si="16"/>
        <v>0</v>
      </c>
      <c r="D216" s="8">
        <f t="shared" si="17"/>
        <v>0</v>
      </c>
      <c r="E216" s="8"/>
      <c r="F216" s="14">
        <f t="shared" si="15"/>
        <v>0</v>
      </c>
      <c r="G216" s="9">
        <f t="shared" si="18"/>
        <v>0</v>
      </c>
      <c r="H216" s="9">
        <f t="shared" si="19"/>
        <v>0</v>
      </c>
    </row>
    <row r="217" spans="1:8" x14ac:dyDescent="0.25">
      <c r="A217">
        <v>97</v>
      </c>
      <c r="C217" s="9">
        <f t="shared" si="16"/>
        <v>0</v>
      </c>
      <c r="D217" s="8">
        <f t="shared" si="17"/>
        <v>0</v>
      </c>
      <c r="E217" s="8"/>
      <c r="F217" s="14">
        <f t="shared" si="15"/>
        <v>0</v>
      </c>
      <c r="G217" s="9">
        <f t="shared" si="18"/>
        <v>0</v>
      </c>
      <c r="H217" s="9">
        <f t="shared" si="19"/>
        <v>0</v>
      </c>
    </row>
    <row r="218" spans="1:8" x14ac:dyDescent="0.25">
      <c r="A218">
        <v>98</v>
      </c>
      <c r="C218" s="9">
        <f t="shared" si="16"/>
        <v>0</v>
      </c>
      <c r="D218" s="8">
        <f t="shared" si="17"/>
        <v>0</v>
      </c>
      <c r="E218" s="8"/>
      <c r="F218" s="14">
        <f t="shared" si="15"/>
        <v>0</v>
      </c>
      <c r="G218" s="9">
        <f t="shared" si="18"/>
        <v>0</v>
      </c>
      <c r="H218" s="9">
        <f t="shared" si="19"/>
        <v>0</v>
      </c>
    </row>
    <row r="219" spans="1:8" x14ac:dyDescent="0.25">
      <c r="A219">
        <v>99</v>
      </c>
      <c r="C219" s="9">
        <f t="shared" si="16"/>
        <v>0</v>
      </c>
      <c r="D219" s="8">
        <f t="shared" si="17"/>
        <v>0</v>
      </c>
      <c r="E219" s="8"/>
      <c r="F219" s="14">
        <f t="shared" si="15"/>
        <v>0</v>
      </c>
      <c r="G219" s="9">
        <f t="shared" si="18"/>
        <v>0</v>
      </c>
      <c r="H219" s="9">
        <f t="shared" si="19"/>
        <v>0</v>
      </c>
    </row>
    <row r="220" spans="1:8" x14ac:dyDescent="0.25">
      <c r="A220">
        <v>100</v>
      </c>
      <c r="C220" s="9">
        <f t="shared" si="16"/>
        <v>0</v>
      </c>
      <c r="D220" s="8">
        <f t="shared" si="17"/>
        <v>0</v>
      </c>
      <c r="E220" s="8"/>
      <c r="F220" s="14">
        <f t="shared" si="15"/>
        <v>0</v>
      </c>
      <c r="G220" s="9">
        <f t="shared" si="18"/>
        <v>0</v>
      </c>
      <c r="H220" s="9">
        <f t="shared" si="19"/>
        <v>0</v>
      </c>
    </row>
    <row r="221" spans="1:8" x14ac:dyDescent="0.25">
      <c r="A221">
        <v>101</v>
      </c>
      <c r="C221" s="9">
        <f t="shared" si="16"/>
        <v>0</v>
      </c>
      <c r="D221" s="8">
        <f t="shared" si="17"/>
        <v>0</v>
      </c>
      <c r="E221" s="8"/>
      <c r="F221" s="14">
        <f t="shared" si="15"/>
        <v>0</v>
      </c>
      <c r="G221" s="9">
        <f t="shared" si="18"/>
        <v>0</v>
      </c>
      <c r="H221" s="9">
        <f t="shared" si="19"/>
        <v>0</v>
      </c>
    </row>
    <row r="222" spans="1:8" x14ac:dyDescent="0.25">
      <c r="A222">
        <v>102</v>
      </c>
      <c r="C222" s="9">
        <f t="shared" si="16"/>
        <v>0</v>
      </c>
      <c r="D222" s="8">
        <f t="shared" si="17"/>
        <v>0</v>
      </c>
      <c r="E222" s="8"/>
      <c r="F222" s="14">
        <f t="shared" si="15"/>
        <v>0</v>
      </c>
      <c r="G222" s="9">
        <f t="shared" si="18"/>
        <v>0</v>
      </c>
      <c r="H222" s="9">
        <f t="shared" si="19"/>
        <v>0</v>
      </c>
    </row>
    <row r="223" spans="1:8" x14ac:dyDescent="0.25">
      <c r="A223">
        <v>103</v>
      </c>
      <c r="C223" s="9">
        <f t="shared" si="16"/>
        <v>0</v>
      </c>
      <c r="D223" s="8">
        <f t="shared" si="17"/>
        <v>0</v>
      </c>
      <c r="E223" s="8"/>
      <c r="F223" s="14">
        <f t="shared" si="15"/>
        <v>0</v>
      </c>
      <c r="G223" s="9">
        <f t="shared" si="18"/>
        <v>0</v>
      </c>
      <c r="H223" s="9">
        <f t="shared" si="19"/>
        <v>0</v>
      </c>
    </row>
    <row r="224" spans="1:8" x14ac:dyDescent="0.25">
      <c r="A224">
        <v>104</v>
      </c>
      <c r="C224" s="9">
        <f t="shared" si="16"/>
        <v>0</v>
      </c>
      <c r="D224" s="8">
        <f t="shared" si="17"/>
        <v>0</v>
      </c>
      <c r="E224" s="8"/>
      <c r="F224" s="14">
        <f t="shared" si="15"/>
        <v>0</v>
      </c>
      <c r="G224" s="9">
        <f t="shared" si="18"/>
        <v>0</v>
      </c>
      <c r="H224" s="9">
        <f t="shared" si="19"/>
        <v>0</v>
      </c>
    </row>
    <row r="225" spans="1:8" x14ac:dyDescent="0.25">
      <c r="A225">
        <v>105</v>
      </c>
      <c r="C225" s="9">
        <f t="shared" si="16"/>
        <v>0</v>
      </c>
      <c r="D225" s="8">
        <f t="shared" si="17"/>
        <v>0</v>
      </c>
      <c r="E225" s="8"/>
      <c r="F225" s="14">
        <f t="shared" si="15"/>
        <v>0</v>
      </c>
      <c r="G225" s="9">
        <f t="shared" si="18"/>
        <v>0</v>
      </c>
      <c r="H225" s="9">
        <f t="shared" si="19"/>
        <v>0</v>
      </c>
    </row>
    <row r="226" spans="1:8" x14ac:dyDescent="0.25">
      <c r="A226">
        <v>106</v>
      </c>
      <c r="C226" s="9">
        <f t="shared" si="16"/>
        <v>0</v>
      </c>
      <c r="D226" s="8">
        <f t="shared" si="17"/>
        <v>0</v>
      </c>
      <c r="E226" s="8"/>
      <c r="F226" s="14">
        <f t="shared" si="15"/>
        <v>0</v>
      </c>
      <c r="G226" s="9">
        <f t="shared" si="18"/>
        <v>0</v>
      </c>
      <c r="H226" s="9">
        <f t="shared" si="19"/>
        <v>0</v>
      </c>
    </row>
    <row r="227" spans="1:8" x14ac:dyDescent="0.25">
      <c r="A227">
        <v>107</v>
      </c>
      <c r="C227" s="9">
        <f t="shared" si="16"/>
        <v>0</v>
      </c>
      <c r="D227" s="8">
        <f t="shared" si="17"/>
        <v>0</v>
      </c>
      <c r="E227" s="8"/>
      <c r="F227" s="14">
        <f t="shared" si="15"/>
        <v>0</v>
      </c>
      <c r="G227" s="9">
        <f t="shared" si="18"/>
        <v>0</v>
      </c>
      <c r="H227" s="9">
        <f t="shared" si="19"/>
        <v>0</v>
      </c>
    </row>
    <row r="228" spans="1:8" x14ac:dyDescent="0.25">
      <c r="A228">
        <v>108</v>
      </c>
      <c r="C228" s="9">
        <f t="shared" si="16"/>
        <v>0</v>
      </c>
      <c r="D228" s="8">
        <f t="shared" si="17"/>
        <v>0</v>
      </c>
      <c r="E228" s="8"/>
      <c r="F228" s="14">
        <f t="shared" si="15"/>
        <v>0</v>
      </c>
      <c r="G228" s="9">
        <f t="shared" si="18"/>
        <v>0</v>
      </c>
      <c r="H228" s="9">
        <f t="shared" si="19"/>
        <v>0</v>
      </c>
    </row>
    <row r="229" spans="1:8" x14ac:dyDescent="0.25">
      <c r="A229">
        <v>109</v>
      </c>
      <c r="C229" s="9">
        <f t="shared" si="16"/>
        <v>0</v>
      </c>
      <c r="D229" s="8">
        <f t="shared" si="17"/>
        <v>0</v>
      </c>
      <c r="E229" s="8"/>
      <c r="F229" s="14">
        <f t="shared" si="15"/>
        <v>0</v>
      </c>
      <c r="G229" s="9">
        <f t="shared" si="18"/>
        <v>0</v>
      </c>
      <c r="H229" s="9">
        <f t="shared" si="19"/>
        <v>0</v>
      </c>
    </row>
    <row r="230" spans="1:8" x14ac:dyDescent="0.25">
      <c r="A230">
        <v>110</v>
      </c>
      <c r="C230" s="9">
        <f t="shared" si="16"/>
        <v>0</v>
      </c>
      <c r="D230" s="8">
        <f t="shared" si="17"/>
        <v>0</v>
      </c>
      <c r="E230" s="8"/>
      <c r="F230" s="14">
        <f t="shared" si="15"/>
        <v>0</v>
      </c>
      <c r="G230" s="9">
        <f t="shared" si="18"/>
        <v>0</v>
      </c>
      <c r="H230" s="9">
        <f t="shared" si="19"/>
        <v>0</v>
      </c>
    </row>
    <row r="231" spans="1:8" x14ac:dyDescent="0.25">
      <c r="A231">
        <v>111</v>
      </c>
      <c r="C231" s="9">
        <f t="shared" si="16"/>
        <v>0</v>
      </c>
      <c r="D231" s="8">
        <f t="shared" si="17"/>
        <v>0</v>
      </c>
      <c r="E231" s="8"/>
      <c r="F231" s="14">
        <f t="shared" si="15"/>
        <v>0</v>
      </c>
      <c r="G231" s="9">
        <f t="shared" si="18"/>
        <v>0</v>
      </c>
      <c r="H231" s="9">
        <f t="shared" si="19"/>
        <v>0</v>
      </c>
    </row>
    <row r="232" spans="1:8" x14ac:dyDescent="0.25">
      <c r="A232">
        <v>112</v>
      </c>
      <c r="C232" s="9">
        <f t="shared" si="16"/>
        <v>0</v>
      </c>
      <c r="D232" s="8">
        <f t="shared" si="17"/>
        <v>0</v>
      </c>
      <c r="E232" s="8"/>
      <c r="F232" s="14">
        <f t="shared" si="15"/>
        <v>0</v>
      </c>
      <c r="G232" s="9">
        <f t="shared" si="18"/>
        <v>0</v>
      </c>
      <c r="H232" s="9">
        <f t="shared" si="19"/>
        <v>0</v>
      </c>
    </row>
    <row r="233" spans="1:8" x14ac:dyDescent="0.25">
      <c r="A233">
        <v>113</v>
      </c>
      <c r="C233" s="9">
        <f t="shared" si="16"/>
        <v>0</v>
      </c>
      <c r="D233" s="8">
        <f t="shared" si="17"/>
        <v>0</v>
      </c>
      <c r="E233" s="8"/>
      <c r="F233" s="14">
        <f t="shared" ref="F233:F269" si="20">(D213-D233)</f>
        <v>0</v>
      </c>
      <c r="G233" s="9">
        <f t="shared" si="18"/>
        <v>0</v>
      </c>
      <c r="H233" s="9">
        <f t="shared" si="19"/>
        <v>0</v>
      </c>
    </row>
    <row r="234" spans="1:8" x14ac:dyDescent="0.25">
      <c r="A234">
        <v>114</v>
      </c>
      <c r="C234" s="9">
        <f t="shared" si="16"/>
        <v>0</v>
      </c>
      <c r="D234" s="8">
        <f t="shared" si="17"/>
        <v>0</v>
      </c>
      <c r="E234" s="8"/>
      <c r="F234" s="14">
        <f t="shared" si="20"/>
        <v>0</v>
      </c>
      <c r="G234" s="9">
        <f t="shared" si="18"/>
        <v>0</v>
      </c>
      <c r="H234" s="9">
        <f t="shared" si="19"/>
        <v>0</v>
      </c>
    </row>
    <row r="235" spans="1:8" x14ac:dyDescent="0.25">
      <c r="A235">
        <v>115</v>
      </c>
      <c r="C235" s="9">
        <f t="shared" si="16"/>
        <v>0</v>
      </c>
      <c r="D235" s="8">
        <f t="shared" si="17"/>
        <v>0</v>
      </c>
      <c r="E235" s="8"/>
      <c r="F235" s="14">
        <f t="shared" si="20"/>
        <v>0</v>
      </c>
      <c r="G235" s="9">
        <f t="shared" si="18"/>
        <v>0</v>
      </c>
      <c r="H235" s="9">
        <f t="shared" si="19"/>
        <v>0</v>
      </c>
    </row>
    <row r="236" spans="1:8" x14ac:dyDescent="0.25">
      <c r="A236">
        <v>116</v>
      </c>
      <c r="C236" s="9">
        <f t="shared" si="16"/>
        <v>0</v>
      </c>
      <c r="D236" s="8">
        <f t="shared" si="17"/>
        <v>0</v>
      </c>
      <c r="E236" s="8"/>
      <c r="F236" s="14">
        <f t="shared" si="20"/>
        <v>0</v>
      </c>
      <c r="G236" s="9">
        <f t="shared" si="18"/>
        <v>0</v>
      </c>
      <c r="H236" s="9">
        <f t="shared" si="19"/>
        <v>0</v>
      </c>
    </row>
    <row r="237" spans="1:8" x14ac:dyDescent="0.25">
      <c r="A237">
        <v>117</v>
      </c>
      <c r="C237" s="9">
        <f t="shared" si="16"/>
        <v>0</v>
      </c>
      <c r="D237" s="8">
        <f t="shared" si="17"/>
        <v>0</v>
      </c>
      <c r="E237" s="8"/>
      <c r="F237" s="14">
        <f t="shared" si="20"/>
        <v>0</v>
      </c>
      <c r="G237" s="9">
        <f t="shared" si="18"/>
        <v>0</v>
      </c>
      <c r="H237" s="9">
        <f t="shared" si="19"/>
        <v>0</v>
      </c>
    </row>
    <row r="238" spans="1:8" x14ac:dyDescent="0.25">
      <c r="A238">
        <v>118</v>
      </c>
      <c r="C238" s="9">
        <f t="shared" si="16"/>
        <v>0</v>
      </c>
      <c r="D238" s="8">
        <f t="shared" si="17"/>
        <v>0</v>
      </c>
      <c r="E238" s="8"/>
      <c r="F238" s="14">
        <f t="shared" si="20"/>
        <v>0</v>
      </c>
      <c r="G238" s="9">
        <f t="shared" si="18"/>
        <v>0</v>
      </c>
      <c r="H238" s="9">
        <f t="shared" si="19"/>
        <v>0</v>
      </c>
    </row>
    <row r="239" spans="1:8" x14ac:dyDescent="0.25">
      <c r="A239">
        <v>119</v>
      </c>
      <c r="C239" s="9">
        <f t="shared" si="16"/>
        <v>0</v>
      </c>
      <c r="D239" s="8">
        <f t="shared" si="17"/>
        <v>0</v>
      </c>
      <c r="E239" s="8"/>
      <c r="F239" s="14">
        <f t="shared" si="20"/>
        <v>0</v>
      </c>
      <c r="G239" s="9">
        <f t="shared" si="18"/>
        <v>0</v>
      </c>
      <c r="H239" s="9">
        <f t="shared" si="19"/>
        <v>0</v>
      </c>
    </row>
    <row r="240" spans="1:8" x14ac:dyDescent="0.25">
      <c r="A240">
        <v>120</v>
      </c>
      <c r="C240" s="9">
        <f t="shared" si="16"/>
        <v>0</v>
      </c>
      <c r="D240" s="8">
        <f t="shared" si="17"/>
        <v>0</v>
      </c>
      <c r="E240" s="8"/>
      <c r="F240" s="14">
        <f t="shared" si="20"/>
        <v>0</v>
      </c>
      <c r="G240" s="9">
        <f t="shared" si="18"/>
        <v>0</v>
      </c>
      <c r="H240" s="9">
        <f t="shared" si="19"/>
        <v>0</v>
      </c>
    </row>
    <row r="241" spans="1:8" x14ac:dyDescent="0.25">
      <c r="A241">
        <v>121</v>
      </c>
      <c r="C241" s="9">
        <f t="shared" si="16"/>
        <v>0</v>
      </c>
      <c r="D241" s="8">
        <f t="shared" si="17"/>
        <v>0</v>
      </c>
      <c r="E241" s="8"/>
      <c r="F241" s="14">
        <f t="shared" si="20"/>
        <v>0</v>
      </c>
      <c r="G241" s="9">
        <f t="shared" si="18"/>
        <v>0</v>
      </c>
      <c r="H241" s="9">
        <f t="shared" si="19"/>
        <v>0</v>
      </c>
    </row>
    <row r="242" spans="1:8" x14ac:dyDescent="0.25">
      <c r="A242">
        <v>122</v>
      </c>
      <c r="C242" s="9">
        <f t="shared" si="16"/>
        <v>0</v>
      </c>
      <c r="D242" s="8">
        <f t="shared" si="17"/>
        <v>0</v>
      </c>
      <c r="E242" s="8"/>
      <c r="F242" s="14">
        <f t="shared" si="20"/>
        <v>0</v>
      </c>
      <c r="G242" s="9">
        <f t="shared" si="18"/>
        <v>0</v>
      </c>
      <c r="H242" s="9">
        <f t="shared" si="19"/>
        <v>0</v>
      </c>
    </row>
    <row r="243" spans="1:8" x14ac:dyDescent="0.25">
      <c r="A243">
        <v>123</v>
      </c>
      <c r="C243" s="9">
        <f t="shared" si="16"/>
        <v>0</v>
      </c>
      <c r="D243" s="8">
        <f t="shared" si="17"/>
        <v>0</v>
      </c>
      <c r="E243" s="8"/>
      <c r="F243" s="14">
        <f t="shared" si="20"/>
        <v>0</v>
      </c>
      <c r="G243" s="9">
        <f t="shared" si="18"/>
        <v>0</v>
      </c>
      <c r="H243" s="9">
        <f t="shared" si="19"/>
        <v>0</v>
      </c>
    </row>
    <row r="244" spans="1:8" x14ac:dyDescent="0.25">
      <c r="A244">
        <v>124</v>
      </c>
      <c r="C244" s="9">
        <f t="shared" si="16"/>
        <v>0</v>
      </c>
      <c r="D244" s="8">
        <f t="shared" si="17"/>
        <v>0</v>
      </c>
      <c r="E244" s="8"/>
      <c r="F244" s="14">
        <f t="shared" si="20"/>
        <v>0</v>
      </c>
      <c r="G244" s="9">
        <f t="shared" si="18"/>
        <v>0</v>
      </c>
      <c r="H244" s="9">
        <f t="shared" si="19"/>
        <v>0</v>
      </c>
    </row>
    <row r="245" spans="1:8" x14ac:dyDescent="0.25">
      <c r="A245">
        <v>125</v>
      </c>
      <c r="C245" s="9">
        <f t="shared" si="16"/>
        <v>0</v>
      </c>
      <c r="D245" s="8">
        <f t="shared" si="17"/>
        <v>0</v>
      </c>
      <c r="E245" s="8"/>
      <c r="F245" s="14">
        <f t="shared" si="20"/>
        <v>0</v>
      </c>
      <c r="G245" s="9">
        <f t="shared" si="18"/>
        <v>0</v>
      </c>
      <c r="H245" s="9">
        <f t="shared" si="19"/>
        <v>0</v>
      </c>
    </row>
    <row r="246" spans="1:8" x14ac:dyDescent="0.25">
      <c r="A246">
        <v>126</v>
      </c>
      <c r="C246" s="9">
        <f t="shared" si="16"/>
        <v>0</v>
      </c>
      <c r="D246" s="8">
        <f t="shared" si="17"/>
        <v>0</v>
      </c>
      <c r="E246" s="8"/>
      <c r="F246" s="14">
        <f t="shared" si="20"/>
        <v>0</v>
      </c>
      <c r="G246" s="9">
        <f t="shared" si="18"/>
        <v>0</v>
      </c>
      <c r="H246" s="9">
        <f t="shared" si="19"/>
        <v>0</v>
      </c>
    </row>
    <row r="247" spans="1:8" x14ac:dyDescent="0.25">
      <c r="A247">
        <v>127</v>
      </c>
      <c r="C247" s="9">
        <f t="shared" si="16"/>
        <v>0</v>
      </c>
      <c r="D247" s="8">
        <f t="shared" si="17"/>
        <v>0</v>
      </c>
      <c r="E247" s="8"/>
      <c r="F247" s="14">
        <f t="shared" si="20"/>
        <v>0</v>
      </c>
      <c r="G247" s="9">
        <f t="shared" si="18"/>
        <v>0</v>
      </c>
      <c r="H247" s="9">
        <f t="shared" si="19"/>
        <v>0</v>
      </c>
    </row>
    <row r="248" spans="1:8" x14ac:dyDescent="0.25">
      <c r="A248">
        <v>128</v>
      </c>
      <c r="C248" s="9">
        <f t="shared" si="16"/>
        <v>0</v>
      </c>
      <c r="D248" s="8">
        <f t="shared" si="17"/>
        <v>0</v>
      </c>
      <c r="E248" s="8"/>
      <c r="F248" s="14">
        <f t="shared" si="20"/>
        <v>0</v>
      </c>
      <c r="G248" s="9">
        <f t="shared" si="18"/>
        <v>0</v>
      </c>
      <c r="H248" s="9">
        <f t="shared" si="19"/>
        <v>0</v>
      </c>
    </row>
    <row r="249" spans="1:8" x14ac:dyDescent="0.25">
      <c r="A249">
        <v>129</v>
      </c>
      <c r="C249" s="9">
        <f t="shared" si="16"/>
        <v>0</v>
      </c>
      <c r="D249" s="8">
        <f t="shared" si="17"/>
        <v>0</v>
      </c>
      <c r="E249" s="8"/>
      <c r="F249" s="14">
        <f t="shared" si="20"/>
        <v>0</v>
      </c>
      <c r="G249" s="9">
        <f t="shared" si="18"/>
        <v>0</v>
      </c>
      <c r="H249" s="9">
        <f t="shared" si="19"/>
        <v>0</v>
      </c>
    </row>
    <row r="250" spans="1:8" x14ac:dyDescent="0.25">
      <c r="A250">
        <v>130</v>
      </c>
      <c r="C250" s="9">
        <f t="shared" si="16"/>
        <v>0</v>
      </c>
      <c r="D250" s="8">
        <f t="shared" si="17"/>
        <v>0</v>
      </c>
      <c r="E250" s="8"/>
      <c r="F250" s="14">
        <f t="shared" si="20"/>
        <v>0</v>
      </c>
      <c r="G250" s="9">
        <f t="shared" si="18"/>
        <v>0</v>
      </c>
      <c r="H250" s="9">
        <f t="shared" si="19"/>
        <v>0</v>
      </c>
    </row>
    <row r="251" spans="1:8" x14ac:dyDescent="0.25">
      <c r="A251">
        <v>131</v>
      </c>
      <c r="C251" s="9">
        <f t="shared" si="16"/>
        <v>0</v>
      </c>
      <c r="D251" s="8">
        <f t="shared" si="17"/>
        <v>0</v>
      </c>
      <c r="E251" s="8"/>
      <c r="F251" s="14">
        <f t="shared" si="20"/>
        <v>0</v>
      </c>
      <c r="G251" s="9">
        <f t="shared" si="18"/>
        <v>0</v>
      </c>
      <c r="H251" s="9">
        <f t="shared" si="19"/>
        <v>0</v>
      </c>
    </row>
    <row r="252" spans="1:8" x14ac:dyDescent="0.25">
      <c r="A252">
        <v>132</v>
      </c>
      <c r="C252" s="9">
        <f t="shared" si="16"/>
        <v>0</v>
      </c>
      <c r="D252" s="8">
        <f t="shared" si="17"/>
        <v>0</v>
      </c>
      <c r="E252" s="8"/>
      <c r="F252" s="14">
        <f t="shared" si="20"/>
        <v>0</v>
      </c>
      <c r="G252" s="9">
        <f t="shared" si="18"/>
        <v>0</v>
      </c>
      <c r="H252" s="9">
        <f t="shared" si="19"/>
        <v>0</v>
      </c>
    </row>
    <row r="253" spans="1:8" x14ac:dyDescent="0.25">
      <c r="A253">
        <v>133</v>
      </c>
      <c r="C253" s="9">
        <f t="shared" si="16"/>
        <v>0</v>
      </c>
      <c r="D253" s="8">
        <f t="shared" si="17"/>
        <v>0</v>
      </c>
      <c r="E253" s="8"/>
      <c r="F253" s="14">
        <f t="shared" si="20"/>
        <v>0</v>
      </c>
      <c r="G253" s="9">
        <f t="shared" si="18"/>
        <v>0</v>
      </c>
      <c r="H253" s="9">
        <f t="shared" si="19"/>
        <v>0</v>
      </c>
    </row>
    <row r="254" spans="1:8" x14ac:dyDescent="0.25">
      <c r="A254">
        <v>134</v>
      </c>
      <c r="C254" s="9">
        <f t="shared" si="16"/>
        <v>0</v>
      </c>
      <c r="D254" s="8">
        <f t="shared" si="17"/>
        <v>0</v>
      </c>
      <c r="E254" s="8"/>
      <c r="F254" s="14">
        <f t="shared" si="20"/>
        <v>0</v>
      </c>
      <c r="G254" s="9">
        <f t="shared" si="18"/>
        <v>0</v>
      </c>
      <c r="H254" s="9">
        <f t="shared" si="19"/>
        <v>0</v>
      </c>
    </row>
    <row r="255" spans="1:8" x14ac:dyDescent="0.25">
      <c r="A255">
        <v>135</v>
      </c>
      <c r="C255" s="9">
        <f t="shared" si="16"/>
        <v>0</v>
      </c>
      <c r="D255" s="8">
        <f t="shared" si="17"/>
        <v>0</v>
      </c>
      <c r="E255" s="8"/>
      <c r="F255" s="14">
        <f t="shared" si="20"/>
        <v>0</v>
      </c>
      <c r="G255" s="9">
        <f t="shared" si="18"/>
        <v>0</v>
      </c>
      <c r="H255" s="9">
        <f t="shared" si="19"/>
        <v>0</v>
      </c>
    </row>
    <row r="256" spans="1:8" x14ac:dyDescent="0.25">
      <c r="A256">
        <v>136</v>
      </c>
      <c r="C256" s="9">
        <f t="shared" si="16"/>
        <v>0</v>
      </c>
      <c r="D256" s="8">
        <f t="shared" si="17"/>
        <v>0</v>
      </c>
      <c r="E256" s="8"/>
      <c r="F256" s="14">
        <f t="shared" si="20"/>
        <v>0</v>
      </c>
      <c r="G256" s="9">
        <f t="shared" si="18"/>
        <v>0</v>
      </c>
      <c r="H256" s="9">
        <f t="shared" si="19"/>
        <v>0</v>
      </c>
    </row>
    <row r="257" spans="1:8" x14ac:dyDescent="0.25">
      <c r="A257">
        <v>137</v>
      </c>
      <c r="C257" s="9">
        <f t="shared" si="16"/>
        <v>0</v>
      </c>
      <c r="D257" s="8">
        <f t="shared" si="17"/>
        <v>0</v>
      </c>
      <c r="E257" s="8"/>
      <c r="F257" s="14">
        <f t="shared" si="20"/>
        <v>0</v>
      </c>
      <c r="G257" s="9">
        <f t="shared" si="18"/>
        <v>0</v>
      </c>
      <c r="H257" s="9">
        <f t="shared" si="19"/>
        <v>0</v>
      </c>
    </row>
    <row r="258" spans="1:8" x14ac:dyDescent="0.25">
      <c r="A258">
        <v>138</v>
      </c>
      <c r="C258" s="9">
        <f t="shared" si="16"/>
        <v>0</v>
      </c>
      <c r="D258" s="8">
        <f t="shared" si="17"/>
        <v>0</v>
      </c>
      <c r="E258" s="8"/>
      <c r="F258" s="14">
        <f t="shared" si="20"/>
        <v>0</v>
      </c>
      <c r="G258" s="9">
        <f t="shared" si="18"/>
        <v>0</v>
      </c>
      <c r="H258" s="9">
        <f t="shared" si="19"/>
        <v>0</v>
      </c>
    </row>
    <row r="259" spans="1:8" x14ac:dyDescent="0.25">
      <c r="A259">
        <v>139</v>
      </c>
      <c r="C259" s="9">
        <f t="shared" si="16"/>
        <v>0</v>
      </c>
      <c r="D259" s="8">
        <f t="shared" si="17"/>
        <v>0</v>
      </c>
      <c r="E259" s="8"/>
      <c r="F259" s="14">
        <f t="shared" si="20"/>
        <v>0</v>
      </c>
      <c r="G259" s="9">
        <f t="shared" si="18"/>
        <v>0</v>
      </c>
      <c r="H259" s="9">
        <f t="shared" si="19"/>
        <v>0</v>
      </c>
    </row>
    <row r="260" spans="1:8" x14ac:dyDescent="0.25">
      <c r="A260">
        <v>140</v>
      </c>
      <c r="C260" s="9">
        <f t="shared" si="16"/>
        <v>0</v>
      </c>
      <c r="D260" s="8">
        <f t="shared" si="17"/>
        <v>0</v>
      </c>
      <c r="E260" s="8"/>
      <c r="F260" s="14">
        <f t="shared" si="20"/>
        <v>0</v>
      </c>
      <c r="G260" s="9">
        <f t="shared" si="18"/>
        <v>0</v>
      </c>
      <c r="H260" s="9">
        <f t="shared" si="19"/>
        <v>0</v>
      </c>
    </row>
    <row r="261" spans="1:8" x14ac:dyDescent="0.25">
      <c r="A261">
        <v>141</v>
      </c>
      <c r="C261" s="9">
        <f t="shared" si="16"/>
        <v>0</v>
      </c>
      <c r="D261" s="8">
        <f t="shared" si="17"/>
        <v>0</v>
      </c>
      <c r="E261" s="8"/>
      <c r="F261" s="14">
        <f t="shared" si="20"/>
        <v>0</v>
      </c>
      <c r="G261" s="9">
        <f t="shared" si="18"/>
        <v>0</v>
      </c>
      <c r="H261" s="9">
        <f t="shared" si="19"/>
        <v>0</v>
      </c>
    </row>
    <row r="262" spans="1:8" x14ac:dyDescent="0.25">
      <c r="A262">
        <v>142</v>
      </c>
      <c r="C262" s="9">
        <f t="shared" si="16"/>
        <v>0</v>
      </c>
      <c r="D262" s="8">
        <f t="shared" si="17"/>
        <v>0</v>
      </c>
      <c r="E262" s="8"/>
      <c r="F262" s="14">
        <f t="shared" si="20"/>
        <v>0</v>
      </c>
      <c r="G262" s="9">
        <f t="shared" si="18"/>
        <v>0</v>
      </c>
      <c r="H262" s="9">
        <f t="shared" si="19"/>
        <v>0</v>
      </c>
    </row>
    <row r="263" spans="1:8" x14ac:dyDescent="0.25">
      <c r="A263">
        <v>143</v>
      </c>
      <c r="C263" s="9">
        <f t="shared" si="16"/>
        <v>0</v>
      </c>
      <c r="D263" s="8">
        <f t="shared" si="17"/>
        <v>0</v>
      </c>
      <c r="E263" s="8"/>
      <c r="F263" s="14">
        <f t="shared" si="20"/>
        <v>0</v>
      </c>
      <c r="G263" s="9">
        <f t="shared" si="18"/>
        <v>0</v>
      </c>
      <c r="H263" s="9">
        <f t="shared" si="19"/>
        <v>0</v>
      </c>
    </row>
    <row r="264" spans="1:8" x14ac:dyDescent="0.25">
      <c r="A264">
        <v>144</v>
      </c>
      <c r="C264" s="9">
        <f t="shared" si="16"/>
        <v>0</v>
      </c>
      <c r="D264" s="8">
        <f t="shared" si="17"/>
        <v>0</v>
      </c>
      <c r="E264" s="8"/>
      <c r="F264" s="14">
        <f t="shared" si="20"/>
        <v>0</v>
      </c>
      <c r="G264" s="9">
        <f t="shared" si="18"/>
        <v>0</v>
      </c>
      <c r="H264" s="9">
        <f t="shared" si="19"/>
        <v>0</v>
      </c>
    </row>
    <row r="265" spans="1:8" x14ac:dyDescent="0.25">
      <c r="A265">
        <v>145</v>
      </c>
      <c r="C265" s="9">
        <f t="shared" si="16"/>
        <v>0</v>
      </c>
      <c r="D265" s="8">
        <f t="shared" si="17"/>
        <v>0</v>
      </c>
      <c r="E265" s="8"/>
      <c r="F265" s="14">
        <f t="shared" si="20"/>
        <v>0</v>
      </c>
      <c r="G265" s="9">
        <f t="shared" si="18"/>
        <v>0</v>
      </c>
      <c r="H265" s="9">
        <f t="shared" si="19"/>
        <v>0</v>
      </c>
    </row>
    <row r="266" spans="1:8" x14ac:dyDescent="0.25">
      <c r="A266">
        <v>146</v>
      </c>
      <c r="C266" s="9">
        <f t="shared" si="16"/>
        <v>0</v>
      </c>
      <c r="D266" s="8">
        <f t="shared" si="17"/>
        <v>0</v>
      </c>
      <c r="E266" s="8"/>
      <c r="F266" s="14">
        <f t="shared" si="20"/>
        <v>0</v>
      </c>
      <c r="G266" s="9">
        <f t="shared" si="18"/>
        <v>0</v>
      </c>
      <c r="H266" s="9">
        <f t="shared" si="19"/>
        <v>0</v>
      </c>
    </row>
    <row r="267" spans="1:8" x14ac:dyDescent="0.25">
      <c r="A267">
        <v>147</v>
      </c>
      <c r="C267" s="9">
        <f t="shared" si="16"/>
        <v>0</v>
      </c>
      <c r="D267" s="8">
        <f t="shared" si="17"/>
        <v>0</v>
      </c>
      <c r="E267" s="8"/>
      <c r="F267" s="14">
        <f t="shared" si="20"/>
        <v>0</v>
      </c>
      <c r="G267" s="9">
        <f t="shared" si="18"/>
        <v>0</v>
      </c>
      <c r="H267" s="9">
        <f t="shared" si="19"/>
        <v>0</v>
      </c>
    </row>
    <row r="268" spans="1:8" x14ac:dyDescent="0.25">
      <c r="A268">
        <v>148</v>
      </c>
      <c r="C268" s="9">
        <f t="shared" si="16"/>
        <v>0</v>
      </c>
      <c r="D268" s="8">
        <f t="shared" si="17"/>
        <v>0</v>
      </c>
      <c r="E268" s="8"/>
      <c r="F268" s="14">
        <f t="shared" si="20"/>
        <v>0</v>
      </c>
      <c r="G268" s="9">
        <f t="shared" si="18"/>
        <v>0</v>
      </c>
      <c r="H268" s="9">
        <f t="shared" si="19"/>
        <v>0</v>
      </c>
    </row>
    <row r="269" spans="1:8" x14ac:dyDescent="0.25">
      <c r="A269">
        <v>149</v>
      </c>
      <c r="C269" s="9">
        <f t="shared" si="16"/>
        <v>0</v>
      </c>
      <c r="D269" s="8">
        <f t="shared" si="17"/>
        <v>0</v>
      </c>
      <c r="E269" s="8"/>
      <c r="F269" s="14">
        <f t="shared" si="20"/>
        <v>0</v>
      </c>
      <c r="G269" s="9">
        <f t="shared" si="18"/>
        <v>0</v>
      </c>
      <c r="H269" s="9">
        <f t="shared" si="19"/>
        <v>0</v>
      </c>
    </row>
    <row r="271" spans="1:8" x14ac:dyDescent="0.25">
      <c r="A271" t="s">
        <v>17</v>
      </c>
    </row>
    <row r="272" spans="1:8" x14ac:dyDescent="0.25">
      <c r="A272" t="s">
        <v>15</v>
      </c>
      <c r="B272" t="s">
        <v>26</v>
      </c>
      <c r="F272" s="28" t="s">
        <v>81</v>
      </c>
    </row>
    <row r="273" spans="1:8" x14ac:dyDescent="0.25">
      <c r="A273">
        <v>-100</v>
      </c>
      <c r="C273">
        <v>0</v>
      </c>
      <c r="D273">
        <v>0</v>
      </c>
      <c r="G273" s="9">
        <f t="shared" si="18"/>
        <v>0</v>
      </c>
      <c r="H273" s="9">
        <f>G273</f>
        <v>0</v>
      </c>
    </row>
    <row r="274" spans="1:8" x14ac:dyDescent="0.25">
      <c r="A274">
        <v>-99</v>
      </c>
      <c r="C274" s="9">
        <f t="shared" ref="C274:C337" si="21">B274*0.001*32.2*60/88</f>
        <v>0</v>
      </c>
      <c r="D274" s="8">
        <f>D273+C274</f>
        <v>0</v>
      </c>
      <c r="E274" s="8"/>
      <c r="G274" s="9">
        <f t="shared" si="18"/>
        <v>0</v>
      </c>
      <c r="H274" s="9">
        <f t="shared" si="19"/>
        <v>0</v>
      </c>
    </row>
    <row r="275" spans="1:8" x14ac:dyDescent="0.25">
      <c r="A275">
        <v>-98</v>
      </c>
      <c r="C275" s="9">
        <f t="shared" si="21"/>
        <v>0</v>
      </c>
      <c r="D275" s="8">
        <f t="shared" ref="D275:D338" si="22">D274+C275</f>
        <v>0</v>
      </c>
      <c r="E275" s="8"/>
      <c r="G275" s="9">
        <f t="shared" si="18"/>
        <v>0</v>
      </c>
      <c r="H275" s="9">
        <f t="shared" si="19"/>
        <v>0</v>
      </c>
    </row>
    <row r="276" spans="1:8" x14ac:dyDescent="0.25">
      <c r="A276">
        <v>-97</v>
      </c>
      <c r="C276" s="9">
        <f t="shared" si="21"/>
        <v>0</v>
      </c>
      <c r="D276" s="8">
        <f t="shared" si="22"/>
        <v>0</v>
      </c>
      <c r="E276" s="8"/>
      <c r="G276" s="9">
        <f t="shared" si="18"/>
        <v>0</v>
      </c>
      <c r="H276" s="9">
        <f t="shared" si="19"/>
        <v>0</v>
      </c>
    </row>
    <row r="277" spans="1:8" x14ac:dyDescent="0.25">
      <c r="A277">
        <v>-96</v>
      </c>
      <c r="C277" s="9">
        <f t="shared" si="21"/>
        <v>0</v>
      </c>
      <c r="D277" s="8">
        <f t="shared" si="22"/>
        <v>0</v>
      </c>
      <c r="E277" s="8"/>
      <c r="G277" s="9">
        <f t="shared" si="18"/>
        <v>0</v>
      </c>
      <c r="H277" s="9">
        <f t="shared" si="19"/>
        <v>0</v>
      </c>
    </row>
    <row r="278" spans="1:8" x14ac:dyDescent="0.25">
      <c r="A278">
        <v>-95</v>
      </c>
      <c r="C278" s="9">
        <f t="shared" si="21"/>
        <v>0</v>
      </c>
      <c r="D278" s="8">
        <f t="shared" si="22"/>
        <v>0</v>
      </c>
      <c r="E278" s="8"/>
      <c r="G278" s="9">
        <f t="shared" si="18"/>
        <v>0</v>
      </c>
      <c r="H278" s="9">
        <f t="shared" si="19"/>
        <v>0</v>
      </c>
    </row>
    <row r="279" spans="1:8" x14ac:dyDescent="0.25">
      <c r="A279">
        <v>-94</v>
      </c>
      <c r="C279" s="9">
        <f t="shared" si="21"/>
        <v>0</v>
      </c>
      <c r="D279" s="8">
        <f t="shared" si="22"/>
        <v>0</v>
      </c>
      <c r="E279" s="8"/>
      <c r="G279" s="9">
        <f t="shared" ref="G279:G342" si="23">B279*0.001*9.8*3.6</f>
        <v>0</v>
      </c>
      <c r="H279" s="9">
        <f t="shared" ref="H279:H342" si="24">H278+G279</f>
        <v>0</v>
      </c>
    </row>
    <row r="280" spans="1:8" x14ac:dyDescent="0.25">
      <c r="A280">
        <v>-93</v>
      </c>
      <c r="C280" s="9">
        <f t="shared" si="21"/>
        <v>0</v>
      </c>
      <c r="D280" s="8">
        <f t="shared" si="22"/>
        <v>0</v>
      </c>
      <c r="E280" s="8"/>
      <c r="G280" s="9">
        <f t="shared" si="23"/>
        <v>0</v>
      </c>
      <c r="H280" s="9">
        <f t="shared" si="24"/>
        <v>0</v>
      </c>
    </row>
    <row r="281" spans="1:8" x14ac:dyDescent="0.25">
      <c r="A281">
        <v>-92</v>
      </c>
      <c r="C281" s="9">
        <f t="shared" si="21"/>
        <v>0</v>
      </c>
      <c r="D281" s="8">
        <f t="shared" si="22"/>
        <v>0</v>
      </c>
      <c r="E281" s="8"/>
      <c r="G281" s="9">
        <f t="shared" si="23"/>
        <v>0</v>
      </c>
      <c r="H281" s="9">
        <f t="shared" si="24"/>
        <v>0</v>
      </c>
    </row>
    <row r="282" spans="1:8" x14ac:dyDescent="0.25">
      <c r="A282">
        <v>-91</v>
      </c>
      <c r="C282" s="9">
        <f t="shared" si="21"/>
        <v>0</v>
      </c>
      <c r="D282" s="8">
        <f t="shared" si="22"/>
        <v>0</v>
      </c>
      <c r="E282" s="8"/>
      <c r="G282" s="9">
        <f t="shared" si="23"/>
        <v>0</v>
      </c>
      <c r="H282" s="9">
        <f t="shared" si="24"/>
        <v>0</v>
      </c>
    </row>
    <row r="283" spans="1:8" x14ac:dyDescent="0.25">
      <c r="A283">
        <v>-90</v>
      </c>
      <c r="C283" s="9">
        <f t="shared" si="21"/>
        <v>0</v>
      </c>
      <c r="D283" s="8">
        <f t="shared" si="22"/>
        <v>0</v>
      </c>
      <c r="E283" s="8"/>
      <c r="G283" s="9">
        <f t="shared" si="23"/>
        <v>0</v>
      </c>
      <c r="H283" s="9">
        <f t="shared" si="24"/>
        <v>0</v>
      </c>
    </row>
    <row r="284" spans="1:8" x14ac:dyDescent="0.25">
      <c r="A284">
        <v>-89</v>
      </c>
      <c r="C284" s="9">
        <f t="shared" si="21"/>
        <v>0</v>
      </c>
      <c r="D284" s="8">
        <f t="shared" si="22"/>
        <v>0</v>
      </c>
      <c r="E284" s="8"/>
      <c r="G284" s="9">
        <f t="shared" si="23"/>
        <v>0</v>
      </c>
      <c r="H284" s="9">
        <f t="shared" si="24"/>
        <v>0</v>
      </c>
    </row>
    <row r="285" spans="1:8" x14ac:dyDescent="0.25">
      <c r="A285">
        <v>-88</v>
      </c>
      <c r="C285" s="9">
        <f t="shared" si="21"/>
        <v>0</v>
      </c>
      <c r="D285" s="8">
        <f t="shared" si="22"/>
        <v>0</v>
      </c>
      <c r="E285" s="8"/>
      <c r="G285" s="9">
        <f t="shared" si="23"/>
        <v>0</v>
      </c>
      <c r="H285" s="9">
        <f t="shared" si="24"/>
        <v>0</v>
      </c>
    </row>
    <row r="286" spans="1:8" x14ac:dyDescent="0.25">
      <c r="A286">
        <v>-87</v>
      </c>
      <c r="C286" s="9">
        <f t="shared" si="21"/>
        <v>0</v>
      </c>
      <c r="D286" s="8">
        <f t="shared" si="22"/>
        <v>0</v>
      </c>
      <c r="E286" s="8"/>
      <c r="G286" s="9">
        <f t="shared" si="23"/>
        <v>0</v>
      </c>
      <c r="H286" s="9">
        <f t="shared" si="24"/>
        <v>0</v>
      </c>
    </row>
    <row r="287" spans="1:8" x14ac:dyDescent="0.25">
      <c r="A287">
        <v>-86</v>
      </c>
      <c r="C287" s="9">
        <f t="shared" si="21"/>
        <v>0</v>
      </c>
      <c r="D287" s="8">
        <f t="shared" si="22"/>
        <v>0</v>
      </c>
      <c r="E287" s="8"/>
      <c r="G287" s="9">
        <f t="shared" si="23"/>
        <v>0</v>
      </c>
      <c r="H287" s="9">
        <f t="shared" si="24"/>
        <v>0</v>
      </c>
    </row>
    <row r="288" spans="1:8" x14ac:dyDescent="0.25">
      <c r="A288">
        <v>-85</v>
      </c>
      <c r="C288" s="9">
        <f t="shared" si="21"/>
        <v>0</v>
      </c>
      <c r="D288" s="8">
        <f t="shared" si="22"/>
        <v>0</v>
      </c>
      <c r="E288" s="8"/>
      <c r="G288" s="9">
        <f t="shared" si="23"/>
        <v>0</v>
      </c>
      <c r="H288" s="9">
        <f t="shared" si="24"/>
        <v>0</v>
      </c>
    </row>
    <row r="289" spans="1:8" x14ac:dyDescent="0.25">
      <c r="A289">
        <v>-84</v>
      </c>
      <c r="C289" s="9">
        <f t="shared" si="21"/>
        <v>0</v>
      </c>
      <c r="D289" s="8">
        <f t="shared" si="22"/>
        <v>0</v>
      </c>
      <c r="E289" s="8"/>
      <c r="G289" s="9">
        <f t="shared" si="23"/>
        <v>0</v>
      </c>
      <c r="H289" s="9">
        <f t="shared" si="24"/>
        <v>0</v>
      </c>
    </row>
    <row r="290" spans="1:8" x14ac:dyDescent="0.25">
      <c r="A290">
        <v>-83</v>
      </c>
      <c r="C290" s="9">
        <f t="shared" si="21"/>
        <v>0</v>
      </c>
      <c r="D290" s="8">
        <f t="shared" si="22"/>
        <v>0</v>
      </c>
      <c r="E290" s="8"/>
      <c r="G290" s="9">
        <f t="shared" si="23"/>
        <v>0</v>
      </c>
      <c r="H290" s="9">
        <f t="shared" si="24"/>
        <v>0</v>
      </c>
    </row>
    <row r="291" spans="1:8" x14ac:dyDescent="0.25">
      <c r="A291">
        <v>-82</v>
      </c>
      <c r="C291" s="9">
        <f t="shared" si="21"/>
        <v>0</v>
      </c>
      <c r="D291" s="8">
        <f t="shared" si="22"/>
        <v>0</v>
      </c>
      <c r="E291" s="8"/>
      <c r="G291" s="9">
        <f t="shared" si="23"/>
        <v>0</v>
      </c>
      <c r="H291" s="9">
        <v>7</v>
      </c>
    </row>
    <row r="292" spans="1:8" x14ac:dyDescent="0.25">
      <c r="A292">
        <v>-81</v>
      </c>
      <c r="C292" s="9">
        <f t="shared" si="21"/>
        <v>0</v>
      </c>
      <c r="D292" s="8">
        <f t="shared" si="22"/>
        <v>0</v>
      </c>
      <c r="E292" s="8"/>
      <c r="G292" s="9">
        <f t="shared" si="23"/>
        <v>0</v>
      </c>
      <c r="H292" s="9">
        <f t="shared" si="24"/>
        <v>7</v>
      </c>
    </row>
    <row r="293" spans="1:8" x14ac:dyDescent="0.25">
      <c r="A293">
        <v>-80</v>
      </c>
      <c r="C293" s="9">
        <f t="shared" si="21"/>
        <v>0</v>
      </c>
      <c r="D293" s="8">
        <f t="shared" si="22"/>
        <v>0</v>
      </c>
      <c r="E293" s="8"/>
      <c r="F293" s="27">
        <f>D293-D273</f>
        <v>0</v>
      </c>
      <c r="G293" s="9">
        <f t="shared" si="23"/>
        <v>0</v>
      </c>
      <c r="H293" s="9">
        <f t="shared" si="24"/>
        <v>7</v>
      </c>
    </row>
    <row r="294" spans="1:8" x14ac:dyDescent="0.25">
      <c r="A294">
        <v>-79</v>
      </c>
      <c r="C294" s="9">
        <f t="shared" si="21"/>
        <v>0</v>
      </c>
      <c r="D294" s="8">
        <f t="shared" si="22"/>
        <v>0</v>
      </c>
      <c r="E294" s="8"/>
      <c r="F294" s="27">
        <f t="shared" ref="F294:F357" si="25">D294-D274</f>
        <v>0</v>
      </c>
      <c r="G294" s="9">
        <f t="shared" si="23"/>
        <v>0</v>
      </c>
      <c r="H294" s="9">
        <f t="shared" si="24"/>
        <v>7</v>
      </c>
    </row>
    <row r="295" spans="1:8" x14ac:dyDescent="0.25">
      <c r="A295">
        <v>-78</v>
      </c>
      <c r="C295" s="9">
        <f t="shared" si="21"/>
        <v>0</v>
      </c>
      <c r="D295" s="8">
        <f t="shared" si="22"/>
        <v>0</v>
      </c>
      <c r="E295" s="8"/>
      <c r="F295" s="27">
        <f t="shared" si="25"/>
        <v>0</v>
      </c>
      <c r="G295" s="9">
        <f t="shared" si="23"/>
        <v>0</v>
      </c>
      <c r="H295" s="9">
        <f t="shared" si="24"/>
        <v>7</v>
      </c>
    </row>
    <row r="296" spans="1:8" x14ac:dyDescent="0.25">
      <c r="A296">
        <v>-77</v>
      </c>
      <c r="C296" s="9">
        <f t="shared" si="21"/>
        <v>0</v>
      </c>
      <c r="D296" s="8">
        <f t="shared" si="22"/>
        <v>0</v>
      </c>
      <c r="E296" s="8"/>
      <c r="F296" s="27">
        <f t="shared" si="25"/>
        <v>0</v>
      </c>
      <c r="G296" s="9">
        <f t="shared" si="23"/>
        <v>0</v>
      </c>
      <c r="H296" s="9">
        <f t="shared" si="24"/>
        <v>7</v>
      </c>
    </row>
    <row r="297" spans="1:8" x14ac:dyDescent="0.25">
      <c r="A297">
        <v>-76</v>
      </c>
      <c r="C297" s="9">
        <f t="shared" si="21"/>
        <v>0</v>
      </c>
      <c r="D297" s="8">
        <f t="shared" si="22"/>
        <v>0</v>
      </c>
      <c r="E297" s="8"/>
      <c r="F297" s="27">
        <f t="shared" si="25"/>
        <v>0</v>
      </c>
      <c r="G297" s="9">
        <f t="shared" si="23"/>
        <v>0</v>
      </c>
      <c r="H297" s="9">
        <f t="shared" si="24"/>
        <v>7</v>
      </c>
    </row>
    <row r="298" spans="1:8" x14ac:dyDescent="0.25">
      <c r="A298">
        <v>-75</v>
      </c>
      <c r="C298" s="9">
        <f t="shared" si="21"/>
        <v>0</v>
      </c>
      <c r="D298" s="8">
        <f t="shared" si="22"/>
        <v>0</v>
      </c>
      <c r="E298" s="8"/>
      <c r="F298" s="27">
        <f t="shared" si="25"/>
        <v>0</v>
      </c>
      <c r="G298" s="9">
        <f t="shared" si="23"/>
        <v>0</v>
      </c>
      <c r="H298" s="9">
        <f t="shared" si="24"/>
        <v>7</v>
      </c>
    </row>
    <row r="299" spans="1:8" x14ac:dyDescent="0.25">
      <c r="A299">
        <v>-74</v>
      </c>
      <c r="C299" s="9">
        <f t="shared" si="21"/>
        <v>0</v>
      </c>
      <c r="D299" s="8">
        <f t="shared" si="22"/>
        <v>0</v>
      </c>
      <c r="E299" s="8"/>
      <c r="F299" s="27">
        <f t="shared" si="25"/>
        <v>0</v>
      </c>
      <c r="G299" s="9">
        <f t="shared" si="23"/>
        <v>0</v>
      </c>
      <c r="H299" s="9">
        <f t="shared" si="24"/>
        <v>7</v>
      </c>
    </row>
    <row r="300" spans="1:8" x14ac:dyDescent="0.25">
      <c r="A300">
        <v>-73</v>
      </c>
      <c r="C300" s="9">
        <f t="shared" si="21"/>
        <v>0</v>
      </c>
      <c r="D300" s="8">
        <f t="shared" si="22"/>
        <v>0</v>
      </c>
      <c r="E300" s="8"/>
      <c r="F300" s="27">
        <f t="shared" si="25"/>
        <v>0</v>
      </c>
      <c r="G300" s="9">
        <f t="shared" si="23"/>
        <v>0</v>
      </c>
      <c r="H300" s="9">
        <f t="shared" si="24"/>
        <v>7</v>
      </c>
    </row>
    <row r="301" spans="1:8" x14ac:dyDescent="0.25">
      <c r="A301">
        <v>-72</v>
      </c>
      <c r="C301" s="9">
        <f t="shared" si="21"/>
        <v>0</v>
      </c>
      <c r="D301" s="8">
        <f t="shared" si="22"/>
        <v>0</v>
      </c>
      <c r="E301" s="8"/>
      <c r="F301" s="27">
        <f t="shared" si="25"/>
        <v>0</v>
      </c>
      <c r="G301" s="9">
        <f t="shared" si="23"/>
        <v>0</v>
      </c>
      <c r="H301" s="9">
        <f t="shared" si="24"/>
        <v>7</v>
      </c>
    </row>
    <row r="302" spans="1:8" x14ac:dyDescent="0.25">
      <c r="A302">
        <v>-71</v>
      </c>
      <c r="C302" s="9">
        <f t="shared" si="21"/>
        <v>0</v>
      </c>
      <c r="D302" s="8">
        <f t="shared" si="22"/>
        <v>0</v>
      </c>
      <c r="E302" s="8"/>
      <c r="F302" s="27">
        <f t="shared" si="25"/>
        <v>0</v>
      </c>
      <c r="G302" s="9">
        <f t="shared" si="23"/>
        <v>0</v>
      </c>
      <c r="H302" s="9">
        <f t="shared" si="24"/>
        <v>7</v>
      </c>
    </row>
    <row r="303" spans="1:8" x14ac:dyDescent="0.25">
      <c r="A303">
        <v>-70</v>
      </c>
      <c r="C303" s="9">
        <f t="shared" si="21"/>
        <v>0</v>
      </c>
      <c r="D303" s="8">
        <f t="shared" si="22"/>
        <v>0</v>
      </c>
      <c r="E303" s="8"/>
      <c r="F303" s="27">
        <f t="shared" si="25"/>
        <v>0</v>
      </c>
      <c r="G303" s="9">
        <f t="shared" si="23"/>
        <v>0</v>
      </c>
      <c r="H303" s="9">
        <f t="shared" si="24"/>
        <v>7</v>
      </c>
    </row>
    <row r="304" spans="1:8" x14ac:dyDescent="0.25">
      <c r="A304">
        <v>-69</v>
      </c>
      <c r="C304" s="9">
        <f t="shared" si="21"/>
        <v>0</v>
      </c>
      <c r="D304" s="8">
        <f t="shared" si="22"/>
        <v>0</v>
      </c>
      <c r="E304" s="8"/>
      <c r="F304" s="27">
        <f t="shared" si="25"/>
        <v>0</v>
      </c>
      <c r="G304" s="9">
        <f t="shared" si="23"/>
        <v>0</v>
      </c>
      <c r="H304" s="9">
        <f t="shared" si="24"/>
        <v>7</v>
      </c>
    </row>
    <row r="305" spans="1:8" x14ac:dyDescent="0.25">
      <c r="A305">
        <v>-68</v>
      </c>
      <c r="C305" s="9">
        <f t="shared" si="21"/>
        <v>0</v>
      </c>
      <c r="D305" s="8">
        <f t="shared" si="22"/>
        <v>0</v>
      </c>
      <c r="E305" s="8"/>
      <c r="F305" s="27">
        <f t="shared" si="25"/>
        <v>0</v>
      </c>
      <c r="G305" s="9">
        <f t="shared" si="23"/>
        <v>0</v>
      </c>
      <c r="H305" s="9">
        <f t="shared" si="24"/>
        <v>7</v>
      </c>
    </row>
    <row r="306" spans="1:8" x14ac:dyDescent="0.25">
      <c r="A306">
        <v>-67</v>
      </c>
      <c r="C306" s="9">
        <f t="shared" si="21"/>
        <v>0</v>
      </c>
      <c r="D306" s="8">
        <f t="shared" si="22"/>
        <v>0</v>
      </c>
      <c r="E306" s="8"/>
      <c r="F306" s="27">
        <f t="shared" si="25"/>
        <v>0</v>
      </c>
      <c r="G306" s="9">
        <f t="shared" si="23"/>
        <v>0</v>
      </c>
      <c r="H306" s="9">
        <f t="shared" si="24"/>
        <v>7</v>
      </c>
    </row>
    <row r="307" spans="1:8" x14ac:dyDescent="0.25">
      <c r="A307">
        <v>-66</v>
      </c>
      <c r="C307" s="9">
        <f t="shared" si="21"/>
        <v>0</v>
      </c>
      <c r="D307" s="8">
        <f t="shared" si="22"/>
        <v>0</v>
      </c>
      <c r="E307" s="8"/>
      <c r="F307" s="27">
        <f t="shared" si="25"/>
        <v>0</v>
      </c>
      <c r="G307" s="9">
        <f t="shared" si="23"/>
        <v>0</v>
      </c>
      <c r="H307" s="9">
        <f t="shared" si="24"/>
        <v>7</v>
      </c>
    </row>
    <row r="308" spans="1:8" x14ac:dyDescent="0.25">
      <c r="A308">
        <v>-65</v>
      </c>
      <c r="C308" s="9">
        <f t="shared" si="21"/>
        <v>0</v>
      </c>
      <c r="D308" s="8">
        <f t="shared" si="22"/>
        <v>0</v>
      </c>
      <c r="E308" s="8"/>
      <c r="F308" s="27">
        <f t="shared" si="25"/>
        <v>0</v>
      </c>
      <c r="G308" s="9">
        <f t="shared" si="23"/>
        <v>0</v>
      </c>
      <c r="H308" s="9">
        <f t="shared" si="24"/>
        <v>7</v>
      </c>
    </row>
    <row r="309" spans="1:8" x14ac:dyDescent="0.25">
      <c r="A309">
        <v>-64</v>
      </c>
      <c r="C309" s="9">
        <f t="shared" si="21"/>
        <v>0</v>
      </c>
      <c r="D309" s="8">
        <f t="shared" si="22"/>
        <v>0</v>
      </c>
      <c r="E309" s="8"/>
      <c r="F309" s="27">
        <f t="shared" si="25"/>
        <v>0</v>
      </c>
      <c r="G309" s="9">
        <f t="shared" si="23"/>
        <v>0</v>
      </c>
      <c r="H309" s="9">
        <f t="shared" si="24"/>
        <v>7</v>
      </c>
    </row>
    <row r="310" spans="1:8" x14ac:dyDescent="0.25">
      <c r="A310">
        <v>-63</v>
      </c>
      <c r="C310" s="9">
        <f t="shared" si="21"/>
        <v>0</v>
      </c>
      <c r="D310" s="8">
        <f t="shared" si="22"/>
        <v>0</v>
      </c>
      <c r="E310" s="8"/>
      <c r="F310" s="27">
        <f t="shared" si="25"/>
        <v>0</v>
      </c>
      <c r="G310" s="9">
        <f t="shared" si="23"/>
        <v>0</v>
      </c>
      <c r="H310" s="9">
        <f t="shared" si="24"/>
        <v>7</v>
      </c>
    </row>
    <row r="311" spans="1:8" x14ac:dyDescent="0.25">
      <c r="A311">
        <v>-62</v>
      </c>
      <c r="C311" s="9">
        <f t="shared" si="21"/>
        <v>0</v>
      </c>
      <c r="D311" s="8">
        <f t="shared" si="22"/>
        <v>0</v>
      </c>
      <c r="E311" s="8"/>
      <c r="F311" s="27">
        <f t="shared" si="25"/>
        <v>0</v>
      </c>
      <c r="G311" s="9">
        <f t="shared" si="23"/>
        <v>0</v>
      </c>
      <c r="H311" s="9">
        <f t="shared" si="24"/>
        <v>7</v>
      </c>
    </row>
    <row r="312" spans="1:8" x14ac:dyDescent="0.25">
      <c r="A312">
        <v>-61</v>
      </c>
      <c r="C312" s="9">
        <f t="shared" si="21"/>
        <v>0</v>
      </c>
      <c r="D312" s="8">
        <f t="shared" si="22"/>
        <v>0</v>
      </c>
      <c r="E312" s="8"/>
      <c r="F312" s="27">
        <f t="shared" si="25"/>
        <v>0</v>
      </c>
      <c r="G312" s="9">
        <f t="shared" si="23"/>
        <v>0</v>
      </c>
      <c r="H312" s="9">
        <f t="shared" si="24"/>
        <v>7</v>
      </c>
    </row>
    <row r="313" spans="1:8" x14ac:dyDescent="0.25">
      <c r="A313">
        <v>-60</v>
      </c>
      <c r="C313" s="9">
        <f t="shared" si="21"/>
        <v>0</v>
      </c>
      <c r="D313" s="8">
        <f t="shared" si="22"/>
        <v>0</v>
      </c>
      <c r="E313" s="8"/>
      <c r="F313" s="27">
        <f t="shared" si="25"/>
        <v>0</v>
      </c>
      <c r="G313" s="9">
        <f t="shared" si="23"/>
        <v>0</v>
      </c>
      <c r="H313" s="9">
        <f t="shared" si="24"/>
        <v>7</v>
      </c>
    </row>
    <row r="314" spans="1:8" x14ac:dyDescent="0.25">
      <c r="A314">
        <v>-59</v>
      </c>
      <c r="C314" s="9">
        <f t="shared" si="21"/>
        <v>0</v>
      </c>
      <c r="D314" s="8">
        <f t="shared" si="22"/>
        <v>0</v>
      </c>
      <c r="E314" s="8"/>
      <c r="F314" s="27">
        <f t="shared" si="25"/>
        <v>0</v>
      </c>
      <c r="G314" s="9">
        <f t="shared" si="23"/>
        <v>0</v>
      </c>
      <c r="H314" s="9">
        <f t="shared" si="24"/>
        <v>7</v>
      </c>
    </row>
    <row r="315" spans="1:8" x14ac:dyDescent="0.25">
      <c r="A315">
        <v>-58</v>
      </c>
      <c r="C315" s="9">
        <f t="shared" si="21"/>
        <v>0</v>
      </c>
      <c r="D315" s="8">
        <f t="shared" si="22"/>
        <v>0</v>
      </c>
      <c r="E315" s="8"/>
      <c r="F315" s="27">
        <f t="shared" si="25"/>
        <v>0</v>
      </c>
      <c r="G315" s="9">
        <f t="shared" si="23"/>
        <v>0</v>
      </c>
      <c r="H315" s="9">
        <f t="shared" si="24"/>
        <v>7</v>
      </c>
    </row>
    <row r="316" spans="1:8" x14ac:dyDescent="0.25">
      <c r="A316">
        <v>-57</v>
      </c>
      <c r="C316" s="9">
        <f t="shared" si="21"/>
        <v>0</v>
      </c>
      <c r="D316" s="8">
        <f t="shared" si="22"/>
        <v>0</v>
      </c>
      <c r="E316" s="8"/>
      <c r="F316" s="27">
        <f t="shared" si="25"/>
        <v>0</v>
      </c>
      <c r="G316" s="9">
        <f t="shared" si="23"/>
        <v>0</v>
      </c>
      <c r="H316" s="9">
        <f t="shared" si="24"/>
        <v>7</v>
      </c>
    </row>
    <row r="317" spans="1:8" x14ac:dyDescent="0.25">
      <c r="A317">
        <v>-56</v>
      </c>
      <c r="C317" s="9">
        <f t="shared" si="21"/>
        <v>0</v>
      </c>
      <c r="D317" s="8">
        <f t="shared" si="22"/>
        <v>0</v>
      </c>
      <c r="E317" s="8"/>
      <c r="F317" s="27">
        <f t="shared" si="25"/>
        <v>0</v>
      </c>
      <c r="G317" s="9">
        <f t="shared" si="23"/>
        <v>0</v>
      </c>
      <c r="H317" s="9">
        <f t="shared" si="24"/>
        <v>7</v>
      </c>
    </row>
    <row r="318" spans="1:8" x14ac:dyDescent="0.25">
      <c r="A318">
        <v>-55</v>
      </c>
      <c r="C318" s="9">
        <f t="shared" si="21"/>
        <v>0</v>
      </c>
      <c r="D318" s="8">
        <f t="shared" si="22"/>
        <v>0</v>
      </c>
      <c r="E318" s="8"/>
      <c r="F318" s="27">
        <f t="shared" si="25"/>
        <v>0</v>
      </c>
      <c r="G318" s="9">
        <f t="shared" si="23"/>
        <v>0</v>
      </c>
      <c r="H318" s="9">
        <f t="shared" si="24"/>
        <v>7</v>
      </c>
    </row>
    <row r="319" spans="1:8" x14ac:dyDescent="0.25">
      <c r="A319">
        <v>-54</v>
      </c>
      <c r="C319" s="9">
        <f t="shared" si="21"/>
        <v>0</v>
      </c>
      <c r="D319" s="8">
        <f t="shared" si="22"/>
        <v>0</v>
      </c>
      <c r="E319" s="8"/>
      <c r="F319" s="27">
        <f t="shared" si="25"/>
        <v>0</v>
      </c>
      <c r="G319" s="9">
        <f t="shared" si="23"/>
        <v>0</v>
      </c>
      <c r="H319" s="9">
        <f t="shared" si="24"/>
        <v>7</v>
      </c>
    </row>
    <row r="320" spans="1:8" x14ac:dyDescent="0.25">
      <c r="A320">
        <v>-53</v>
      </c>
      <c r="C320" s="9">
        <f t="shared" si="21"/>
        <v>0</v>
      </c>
      <c r="D320" s="8">
        <f t="shared" si="22"/>
        <v>0</v>
      </c>
      <c r="E320" s="8"/>
      <c r="F320" s="27">
        <f t="shared" si="25"/>
        <v>0</v>
      </c>
      <c r="G320" s="9">
        <f t="shared" si="23"/>
        <v>0</v>
      </c>
      <c r="H320" s="9">
        <f t="shared" si="24"/>
        <v>7</v>
      </c>
    </row>
    <row r="321" spans="1:8" x14ac:dyDescent="0.25">
      <c r="A321">
        <v>-52</v>
      </c>
      <c r="C321" s="9">
        <f t="shared" si="21"/>
        <v>0</v>
      </c>
      <c r="D321" s="8">
        <f t="shared" si="22"/>
        <v>0</v>
      </c>
      <c r="E321" s="8"/>
      <c r="F321" s="27">
        <f t="shared" si="25"/>
        <v>0</v>
      </c>
      <c r="G321" s="9">
        <f t="shared" si="23"/>
        <v>0</v>
      </c>
      <c r="H321" s="9">
        <f t="shared" si="24"/>
        <v>7</v>
      </c>
    </row>
    <row r="322" spans="1:8" x14ac:dyDescent="0.25">
      <c r="A322">
        <v>-51</v>
      </c>
      <c r="C322" s="9">
        <f t="shared" si="21"/>
        <v>0</v>
      </c>
      <c r="D322" s="8">
        <f t="shared" si="22"/>
        <v>0</v>
      </c>
      <c r="E322" s="8"/>
      <c r="F322" s="27">
        <f t="shared" si="25"/>
        <v>0</v>
      </c>
      <c r="G322" s="9">
        <f t="shared" si="23"/>
        <v>0</v>
      </c>
      <c r="H322" s="9">
        <f t="shared" si="24"/>
        <v>7</v>
      </c>
    </row>
    <row r="323" spans="1:8" x14ac:dyDescent="0.25">
      <c r="A323">
        <v>-50</v>
      </c>
      <c r="C323" s="9">
        <f t="shared" si="21"/>
        <v>0</v>
      </c>
      <c r="D323" s="8">
        <f t="shared" si="22"/>
        <v>0</v>
      </c>
      <c r="E323" s="8"/>
      <c r="F323" s="27">
        <f t="shared" si="25"/>
        <v>0</v>
      </c>
      <c r="G323" s="9">
        <f t="shared" si="23"/>
        <v>0</v>
      </c>
      <c r="H323" s="9">
        <f t="shared" si="24"/>
        <v>7</v>
      </c>
    </row>
    <row r="324" spans="1:8" x14ac:dyDescent="0.25">
      <c r="A324">
        <v>-49</v>
      </c>
      <c r="C324" s="9">
        <f t="shared" si="21"/>
        <v>0</v>
      </c>
      <c r="D324" s="8">
        <f t="shared" si="22"/>
        <v>0</v>
      </c>
      <c r="E324" s="8"/>
      <c r="F324" s="27">
        <f t="shared" si="25"/>
        <v>0</v>
      </c>
      <c r="G324" s="9">
        <f t="shared" si="23"/>
        <v>0</v>
      </c>
      <c r="H324" s="9">
        <f t="shared" si="24"/>
        <v>7</v>
      </c>
    </row>
    <row r="325" spans="1:8" x14ac:dyDescent="0.25">
      <c r="A325">
        <v>-48</v>
      </c>
      <c r="C325" s="9">
        <f t="shared" si="21"/>
        <v>0</v>
      </c>
      <c r="D325" s="8">
        <f t="shared" si="22"/>
        <v>0</v>
      </c>
      <c r="E325" s="8"/>
      <c r="F325" s="27">
        <f t="shared" si="25"/>
        <v>0</v>
      </c>
      <c r="G325" s="9">
        <f t="shared" si="23"/>
        <v>0</v>
      </c>
      <c r="H325" s="9">
        <f t="shared" si="24"/>
        <v>7</v>
      </c>
    </row>
    <row r="326" spans="1:8" x14ac:dyDescent="0.25">
      <c r="A326">
        <v>-47</v>
      </c>
      <c r="C326" s="9">
        <f t="shared" si="21"/>
        <v>0</v>
      </c>
      <c r="D326" s="8">
        <f t="shared" si="22"/>
        <v>0</v>
      </c>
      <c r="E326" s="8"/>
      <c r="F326" s="27">
        <f t="shared" si="25"/>
        <v>0</v>
      </c>
      <c r="G326" s="9">
        <f t="shared" si="23"/>
        <v>0</v>
      </c>
      <c r="H326" s="9">
        <f t="shared" si="24"/>
        <v>7</v>
      </c>
    </row>
    <row r="327" spans="1:8" x14ac:dyDescent="0.25">
      <c r="A327">
        <v>-46</v>
      </c>
      <c r="C327" s="9">
        <f t="shared" si="21"/>
        <v>0</v>
      </c>
      <c r="D327" s="8">
        <f t="shared" si="22"/>
        <v>0</v>
      </c>
      <c r="E327" s="8"/>
      <c r="F327" s="27">
        <f t="shared" si="25"/>
        <v>0</v>
      </c>
      <c r="G327" s="9">
        <f t="shared" si="23"/>
        <v>0</v>
      </c>
      <c r="H327" s="9">
        <f t="shared" si="24"/>
        <v>7</v>
      </c>
    </row>
    <row r="328" spans="1:8" x14ac:dyDescent="0.25">
      <c r="A328">
        <v>-45</v>
      </c>
      <c r="C328" s="9">
        <f t="shared" si="21"/>
        <v>0</v>
      </c>
      <c r="D328" s="8">
        <f t="shared" si="22"/>
        <v>0</v>
      </c>
      <c r="E328" s="8"/>
      <c r="F328" s="27">
        <f t="shared" si="25"/>
        <v>0</v>
      </c>
      <c r="G328" s="9">
        <f t="shared" si="23"/>
        <v>0</v>
      </c>
      <c r="H328" s="9">
        <f t="shared" si="24"/>
        <v>7</v>
      </c>
    </row>
    <row r="329" spans="1:8" x14ac:dyDescent="0.25">
      <c r="A329">
        <v>-44</v>
      </c>
      <c r="C329" s="9">
        <f t="shared" si="21"/>
        <v>0</v>
      </c>
      <c r="D329" s="8">
        <f t="shared" si="22"/>
        <v>0</v>
      </c>
      <c r="E329" s="8"/>
      <c r="F329" s="27">
        <f t="shared" si="25"/>
        <v>0</v>
      </c>
      <c r="G329" s="9">
        <f t="shared" si="23"/>
        <v>0</v>
      </c>
      <c r="H329" s="9">
        <f t="shared" si="24"/>
        <v>7</v>
      </c>
    </row>
    <row r="330" spans="1:8" x14ac:dyDescent="0.25">
      <c r="A330">
        <v>-43</v>
      </c>
      <c r="C330" s="9">
        <f t="shared" si="21"/>
        <v>0</v>
      </c>
      <c r="D330" s="8">
        <f t="shared" si="22"/>
        <v>0</v>
      </c>
      <c r="E330" s="8"/>
      <c r="F330" s="27">
        <f t="shared" si="25"/>
        <v>0</v>
      </c>
      <c r="G330" s="9">
        <f t="shared" si="23"/>
        <v>0</v>
      </c>
      <c r="H330" s="9">
        <f t="shared" si="24"/>
        <v>7</v>
      </c>
    </row>
    <row r="331" spans="1:8" x14ac:dyDescent="0.25">
      <c r="A331">
        <v>-42</v>
      </c>
      <c r="C331" s="9">
        <f t="shared" si="21"/>
        <v>0</v>
      </c>
      <c r="D331" s="8">
        <f t="shared" si="22"/>
        <v>0</v>
      </c>
      <c r="E331" s="8"/>
      <c r="F331" s="27">
        <f t="shared" si="25"/>
        <v>0</v>
      </c>
      <c r="G331" s="9">
        <f t="shared" si="23"/>
        <v>0</v>
      </c>
      <c r="H331" s="9">
        <f t="shared" si="24"/>
        <v>7</v>
      </c>
    </row>
    <row r="332" spans="1:8" x14ac:dyDescent="0.25">
      <c r="A332">
        <v>-41</v>
      </c>
      <c r="C332" s="9">
        <f t="shared" si="21"/>
        <v>0</v>
      </c>
      <c r="D332" s="8">
        <f t="shared" si="22"/>
        <v>0</v>
      </c>
      <c r="E332" s="8"/>
      <c r="F332" s="27">
        <f t="shared" si="25"/>
        <v>0</v>
      </c>
      <c r="G332" s="9">
        <f t="shared" si="23"/>
        <v>0</v>
      </c>
      <c r="H332" s="9">
        <f t="shared" si="24"/>
        <v>7</v>
      </c>
    </row>
    <row r="333" spans="1:8" x14ac:dyDescent="0.25">
      <c r="A333">
        <v>-40</v>
      </c>
      <c r="C333" s="9">
        <f t="shared" si="21"/>
        <v>0</v>
      </c>
      <c r="D333" s="8">
        <f t="shared" si="22"/>
        <v>0</v>
      </c>
      <c r="E333" s="8"/>
      <c r="F333" s="27">
        <f t="shared" si="25"/>
        <v>0</v>
      </c>
      <c r="G333" s="9">
        <f t="shared" si="23"/>
        <v>0</v>
      </c>
      <c r="H333" s="9">
        <f t="shared" si="24"/>
        <v>7</v>
      </c>
    </row>
    <row r="334" spans="1:8" x14ac:dyDescent="0.25">
      <c r="A334">
        <v>-39</v>
      </c>
      <c r="C334" s="9">
        <f t="shared" si="21"/>
        <v>0</v>
      </c>
      <c r="D334" s="8">
        <f t="shared" si="22"/>
        <v>0</v>
      </c>
      <c r="E334" s="8"/>
      <c r="F334" s="27">
        <f t="shared" si="25"/>
        <v>0</v>
      </c>
      <c r="G334" s="9">
        <f t="shared" si="23"/>
        <v>0</v>
      </c>
      <c r="H334" s="9">
        <f t="shared" si="24"/>
        <v>7</v>
      </c>
    </row>
    <row r="335" spans="1:8" x14ac:dyDescent="0.25">
      <c r="A335">
        <v>-38</v>
      </c>
      <c r="C335" s="9">
        <f t="shared" si="21"/>
        <v>0</v>
      </c>
      <c r="D335" s="8">
        <f t="shared" si="22"/>
        <v>0</v>
      </c>
      <c r="E335" s="8"/>
      <c r="F335" s="27">
        <f t="shared" si="25"/>
        <v>0</v>
      </c>
      <c r="G335" s="9">
        <f t="shared" si="23"/>
        <v>0</v>
      </c>
      <c r="H335" s="9">
        <f t="shared" si="24"/>
        <v>7</v>
      </c>
    </row>
    <row r="336" spans="1:8" x14ac:dyDescent="0.25">
      <c r="A336">
        <v>-37</v>
      </c>
      <c r="C336" s="9">
        <f t="shared" si="21"/>
        <v>0</v>
      </c>
      <c r="D336" s="8">
        <f t="shared" si="22"/>
        <v>0</v>
      </c>
      <c r="E336" s="8"/>
      <c r="F336" s="27">
        <f t="shared" si="25"/>
        <v>0</v>
      </c>
      <c r="G336" s="9">
        <f t="shared" si="23"/>
        <v>0</v>
      </c>
      <c r="H336" s="9">
        <f t="shared" si="24"/>
        <v>7</v>
      </c>
    </row>
    <row r="337" spans="1:8" x14ac:dyDescent="0.25">
      <c r="A337">
        <v>-36</v>
      </c>
      <c r="C337" s="9">
        <f t="shared" si="21"/>
        <v>0</v>
      </c>
      <c r="D337" s="8">
        <f t="shared" si="22"/>
        <v>0</v>
      </c>
      <c r="E337" s="8"/>
      <c r="F337" s="27">
        <f t="shared" si="25"/>
        <v>0</v>
      </c>
      <c r="G337" s="9">
        <f t="shared" si="23"/>
        <v>0</v>
      </c>
      <c r="H337" s="9">
        <f t="shared" si="24"/>
        <v>7</v>
      </c>
    </row>
    <row r="338" spans="1:8" x14ac:dyDescent="0.25">
      <c r="A338">
        <v>-35</v>
      </c>
      <c r="C338" s="9">
        <f t="shared" ref="C338:C401" si="26">B338*0.001*32.2*60/88</f>
        <v>0</v>
      </c>
      <c r="D338" s="8">
        <f t="shared" si="22"/>
        <v>0</v>
      </c>
      <c r="E338" s="8"/>
      <c r="F338" s="27">
        <f t="shared" si="25"/>
        <v>0</v>
      </c>
      <c r="G338" s="9">
        <f t="shared" si="23"/>
        <v>0</v>
      </c>
      <c r="H338" s="9">
        <f t="shared" si="24"/>
        <v>7</v>
      </c>
    </row>
    <row r="339" spans="1:8" x14ac:dyDescent="0.25">
      <c r="A339">
        <v>-34</v>
      </c>
      <c r="C339" s="9">
        <f t="shared" si="26"/>
        <v>0</v>
      </c>
      <c r="D339" s="8">
        <f t="shared" ref="D339:D402" si="27">D338+C339</f>
        <v>0</v>
      </c>
      <c r="E339" s="8"/>
      <c r="F339" s="27">
        <f t="shared" si="25"/>
        <v>0</v>
      </c>
      <c r="G339" s="9">
        <f t="shared" si="23"/>
        <v>0</v>
      </c>
      <c r="H339" s="9">
        <f t="shared" si="24"/>
        <v>7</v>
      </c>
    </row>
    <row r="340" spans="1:8" x14ac:dyDescent="0.25">
      <c r="A340">
        <v>-33</v>
      </c>
      <c r="C340" s="9">
        <f t="shared" si="26"/>
        <v>0</v>
      </c>
      <c r="D340" s="8">
        <f t="shared" si="27"/>
        <v>0</v>
      </c>
      <c r="E340" s="10" t="s">
        <v>23</v>
      </c>
      <c r="F340" s="27">
        <f t="shared" si="25"/>
        <v>0</v>
      </c>
      <c r="G340" s="9">
        <f t="shared" si="23"/>
        <v>0</v>
      </c>
      <c r="H340" s="9">
        <f t="shared" si="24"/>
        <v>7</v>
      </c>
    </row>
    <row r="341" spans="1:8" x14ac:dyDescent="0.25">
      <c r="A341">
        <v>-32</v>
      </c>
      <c r="C341" s="9">
        <f t="shared" si="26"/>
        <v>0</v>
      </c>
      <c r="D341" s="8">
        <f t="shared" si="27"/>
        <v>0</v>
      </c>
      <c r="E341" s="10" t="s">
        <v>24</v>
      </c>
      <c r="F341" s="27">
        <f t="shared" si="25"/>
        <v>0</v>
      </c>
      <c r="G341" s="9">
        <f t="shared" si="23"/>
        <v>0</v>
      </c>
      <c r="H341" s="9">
        <f t="shared" si="24"/>
        <v>7</v>
      </c>
    </row>
    <row r="342" spans="1:8" x14ac:dyDescent="0.25">
      <c r="A342">
        <v>-31</v>
      </c>
      <c r="C342" s="9">
        <f t="shared" si="26"/>
        <v>0</v>
      </c>
      <c r="D342" s="8">
        <f t="shared" si="27"/>
        <v>0</v>
      </c>
      <c r="E342" s="8"/>
      <c r="F342" s="27">
        <f t="shared" si="25"/>
        <v>0</v>
      </c>
      <c r="G342" s="9">
        <f t="shared" si="23"/>
        <v>0</v>
      </c>
      <c r="H342" s="9">
        <f t="shared" si="24"/>
        <v>7</v>
      </c>
    </row>
    <row r="343" spans="1:8" x14ac:dyDescent="0.25">
      <c r="A343">
        <v>-30</v>
      </c>
      <c r="C343" s="9">
        <f t="shared" si="26"/>
        <v>0</v>
      </c>
      <c r="D343" s="8">
        <f t="shared" si="27"/>
        <v>0</v>
      </c>
      <c r="E343" s="8"/>
      <c r="F343" s="27">
        <f t="shared" si="25"/>
        <v>0</v>
      </c>
      <c r="G343" s="9">
        <f t="shared" ref="G343:G406" si="28">B343*0.001*9.8*3.6</f>
        <v>0</v>
      </c>
      <c r="H343" s="9">
        <f t="shared" ref="H343:H406" si="29">H342+G343</f>
        <v>7</v>
      </c>
    </row>
    <row r="344" spans="1:8" x14ac:dyDescent="0.25">
      <c r="A344">
        <v>-29</v>
      </c>
      <c r="C344" s="9">
        <f t="shared" si="26"/>
        <v>0</v>
      </c>
      <c r="D344" s="8">
        <f t="shared" si="27"/>
        <v>0</v>
      </c>
      <c r="E344" s="8"/>
      <c r="F344" s="27">
        <f t="shared" si="25"/>
        <v>0</v>
      </c>
      <c r="G344" s="9">
        <f t="shared" si="28"/>
        <v>0</v>
      </c>
      <c r="H344" s="9">
        <f t="shared" si="29"/>
        <v>7</v>
      </c>
    </row>
    <row r="345" spans="1:8" x14ac:dyDescent="0.25">
      <c r="A345">
        <v>-28</v>
      </c>
      <c r="C345" s="9">
        <f t="shared" si="26"/>
        <v>0</v>
      </c>
      <c r="D345" s="8">
        <f t="shared" si="27"/>
        <v>0</v>
      </c>
      <c r="E345" s="8"/>
      <c r="F345" s="27">
        <f t="shared" si="25"/>
        <v>0</v>
      </c>
      <c r="G345" s="9">
        <f t="shared" si="28"/>
        <v>0</v>
      </c>
      <c r="H345" s="9">
        <f t="shared" si="29"/>
        <v>7</v>
      </c>
    </row>
    <row r="346" spans="1:8" x14ac:dyDescent="0.25">
      <c r="A346">
        <v>-27</v>
      </c>
      <c r="C346" s="9">
        <f t="shared" si="26"/>
        <v>0</v>
      </c>
      <c r="D346" s="8">
        <f t="shared" si="27"/>
        <v>0</v>
      </c>
      <c r="E346" s="8"/>
      <c r="F346" s="27">
        <f t="shared" si="25"/>
        <v>0</v>
      </c>
      <c r="G346" s="9">
        <f t="shared" si="28"/>
        <v>0</v>
      </c>
      <c r="H346" s="9">
        <f t="shared" si="29"/>
        <v>7</v>
      </c>
    </row>
    <row r="347" spans="1:8" x14ac:dyDescent="0.25">
      <c r="A347">
        <v>-26</v>
      </c>
      <c r="C347" s="9">
        <f t="shared" si="26"/>
        <v>0</v>
      </c>
      <c r="D347" s="8">
        <f t="shared" si="27"/>
        <v>0</v>
      </c>
      <c r="E347" s="8"/>
      <c r="F347" s="27">
        <f t="shared" si="25"/>
        <v>0</v>
      </c>
      <c r="G347" s="9">
        <f t="shared" si="28"/>
        <v>0</v>
      </c>
      <c r="H347" s="9">
        <f t="shared" si="29"/>
        <v>7</v>
      </c>
    </row>
    <row r="348" spans="1:8" x14ac:dyDescent="0.25">
      <c r="A348">
        <v>-25</v>
      </c>
      <c r="C348" s="9">
        <f t="shared" si="26"/>
        <v>0</v>
      </c>
      <c r="D348" s="8">
        <f t="shared" si="27"/>
        <v>0</v>
      </c>
      <c r="E348" s="8"/>
      <c r="F348" s="27">
        <f t="shared" si="25"/>
        <v>0</v>
      </c>
      <c r="G348" s="9">
        <f t="shared" si="28"/>
        <v>0</v>
      </c>
      <c r="H348" s="9">
        <f t="shared" si="29"/>
        <v>7</v>
      </c>
    </row>
    <row r="349" spans="1:8" x14ac:dyDescent="0.25">
      <c r="A349">
        <v>-24</v>
      </c>
      <c r="C349" s="9">
        <f t="shared" si="26"/>
        <v>0</v>
      </c>
      <c r="D349" s="8">
        <f t="shared" si="27"/>
        <v>0</v>
      </c>
      <c r="E349" s="8"/>
      <c r="F349" s="27">
        <f t="shared" si="25"/>
        <v>0</v>
      </c>
      <c r="G349" s="9">
        <f t="shared" si="28"/>
        <v>0</v>
      </c>
      <c r="H349" s="9">
        <f t="shared" si="29"/>
        <v>7</v>
      </c>
    </row>
    <row r="350" spans="1:8" x14ac:dyDescent="0.25">
      <c r="A350">
        <v>-23</v>
      </c>
      <c r="C350" s="9">
        <f t="shared" si="26"/>
        <v>0</v>
      </c>
      <c r="D350" s="8">
        <f t="shared" si="27"/>
        <v>0</v>
      </c>
      <c r="E350" s="8"/>
      <c r="F350" s="27">
        <f t="shared" si="25"/>
        <v>0</v>
      </c>
      <c r="G350" s="9">
        <f t="shared" si="28"/>
        <v>0</v>
      </c>
      <c r="H350" s="9">
        <f t="shared" si="29"/>
        <v>7</v>
      </c>
    </row>
    <row r="351" spans="1:8" x14ac:dyDescent="0.25">
      <c r="A351">
        <v>-22</v>
      </c>
      <c r="C351" s="9">
        <f t="shared" si="26"/>
        <v>0</v>
      </c>
      <c r="D351" s="8">
        <f t="shared" si="27"/>
        <v>0</v>
      </c>
      <c r="E351" s="8"/>
      <c r="F351" s="27">
        <f t="shared" si="25"/>
        <v>0</v>
      </c>
      <c r="G351" s="9">
        <f t="shared" si="28"/>
        <v>0</v>
      </c>
      <c r="H351" s="9">
        <f t="shared" si="29"/>
        <v>7</v>
      </c>
    </row>
    <row r="352" spans="1:8" x14ac:dyDescent="0.25">
      <c r="A352">
        <v>-21</v>
      </c>
      <c r="C352" s="9">
        <f t="shared" si="26"/>
        <v>0</v>
      </c>
      <c r="D352" s="8">
        <f t="shared" si="27"/>
        <v>0</v>
      </c>
      <c r="E352" s="8"/>
      <c r="F352" s="27">
        <f t="shared" si="25"/>
        <v>0</v>
      </c>
      <c r="G352" s="9">
        <f t="shared" si="28"/>
        <v>0</v>
      </c>
      <c r="H352" s="9">
        <f t="shared" si="29"/>
        <v>7</v>
      </c>
    </row>
    <row r="353" spans="1:8" x14ac:dyDescent="0.25">
      <c r="A353">
        <v>-20</v>
      </c>
      <c r="C353" s="9">
        <f t="shared" si="26"/>
        <v>0</v>
      </c>
      <c r="D353" s="8">
        <f t="shared" si="27"/>
        <v>0</v>
      </c>
      <c r="E353" s="8"/>
      <c r="F353" s="27">
        <f t="shared" si="25"/>
        <v>0</v>
      </c>
      <c r="G353" s="9">
        <f t="shared" si="28"/>
        <v>0</v>
      </c>
      <c r="H353" s="9">
        <f t="shared" si="29"/>
        <v>7</v>
      </c>
    </row>
    <row r="354" spans="1:8" x14ac:dyDescent="0.25">
      <c r="A354">
        <v>-19</v>
      </c>
      <c r="C354" s="9">
        <f t="shared" si="26"/>
        <v>0</v>
      </c>
      <c r="D354" s="8">
        <f t="shared" si="27"/>
        <v>0</v>
      </c>
      <c r="E354" s="8"/>
      <c r="F354" s="27">
        <f t="shared" si="25"/>
        <v>0</v>
      </c>
      <c r="G354" s="9">
        <f t="shared" si="28"/>
        <v>0</v>
      </c>
      <c r="H354" s="9">
        <f t="shared" si="29"/>
        <v>7</v>
      </c>
    </row>
    <row r="355" spans="1:8" x14ac:dyDescent="0.25">
      <c r="A355">
        <v>-18</v>
      </c>
      <c r="C355" s="9">
        <f t="shared" si="26"/>
        <v>0</v>
      </c>
      <c r="D355" s="8">
        <f t="shared" si="27"/>
        <v>0</v>
      </c>
      <c r="E355" s="8"/>
      <c r="F355" s="27">
        <f t="shared" si="25"/>
        <v>0</v>
      </c>
      <c r="G355" s="9">
        <f t="shared" si="28"/>
        <v>0</v>
      </c>
      <c r="H355" s="9">
        <f t="shared" si="29"/>
        <v>7</v>
      </c>
    </row>
    <row r="356" spans="1:8" x14ac:dyDescent="0.25">
      <c r="A356">
        <v>-17</v>
      </c>
      <c r="C356" s="9">
        <f t="shared" si="26"/>
        <v>0</v>
      </c>
      <c r="D356" s="8">
        <f t="shared" si="27"/>
        <v>0</v>
      </c>
      <c r="E356" s="8"/>
      <c r="F356" s="27">
        <f t="shared" si="25"/>
        <v>0</v>
      </c>
      <c r="G356" s="9">
        <f t="shared" si="28"/>
        <v>0</v>
      </c>
      <c r="H356" s="9">
        <f t="shared" si="29"/>
        <v>7</v>
      </c>
    </row>
    <row r="357" spans="1:8" x14ac:dyDescent="0.25">
      <c r="A357">
        <v>-16</v>
      </c>
      <c r="C357" s="9">
        <f t="shared" si="26"/>
        <v>0</v>
      </c>
      <c r="D357" s="8">
        <f t="shared" si="27"/>
        <v>0</v>
      </c>
      <c r="E357" s="8"/>
      <c r="F357" s="27">
        <f t="shared" si="25"/>
        <v>0</v>
      </c>
      <c r="G357" s="9">
        <f t="shared" si="28"/>
        <v>0</v>
      </c>
      <c r="H357" s="9">
        <f t="shared" si="29"/>
        <v>7</v>
      </c>
    </row>
    <row r="358" spans="1:8" x14ac:dyDescent="0.25">
      <c r="A358">
        <v>-15</v>
      </c>
      <c r="C358" s="9">
        <f t="shared" si="26"/>
        <v>0</v>
      </c>
      <c r="D358" s="8">
        <f t="shared" si="27"/>
        <v>0</v>
      </c>
      <c r="E358" s="8"/>
      <c r="F358" s="27">
        <f t="shared" ref="F358:F421" si="30">D358-D338</f>
        <v>0</v>
      </c>
      <c r="G358" s="9">
        <f t="shared" si="28"/>
        <v>0</v>
      </c>
      <c r="H358" s="9">
        <f t="shared" si="29"/>
        <v>7</v>
      </c>
    </row>
    <row r="359" spans="1:8" x14ac:dyDescent="0.25">
      <c r="A359">
        <v>-14</v>
      </c>
      <c r="C359" s="9">
        <f t="shared" si="26"/>
        <v>0</v>
      </c>
      <c r="D359" s="8">
        <f t="shared" si="27"/>
        <v>0</v>
      </c>
      <c r="E359" s="8"/>
      <c r="F359" s="27">
        <f t="shared" si="30"/>
        <v>0</v>
      </c>
      <c r="G359" s="9">
        <f t="shared" si="28"/>
        <v>0</v>
      </c>
      <c r="H359" s="9">
        <f t="shared" si="29"/>
        <v>7</v>
      </c>
    </row>
    <row r="360" spans="1:8" x14ac:dyDescent="0.25">
      <c r="A360">
        <v>-13</v>
      </c>
      <c r="C360" s="9">
        <f t="shared" si="26"/>
        <v>0</v>
      </c>
      <c r="D360" s="8">
        <f t="shared" si="27"/>
        <v>0</v>
      </c>
      <c r="E360" s="8"/>
      <c r="F360" s="27">
        <f t="shared" si="30"/>
        <v>0</v>
      </c>
      <c r="G360" s="9">
        <f t="shared" si="28"/>
        <v>0</v>
      </c>
      <c r="H360" s="9">
        <f t="shared" si="29"/>
        <v>7</v>
      </c>
    </row>
    <row r="361" spans="1:8" x14ac:dyDescent="0.25">
      <c r="A361">
        <v>-12</v>
      </c>
      <c r="C361" s="9">
        <f t="shared" si="26"/>
        <v>0</v>
      </c>
      <c r="D361" s="8">
        <f t="shared" si="27"/>
        <v>0</v>
      </c>
      <c r="E361" s="8"/>
      <c r="F361" s="27">
        <f t="shared" si="30"/>
        <v>0</v>
      </c>
      <c r="G361" s="9">
        <f t="shared" si="28"/>
        <v>0</v>
      </c>
      <c r="H361" s="9">
        <f t="shared" si="29"/>
        <v>7</v>
      </c>
    </row>
    <row r="362" spans="1:8" x14ac:dyDescent="0.25">
      <c r="A362">
        <v>-11</v>
      </c>
      <c r="C362" s="9">
        <f t="shared" si="26"/>
        <v>0</v>
      </c>
      <c r="D362" s="8">
        <f t="shared" si="27"/>
        <v>0</v>
      </c>
      <c r="E362" s="8"/>
      <c r="F362" s="27">
        <f t="shared" si="30"/>
        <v>0</v>
      </c>
      <c r="G362" s="9">
        <f t="shared" si="28"/>
        <v>0</v>
      </c>
      <c r="H362" s="9">
        <f t="shared" si="29"/>
        <v>7</v>
      </c>
    </row>
    <row r="363" spans="1:8" x14ac:dyDescent="0.25">
      <c r="A363">
        <v>-10</v>
      </c>
      <c r="C363" s="9">
        <f t="shared" si="26"/>
        <v>0</v>
      </c>
      <c r="D363" s="8">
        <f t="shared" si="27"/>
        <v>0</v>
      </c>
      <c r="E363" s="8"/>
      <c r="F363" s="27">
        <f t="shared" si="30"/>
        <v>0</v>
      </c>
      <c r="G363" s="9">
        <f t="shared" si="28"/>
        <v>0</v>
      </c>
      <c r="H363" s="9">
        <f t="shared" si="29"/>
        <v>7</v>
      </c>
    </row>
    <row r="364" spans="1:8" x14ac:dyDescent="0.25">
      <c r="A364">
        <v>-9</v>
      </c>
      <c r="C364" s="9">
        <f t="shared" si="26"/>
        <v>0</v>
      </c>
      <c r="D364" s="8">
        <f t="shared" si="27"/>
        <v>0</v>
      </c>
      <c r="E364" s="8"/>
      <c r="F364" s="27">
        <f t="shared" si="30"/>
        <v>0</v>
      </c>
      <c r="G364" s="9">
        <f t="shared" si="28"/>
        <v>0</v>
      </c>
      <c r="H364" s="9">
        <f t="shared" si="29"/>
        <v>7</v>
      </c>
    </row>
    <row r="365" spans="1:8" x14ac:dyDescent="0.25">
      <c r="A365">
        <v>-8</v>
      </c>
      <c r="C365" s="9">
        <f t="shared" si="26"/>
        <v>0</v>
      </c>
      <c r="D365" s="8">
        <f t="shared" si="27"/>
        <v>0</v>
      </c>
      <c r="E365" s="8"/>
      <c r="F365" s="27">
        <f t="shared" si="30"/>
        <v>0</v>
      </c>
      <c r="G365" s="9">
        <f t="shared" si="28"/>
        <v>0</v>
      </c>
      <c r="H365" s="9">
        <f t="shared" si="29"/>
        <v>7</v>
      </c>
    </row>
    <row r="366" spans="1:8" x14ac:dyDescent="0.25">
      <c r="A366">
        <v>-7</v>
      </c>
      <c r="C366" s="9">
        <f t="shared" si="26"/>
        <v>0</v>
      </c>
      <c r="D366" s="8">
        <f t="shared" si="27"/>
        <v>0</v>
      </c>
      <c r="E366" s="8"/>
      <c r="F366" s="27">
        <f t="shared" si="30"/>
        <v>0</v>
      </c>
      <c r="G366" s="9">
        <f t="shared" si="28"/>
        <v>0</v>
      </c>
      <c r="H366" s="9">
        <f t="shared" si="29"/>
        <v>7</v>
      </c>
    </row>
    <row r="367" spans="1:8" x14ac:dyDescent="0.25">
      <c r="A367">
        <v>-6</v>
      </c>
      <c r="C367" s="9">
        <f t="shared" si="26"/>
        <v>0</v>
      </c>
      <c r="D367" s="8">
        <f t="shared" si="27"/>
        <v>0</v>
      </c>
      <c r="E367" s="8"/>
      <c r="F367" s="27">
        <f t="shared" si="30"/>
        <v>0</v>
      </c>
      <c r="G367" s="9">
        <f t="shared" si="28"/>
        <v>0</v>
      </c>
      <c r="H367" s="9">
        <f t="shared" si="29"/>
        <v>7</v>
      </c>
    </row>
    <row r="368" spans="1:8" x14ac:dyDescent="0.25">
      <c r="A368">
        <v>-5</v>
      </c>
      <c r="C368" s="9">
        <f t="shared" si="26"/>
        <v>0</v>
      </c>
      <c r="D368" s="8">
        <f t="shared" si="27"/>
        <v>0</v>
      </c>
      <c r="E368" s="8"/>
      <c r="F368" s="27">
        <f t="shared" si="30"/>
        <v>0</v>
      </c>
      <c r="G368" s="9">
        <f t="shared" si="28"/>
        <v>0</v>
      </c>
      <c r="H368" s="9">
        <f t="shared" si="29"/>
        <v>7</v>
      </c>
    </row>
    <row r="369" spans="1:8" x14ac:dyDescent="0.25">
      <c r="A369">
        <v>-4</v>
      </c>
      <c r="C369" s="9">
        <f t="shared" si="26"/>
        <v>0</v>
      </c>
      <c r="D369" s="8">
        <f t="shared" si="27"/>
        <v>0</v>
      </c>
      <c r="E369" s="8"/>
      <c r="F369" s="27">
        <f t="shared" si="30"/>
        <v>0</v>
      </c>
      <c r="G369" s="9">
        <f t="shared" si="28"/>
        <v>0</v>
      </c>
      <c r="H369" s="9">
        <f t="shared" si="29"/>
        <v>7</v>
      </c>
    </row>
    <row r="370" spans="1:8" x14ac:dyDescent="0.25">
      <c r="A370">
        <v>-3</v>
      </c>
      <c r="C370" s="9">
        <f t="shared" si="26"/>
        <v>0</v>
      </c>
      <c r="D370" s="8">
        <f t="shared" si="27"/>
        <v>0</v>
      </c>
      <c r="E370" s="8"/>
      <c r="F370" s="27">
        <f t="shared" si="30"/>
        <v>0</v>
      </c>
      <c r="G370" s="9">
        <f t="shared" si="28"/>
        <v>0</v>
      </c>
      <c r="H370" s="9">
        <f t="shared" si="29"/>
        <v>7</v>
      </c>
    </row>
    <row r="371" spans="1:8" x14ac:dyDescent="0.25">
      <c r="A371">
        <v>-2</v>
      </c>
      <c r="C371" s="9">
        <f t="shared" si="26"/>
        <v>0</v>
      </c>
      <c r="D371" s="8">
        <f t="shared" si="27"/>
        <v>0</v>
      </c>
      <c r="E371" s="8"/>
      <c r="F371" s="27">
        <f t="shared" si="30"/>
        <v>0</v>
      </c>
      <c r="G371" s="9">
        <f t="shared" si="28"/>
        <v>0</v>
      </c>
      <c r="H371" s="9">
        <f t="shared" si="29"/>
        <v>7</v>
      </c>
    </row>
    <row r="372" spans="1:8" x14ac:dyDescent="0.25">
      <c r="A372">
        <v>-1</v>
      </c>
      <c r="C372" s="9">
        <f t="shared" si="26"/>
        <v>0</v>
      </c>
      <c r="D372" s="8">
        <f t="shared" si="27"/>
        <v>0</v>
      </c>
      <c r="E372" s="8"/>
      <c r="F372" s="27">
        <f t="shared" si="30"/>
        <v>0</v>
      </c>
      <c r="G372" s="9">
        <f t="shared" si="28"/>
        <v>0</v>
      </c>
      <c r="H372" s="9">
        <f t="shared" si="29"/>
        <v>7</v>
      </c>
    </row>
    <row r="373" spans="1:8" x14ac:dyDescent="0.25">
      <c r="A373">
        <v>0</v>
      </c>
      <c r="C373" s="9">
        <f t="shared" si="26"/>
        <v>0</v>
      </c>
      <c r="D373" s="8">
        <f t="shared" si="27"/>
        <v>0</v>
      </c>
      <c r="E373" s="8"/>
      <c r="F373" s="27">
        <f t="shared" si="30"/>
        <v>0</v>
      </c>
      <c r="G373" s="9">
        <f t="shared" si="28"/>
        <v>0</v>
      </c>
      <c r="H373" s="9">
        <f t="shared" si="29"/>
        <v>7</v>
      </c>
    </row>
    <row r="374" spans="1:8" x14ac:dyDescent="0.25">
      <c r="A374">
        <v>1</v>
      </c>
      <c r="C374" s="9">
        <f t="shared" si="26"/>
        <v>0</v>
      </c>
      <c r="D374" s="8">
        <f t="shared" si="27"/>
        <v>0</v>
      </c>
      <c r="E374" s="8"/>
      <c r="F374" s="27">
        <f t="shared" si="30"/>
        <v>0</v>
      </c>
      <c r="G374" s="9">
        <f t="shared" si="28"/>
        <v>0</v>
      </c>
      <c r="H374" s="9">
        <f t="shared" si="29"/>
        <v>7</v>
      </c>
    </row>
    <row r="375" spans="1:8" x14ac:dyDescent="0.25">
      <c r="A375">
        <v>2</v>
      </c>
      <c r="C375" s="9">
        <f t="shared" si="26"/>
        <v>0</v>
      </c>
      <c r="D375" s="8">
        <f t="shared" si="27"/>
        <v>0</v>
      </c>
      <c r="E375" s="8"/>
      <c r="F375" s="27">
        <f t="shared" si="30"/>
        <v>0</v>
      </c>
      <c r="G375" s="9">
        <f t="shared" si="28"/>
        <v>0</v>
      </c>
      <c r="H375" s="9">
        <f t="shared" si="29"/>
        <v>7</v>
      </c>
    </row>
    <row r="376" spans="1:8" x14ac:dyDescent="0.25">
      <c r="A376">
        <v>3</v>
      </c>
      <c r="C376" s="9">
        <f t="shared" si="26"/>
        <v>0</v>
      </c>
      <c r="D376" s="8">
        <f t="shared" si="27"/>
        <v>0</v>
      </c>
      <c r="E376" s="8"/>
      <c r="F376" s="27">
        <f t="shared" si="30"/>
        <v>0</v>
      </c>
      <c r="G376" s="9">
        <f t="shared" si="28"/>
        <v>0</v>
      </c>
      <c r="H376" s="9">
        <f t="shared" si="29"/>
        <v>7</v>
      </c>
    </row>
    <row r="377" spans="1:8" x14ac:dyDescent="0.25">
      <c r="A377">
        <v>4</v>
      </c>
      <c r="C377" s="9">
        <f t="shared" si="26"/>
        <v>0</v>
      </c>
      <c r="D377" s="8">
        <f t="shared" si="27"/>
        <v>0</v>
      </c>
      <c r="E377" s="8"/>
      <c r="F377" s="27">
        <f t="shared" si="30"/>
        <v>0</v>
      </c>
      <c r="G377" s="9">
        <f t="shared" si="28"/>
        <v>0</v>
      </c>
      <c r="H377" s="9">
        <f t="shared" si="29"/>
        <v>7</v>
      </c>
    </row>
    <row r="378" spans="1:8" x14ac:dyDescent="0.25">
      <c r="A378">
        <v>5</v>
      </c>
      <c r="C378" s="9">
        <f t="shared" si="26"/>
        <v>0</v>
      </c>
      <c r="D378" s="8">
        <f t="shared" si="27"/>
        <v>0</v>
      </c>
      <c r="E378" s="8"/>
      <c r="F378" s="27">
        <f t="shared" si="30"/>
        <v>0</v>
      </c>
      <c r="G378" s="9">
        <f t="shared" si="28"/>
        <v>0</v>
      </c>
      <c r="H378" s="9">
        <f t="shared" si="29"/>
        <v>7</v>
      </c>
    </row>
    <row r="379" spans="1:8" x14ac:dyDescent="0.25">
      <c r="A379">
        <v>6</v>
      </c>
      <c r="C379" s="9">
        <f t="shared" si="26"/>
        <v>0</v>
      </c>
      <c r="D379" s="8">
        <f t="shared" si="27"/>
        <v>0</v>
      </c>
      <c r="E379" s="8"/>
      <c r="F379" s="27">
        <f t="shared" si="30"/>
        <v>0</v>
      </c>
      <c r="G379" s="9">
        <f t="shared" si="28"/>
        <v>0</v>
      </c>
      <c r="H379" s="9">
        <f t="shared" si="29"/>
        <v>7</v>
      </c>
    </row>
    <row r="380" spans="1:8" x14ac:dyDescent="0.25">
      <c r="A380">
        <v>7</v>
      </c>
      <c r="C380" s="9">
        <f t="shared" si="26"/>
        <v>0</v>
      </c>
      <c r="D380" s="8">
        <f t="shared" si="27"/>
        <v>0</v>
      </c>
      <c r="E380" s="8"/>
      <c r="F380" s="27">
        <f t="shared" si="30"/>
        <v>0</v>
      </c>
      <c r="G380" s="9">
        <f t="shared" si="28"/>
        <v>0</v>
      </c>
      <c r="H380" s="9">
        <f t="shared" si="29"/>
        <v>7</v>
      </c>
    </row>
    <row r="381" spans="1:8" x14ac:dyDescent="0.25">
      <c r="A381">
        <v>8</v>
      </c>
      <c r="C381" s="9">
        <f t="shared" si="26"/>
        <v>0</v>
      </c>
      <c r="D381" s="8">
        <f t="shared" si="27"/>
        <v>0</v>
      </c>
      <c r="E381" s="8"/>
      <c r="F381" s="27">
        <f t="shared" si="30"/>
        <v>0</v>
      </c>
      <c r="G381" s="9">
        <f t="shared" si="28"/>
        <v>0</v>
      </c>
      <c r="H381" s="9">
        <f t="shared" si="29"/>
        <v>7</v>
      </c>
    </row>
    <row r="382" spans="1:8" x14ac:dyDescent="0.25">
      <c r="A382">
        <v>9</v>
      </c>
      <c r="C382" s="9">
        <f t="shared" si="26"/>
        <v>0</v>
      </c>
      <c r="D382" s="8">
        <f t="shared" si="27"/>
        <v>0</v>
      </c>
      <c r="E382" s="8"/>
      <c r="F382" s="27">
        <f t="shared" si="30"/>
        <v>0</v>
      </c>
      <c r="G382" s="9">
        <f t="shared" si="28"/>
        <v>0</v>
      </c>
      <c r="H382" s="9">
        <f t="shared" si="29"/>
        <v>7</v>
      </c>
    </row>
    <row r="383" spans="1:8" x14ac:dyDescent="0.25">
      <c r="A383">
        <v>10</v>
      </c>
      <c r="C383" s="9">
        <f t="shared" si="26"/>
        <v>0</v>
      </c>
      <c r="D383" s="8">
        <f t="shared" si="27"/>
        <v>0</v>
      </c>
      <c r="E383" s="8"/>
      <c r="F383" s="27">
        <f t="shared" si="30"/>
        <v>0</v>
      </c>
      <c r="G383" s="9">
        <f t="shared" si="28"/>
        <v>0</v>
      </c>
      <c r="H383" s="9">
        <f t="shared" si="29"/>
        <v>7</v>
      </c>
    </row>
    <row r="384" spans="1:8" x14ac:dyDescent="0.25">
      <c r="A384">
        <v>11</v>
      </c>
      <c r="C384" s="9">
        <f t="shared" si="26"/>
        <v>0</v>
      </c>
      <c r="D384" s="8">
        <f t="shared" si="27"/>
        <v>0</v>
      </c>
      <c r="E384" s="8"/>
      <c r="F384" s="27">
        <f t="shared" si="30"/>
        <v>0</v>
      </c>
      <c r="G384" s="9">
        <f t="shared" si="28"/>
        <v>0</v>
      </c>
      <c r="H384" s="9">
        <f t="shared" si="29"/>
        <v>7</v>
      </c>
    </row>
    <row r="385" spans="1:8" x14ac:dyDescent="0.25">
      <c r="A385">
        <v>12</v>
      </c>
      <c r="C385" s="9">
        <f t="shared" si="26"/>
        <v>0</v>
      </c>
      <c r="D385" s="8">
        <f t="shared" si="27"/>
        <v>0</v>
      </c>
      <c r="E385" s="8"/>
      <c r="F385" s="27">
        <f t="shared" si="30"/>
        <v>0</v>
      </c>
      <c r="G385" s="9">
        <f t="shared" si="28"/>
        <v>0</v>
      </c>
      <c r="H385" s="9">
        <f t="shared" si="29"/>
        <v>7</v>
      </c>
    </row>
    <row r="386" spans="1:8" x14ac:dyDescent="0.25">
      <c r="A386">
        <v>13</v>
      </c>
      <c r="C386" s="9">
        <f t="shared" si="26"/>
        <v>0</v>
      </c>
      <c r="D386" s="8">
        <f t="shared" si="27"/>
        <v>0</v>
      </c>
      <c r="E386" s="8"/>
      <c r="F386" s="27">
        <f t="shared" si="30"/>
        <v>0</v>
      </c>
      <c r="G386" s="9">
        <f t="shared" si="28"/>
        <v>0</v>
      </c>
      <c r="H386" s="9">
        <f t="shared" si="29"/>
        <v>7</v>
      </c>
    </row>
    <row r="387" spans="1:8" x14ac:dyDescent="0.25">
      <c r="A387">
        <v>14</v>
      </c>
      <c r="C387" s="9">
        <f t="shared" si="26"/>
        <v>0</v>
      </c>
      <c r="D387" s="8">
        <f t="shared" si="27"/>
        <v>0</v>
      </c>
      <c r="E387" s="8"/>
      <c r="F387" s="27">
        <f t="shared" si="30"/>
        <v>0</v>
      </c>
      <c r="G387" s="9">
        <f t="shared" si="28"/>
        <v>0</v>
      </c>
      <c r="H387" s="9">
        <f t="shared" si="29"/>
        <v>7</v>
      </c>
    </row>
    <row r="388" spans="1:8" x14ac:dyDescent="0.25">
      <c r="A388">
        <v>15</v>
      </c>
      <c r="C388" s="9">
        <f t="shared" si="26"/>
        <v>0</v>
      </c>
      <c r="D388" s="8">
        <f t="shared" si="27"/>
        <v>0</v>
      </c>
      <c r="E388" s="8"/>
      <c r="F388" s="27">
        <f t="shared" si="30"/>
        <v>0</v>
      </c>
      <c r="G388" s="9">
        <f t="shared" si="28"/>
        <v>0</v>
      </c>
      <c r="H388" s="9">
        <f t="shared" si="29"/>
        <v>7</v>
      </c>
    </row>
    <row r="389" spans="1:8" x14ac:dyDescent="0.25">
      <c r="A389">
        <v>16</v>
      </c>
      <c r="C389" s="9">
        <f t="shared" si="26"/>
        <v>0</v>
      </c>
      <c r="D389" s="8">
        <f t="shared" si="27"/>
        <v>0</v>
      </c>
      <c r="E389" s="8"/>
      <c r="F389" s="27">
        <f t="shared" si="30"/>
        <v>0</v>
      </c>
      <c r="G389" s="9">
        <f t="shared" si="28"/>
        <v>0</v>
      </c>
      <c r="H389" s="9">
        <f t="shared" si="29"/>
        <v>7</v>
      </c>
    </row>
    <row r="390" spans="1:8" x14ac:dyDescent="0.25">
      <c r="A390">
        <v>17</v>
      </c>
      <c r="C390" s="9">
        <f t="shared" si="26"/>
        <v>0</v>
      </c>
      <c r="D390" s="8">
        <f t="shared" si="27"/>
        <v>0</v>
      </c>
      <c r="E390" s="8"/>
      <c r="F390" s="27">
        <f t="shared" si="30"/>
        <v>0</v>
      </c>
      <c r="G390" s="9">
        <f t="shared" si="28"/>
        <v>0</v>
      </c>
      <c r="H390" s="9">
        <f t="shared" si="29"/>
        <v>7</v>
      </c>
    </row>
    <row r="391" spans="1:8" x14ac:dyDescent="0.25">
      <c r="A391">
        <v>18</v>
      </c>
      <c r="C391" s="9">
        <f t="shared" si="26"/>
        <v>0</v>
      </c>
      <c r="D391" s="8">
        <f t="shared" si="27"/>
        <v>0</v>
      </c>
      <c r="E391" s="8"/>
      <c r="F391" s="27">
        <f t="shared" si="30"/>
        <v>0</v>
      </c>
      <c r="G391" s="9">
        <f t="shared" si="28"/>
        <v>0</v>
      </c>
      <c r="H391" s="9">
        <f t="shared" si="29"/>
        <v>7</v>
      </c>
    </row>
    <row r="392" spans="1:8" x14ac:dyDescent="0.25">
      <c r="A392">
        <v>19</v>
      </c>
      <c r="C392" s="9">
        <f t="shared" si="26"/>
        <v>0</v>
      </c>
      <c r="D392" s="8">
        <f t="shared" si="27"/>
        <v>0</v>
      </c>
      <c r="E392" s="8"/>
      <c r="F392" s="27">
        <f t="shared" si="30"/>
        <v>0</v>
      </c>
      <c r="G392" s="9">
        <f t="shared" si="28"/>
        <v>0</v>
      </c>
      <c r="H392" s="9">
        <f t="shared" si="29"/>
        <v>7</v>
      </c>
    </row>
    <row r="393" spans="1:8" x14ac:dyDescent="0.25">
      <c r="A393">
        <v>20</v>
      </c>
      <c r="C393" s="9">
        <f t="shared" si="26"/>
        <v>0</v>
      </c>
      <c r="D393" s="8">
        <f t="shared" si="27"/>
        <v>0</v>
      </c>
      <c r="E393" s="8"/>
      <c r="F393" s="27">
        <f t="shared" si="30"/>
        <v>0</v>
      </c>
      <c r="G393" s="9">
        <f t="shared" si="28"/>
        <v>0</v>
      </c>
      <c r="H393" s="9">
        <f t="shared" si="29"/>
        <v>7</v>
      </c>
    </row>
    <row r="394" spans="1:8" x14ac:dyDescent="0.25">
      <c r="A394">
        <v>21</v>
      </c>
      <c r="C394" s="9">
        <f t="shared" si="26"/>
        <v>0</v>
      </c>
      <c r="D394" s="8">
        <f t="shared" si="27"/>
        <v>0</v>
      </c>
      <c r="E394" s="8"/>
      <c r="F394" s="27">
        <f t="shared" si="30"/>
        <v>0</v>
      </c>
      <c r="G394" s="9">
        <f t="shared" si="28"/>
        <v>0</v>
      </c>
      <c r="H394" s="9">
        <f t="shared" si="29"/>
        <v>7</v>
      </c>
    </row>
    <row r="395" spans="1:8" x14ac:dyDescent="0.25">
      <c r="A395">
        <v>22</v>
      </c>
      <c r="C395" s="9">
        <f t="shared" si="26"/>
        <v>0</v>
      </c>
      <c r="D395" s="8">
        <f t="shared" si="27"/>
        <v>0</v>
      </c>
      <c r="E395" s="8"/>
      <c r="F395" s="27">
        <f t="shared" si="30"/>
        <v>0</v>
      </c>
      <c r="G395" s="9">
        <f t="shared" si="28"/>
        <v>0</v>
      </c>
      <c r="H395" s="9">
        <f t="shared" si="29"/>
        <v>7</v>
      </c>
    </row>
    <row r="396" spans="1:8" x14ac:dyDescent="0.25">
      <c r="A396">
        <v>23</v>
      </c>
      <c r="C396" s="9">
        <f t="shared" si="26"/>
        <v>0</v>
      </c>
      <c r="D396" s="8">
        <f t="shared" si="27"/>
        <v>0</v>
      </c>
      <c r="E396" s="8"/>
      <c r="F396" s="27">
        <f t="shared" si="30"/>
        <v>0</v>
      </c>
      <c r="G396" s="9">
        <f t="shared" si="28"/>
        <v>0</v>
      </c>
      <c r="H396" s="9">
        <f t="shared" si="29"/>
        <v>7</v>
      </c>
    </row>
    <row r="397" spans="1:8" x14ac:dyDescent="0.25">
      <c r="A397">
        <v>24</v>
      </c>
      <c r="C397" s="9">
        <f t="shared" si="26"/>
        <v>0</v>
      </c>
      <c r="D397" s="8">
        <f t="shared" si="27"/>
        <v>0</v>
      </c>
      <c r="E397" s="8"/>
      <c r="F397" s="27">
        <f t="shared" si="30"/>
        <v>0</v>
      </c>
      <c r="G397" s="9">
        <f t="shared" si="28"/>
        <v>0</v>
      </c>
      <c r="H397" s="9">
        <f t="shared" si="29"/>
        <v>7</v>
      </c>
    </row>
    <row r="398" spans="1:8" x14ac:dyDescent="0.25">
      <c r="A398">
        <v>25</v>
      </c>
      <c r="C398" s="9">
        <f t="shared" si="26"/>
        <v>0</v>
      </c>
      <c r="D398" s="8">
        <f t="shared" si="27"/>
        <v>0</v>
      </c>
      <c r="E398" s="8"/>
      <c r="F398" s="27">
        <f t="shared" si="30"/>
        <v>0</v>
      </c>
      <c r="G398" s="9">
        <f t="shared" si="28"/>
        <v>0</v>
      </c>
      <c r="H398" s="9">
        <f t="shared" si="29"/>
        <v>7</v>
      </c>
    </row>
    <row r="399" spans="1:8" x14ac:dyDescent="0.25">
      <c r="A399">
        <v>26</v>
      </c>
      <c r="C399" s="9">
        <f t="shared" si="26"/>
        <v>0</v>
      </c>
      <c r="D399" s="8">
        <f t="shared" si="27"/>
        <v>0</v>
      </c>
      <c r="E399" s="8"/>
      <c r="F399" s="27">
        <f t="shared" si="30"/>
        <v>0</v>
      </c>
      <c r="G399" s="9">
        <f t="shared" si="28"/>
        <v>0</v>
      </c>
      <c r="H399" s="9">
        <f t="shared" si="29"/>
        <v>7</v>
      </c>
    </row>
    <row r="400" spans="1:8" x14ac:dyDescent="0.25">
      <c r="A400">
        <v>27</v>
      </c>
      <c r="C400" s="9">
        <f t="shared" si="26"/>
        <v>0</v>
      </c>
      <c r="D400" s="8">
        <f t="shared" si="27"/>
        <v>0</v>
      </c>
      <c r="E400" s="8"/>
      <c r="F400" s="27">
        <f t="shared" si="30"/>
        <v>0</v>
      </c>
      <c r="G400" s="9">
        <f t="shared" si="28"/>
        <v>0</v>
      </c>
      <c r="H400" s="9">
        <f t="shared" si="29"/>
        <v>7</v>
      </c>
    </row>
    <row r="401" spans="1:8" x14ac:dyDescent="0.25">
      <c r="A401">
        <v>28</v>
      </c>
      <c r="C401" s="9">
        <f t="shared" si="26"/>
        <v>0</v>
      </c>
      <c r="D401" s="8">
        <f t="shared" si="27"/>
        <v>0</v>
      </c>
      <c r="E401" s="8"/>
      <c r="F401" s="27">
        <f t="shared" si="30"/>
        <v>0</v>
      </c>
      <c r="G401" s="9">
        <f t="shared" si="28"/>
        <v>0</v>
      </c>
      <c r="H401" s="9">
        <f t="shared" si="29"/>
        <v>7</v>
      </c>
    </row>
    <row r="402" spans="1:8" x14ac:dyDescent="0.25">
      <c r="A402">
        <v>29</v>
      </c>
      <c r="C402" s="9">
        <f t="shared" ref="C402:C465" si="31">B402*0.001*32.2*60/88</f>
        <v>0</v>
      </c>
      <c r="D402" s="8">
        <f t="shared" si="27"/>
        <v>0</v>
      </c>
      <c r="E402" s="8"/>
      <c r="F402" s="27">
        <f t="shared" si="30"/>
        <v>0</v>
      </c>
      <c r="G402" s="9">
        <f t="shared" si="28"/>
        <v>0</v>
      </c>
      <c r="H402" s="9">
        <f t="shared" si="29"/>
        <v>7</v>
      </c>
    </row>
    <row r="403" spans="1:8" x14ac:dyDescent="0.25">
      <c r="A403">
        <v>30</v>
      </c>
      <c r="C403" s="9">
        <f t="shared" si="31"/>
        <v>0</v>
      </c>
      <c r="D403" s="8">
        <f t="shared" ref="D403:D466" si="32">D402+C403</f>
        <v>0</v>
      </c>
      <c r="E403" s="8"/>
      <c r="F403" s="27">
        <f t="shared" si="30"/>
        <v>0</v>
      </c>
      <c r="G403" s="9">
        <f t="shared" si="28"/>
        <v>0</v>
      </c>
      <c r="H403" s="9">
        <f t="shared" si="29"/>
        <v>7</v>
      </c>
    </row>
    <row r="404" spans="1:8" x14ac:dyDescent="0.25">
      <c r="A404">
        <v>31</v>
      </c>
      <c r="C404" s="9">
        <f t="shared" si="31"/>
        <v>0</v>
      </c>
      <c r="D404" s="8">
        <f t="shared" si="32"/>
        <v>0</v>
      </c>
      <c r="E404" s="8"/>
      <c r="F404" s="27">
        <f t="shared" si="30"/>
        <v>0</v>
      </c>
      <c r="G404" s="9">
        <f t="shared" si="28"/>
        <v>0</v>
      </c>
      <c r="H404" s="9">
        <f t="shared" si="29"/>
        <v>7</v>
      </c>
    </row>
    <row r="405" spans="1:8" x14ac:dyDescent="0.25">
      <c r="A405">
        <v>32</v>
      </c>
      <c r="C405" s="9">
        <f t="shared" si="31"/>
        <v>0</v>
      </c>
      <c r="D405" s="8">
        <f t="shared" si="32"/>
        <v>0</v>
      </c>
      <c r="E405" s="8"/>
      <c r="F405" s="27">
        <f t="shared" si="30"/>
        <v>0</v>
      </c>
      <c r="G405" s="9">
        <f t="shared" si="28"/>
        <v>0</v>
      </c>
      <c r="H405" s="9">
        <f t="shared" si="29"/>
        <v>7</v>
      </c>
    </row>
    <row r="406" spans="1:8" x14ac:dyDescent="0.25">
      <c r="A406">
        <v>33</v>
      </c>
      <c r="C406" s="9">
        <f t="shared" si="31"/>
        <v>0</v>
      </c>
      <c r="D406" s="8">
        <f t="shared" si="32"/>
        <v>0</v>
      </c>
      <c r="E406" s="8"/>
      <c r="F406" s="27">
        <f t="shared" si="30"/>
        <v>0</v>
      </c>
      <c r="G406" s="9">
        <f t="shared" si="28"/>
        <v>0</v>
      </c>
      <c r="H406" s="9">
        <f t="shared" si="29"/>
        <v>7</v>
      </c>
    </row>
    <row r="407" spans="1:8" x14ac:dyDescent="0.25">
      <c r="A407">
        <v>34</v>
      </c>
      <c r="C407" s="9">
        <f t="shared" si="31"/>
        <v>0</v>
      </c>
      <c r="D407" s="8">
        <f t="shared" si="32"/>
        <v>0</v>
      </c>
      <c r="E407" s="8"/>
      <c r="F407" s="27">
        <f t="shared" si="30"/>
        <v>0</v>
      </c>
      <c r="G407" s="9">
        <f t="shared" ref="G407:G470" si="33">B407*0.001*9.8*3.6</f>
        <v>0</v>
      </c>
      <c r="H407" s="9">
        <f t="shared" ref="H407:H470" si="34">H406+G407</f>
        <v>7</v>
      </c>
    </row>
    <row r="408" spans="1:8" x14ac:dyDescent="0.25">
      <c r="A408">
        <v>35</v>
      </c>
      <c r="C408" s="9">
        <f t="shared" si="31"/>
        <v>0</v>
      </c>
      <c r="D408" s="8">
        <f t="shared" si="32"/>
        <v>0</v>
      </c>
      <c r="E408" s="8"/>
      <c r="F408" s="27">
        <f t="shared" si="30"/>
        <v>0</v>
      </c>
      <c r="G408" s="9">
        <f t="shared" si="33"/>
        <v>0</v>
      </c>
      <c r="H408" s="9">
        <f t="shared" si="34"/>
        <v>7</v>
      </c>
    </row>
    <row r="409" spans="1:8" x14ac:dyDescent="0.25">
      <c r="A409">
        <v>36</v>
      </c>
      <c r="C409" s="9">
        <f t="shared" si="31"/>
        <v>0</v>
      </c>
      <c r="D409" s="8">
        <f t="shared" si="32"/>
        <v>0</v>
      </c>
      <c r="E409" s="8"/>
      <c r="F409" s="27">
        <f t="shared" si="30"/>
        <v>0</v>
      </c>
      <c r="G409" s="9">
        <f t="shared" si="33"/>
        <v>0</v>
      </c>
      <c r="H409" s="9">
        <f t="shared" si="34"/>
        <v>7</v>
      </c>
    </row>
    <row r="410" spans="1:8" x14ac:dyDescent="0.25">
      <c r="A410">
        <v>37</v>
      </c>
      <c r="C410" s="9">
        <f t="shared" si="31"/>
        <v>0</v>
      </c>
      <c r="D410" s="8">
        <f t="shared" si="32"/>
        <v>0</v>
      </c>
      <c r="E410" s="8"/>
      <c r="F410" s="27">
        <f t="shared" si="30"/>
        <v>0</v>
      </c>
      <c r="G410" s="9">
        <f t="shared" si="33"/>
        <v>0</v>
      </c>
      <c r="H410" s="9">
        <f t="shared" si="34"/>
        <v>7</v>
      </c>
    </row>
    <row r="411" spans="1:8" x14ac:dyDescent="0.25">
      <c r="A411">
        <v>38</v>
      </c>
      <c r="C411" s="9">
        <f t="shared" si="31"/>
        <v>0</v>
      </c>
      <c r="D411" s="8">
        <f t="shared" si="32"/>
        <v>0</v>
      </c>
      <c r="E411" s="8"/>
      <c r="F411" s="27">
        <f t="shared" si="30"/>
        <v>0</v>
      </c>
      <c r="G411" s="9">
        <f t="shared" si="33"/>
        <v>0</v>
      </c>
      <c r="H411" s="9">
        <f t="shared" si="34"/>
        <v>7</v>
      </c>
    </row>
    <row r="412" spans="1:8" x14ac:dyDescent="0.25">
      <c r="A412">
        <v>39</v>
      </c>
      <c r="C412" s="9">
        <f t="shared" si="31"/>
        <v>0</v>
      </c>
      <c r="D412" s="8">
        <f t="shared" si="32"/>
        <v>0</v>
      </c>
      <c r="E412" s="8"/>
      <c r="F412" s="27">
        <f t="shared" si="30"/>
        <v>0</v>
      </c>
      <c r="G412" s="9">
        <f t="shared" si="33"/>
        <v>0</v>
      </c>
      <c r="H412" s="9">
        <f t="shared" si="34"/>
        <v>7</v>
      </c>
    </row>
    <row r="413" spans="1:8" x14ac:dyDescent="0.25">
      <c r="A413">
        <v>40</v>
      </c>
      <c r="C413" s="9">
        <f t="shared" si="31"/>
        <v>0</v>
      </c>
      <c r="D413" s="8">
        <f t="shared" si="32"/>
        <v>0</v>
      </c>
      <c r="E413" s="8"/>
      <c r="F413" s="27">
        <f t="shared" si="30"/>
        <v>0</v>
      </c>
      <c r="G413" s="9">
        <f t="shared" si="33"/>
        <v>0</v>
      </c>
      <c r="H413" s="9">
        <f t="shared" si="34"/>
        <v>7</v>
      </c>
    </row>
    <row r="414" spans="1:8" x14ac:dyDescent="0.25">
      <c r="A414">
        <v>41</v>
      </c>
      <c r="C414" s="9">
        <f t="shared" si="31"/>
        <v>0</v>
      </c>
      <c r="D414" s="8">
        <f t="shared" si="32"/>
        <v>0</v>
      </c>
      <c r="E414" s="8"/>
      <c r="F414" s="27">
        <f t="shared" si="30"/>
        <v>0</v>
      </c>
      <c r="G414" s="9">
        <f t="shared" si="33"/>
        <v>0</v>
      </c>
      <c r="H414" s="9">
        <f t="shared" si="34"/>
        <v>7</v>
      </c>
    </row>
    <row r="415" spans="1:8" x14ac:dyDescent="0.25">
      <c r="A415">
        <v>42</v>
      </c>
      <c r="C415" s="9">
        <f t="shared" si="31"/>
        <v>0</v>
      </c>
      <c r="D415" s="8">
        <f t="shared" si="32"/>
        <v>0</v>
      </c>
      <c r="E415" s="8"/>
      <c r="F415" s="27">
        <f t="shared" si="30"/>
        <v>0</v>
      </c>
      <c r="G415" s="9">
        <f t="shared" si="33"/>
        <v>0</v>
      </c>
      <c r="H415" s="9">
        <f t="shared" si="34"/>
        <v>7</v>
      </c>
    </row>
    <row r="416" spans="1:8" x14ac:dyDescent="0.25">
      <c r="A416">
        <v>43</v>
      </c>
      <c r="C416" s="9">
        <f t="shared" si="31"/>
        <v>0</v>
      </c>
      <c r="D416" s="8">
        <f t="shared" si="32"/>
        <v>0</v>
      </c>
      <c r="E416" s="8"/>
      <c r="F416" s="27">
        <f t="shared" si="30"/>
        <v>0</v>
      </c>
      <c r="G416" s="9">
        <f t="shared" si="33"/>
        <v>0</v>
      </c>
      <c r="H416" s="9">
        <f t="shared" si="34"/>
        <v>7</v>
      </c>
    </row>
    <row r="417" spans="1:8" x14ac:dyDescent="0.25">
      <c r="A417">
        <v>44</v>
      </c>
      <c r="C417" s="9">
        <f t="shared" si="31"/>
        <v>0</v>
      </c>
      <c r="D417" s="8">
        <f t="shared" si="32"/>
        <v>0</v>
      </c>
      <c r="E417" s="8"/>
      <c r="F417" s="27">
        <f t="shared" si="30"/>
        <v>0</v>
      </c>
      <c r="G417" s="9">
        <f t="shared" si="33"/>
        <v>0</v>
      </c>
      <c r="H417" s="9">
        <f t="shared" si="34"/>
        <v>7</v>
      </c>
    </row>
    <row r="418" spans="1:8" x14ac:dyDescent="0.25">
      <c r="A418">
        <v>45</v>
      </c>
      <c r="C418" s="9">
        <f t="shared" si="31"/>
        <v>0</v>
      </c>
      <c r="D418" s="8">
        <f t="shared" si="32"/>
        <v>0</v>
      </c>
      <c r="E418" s="8"/>
      <c r="F418" s="27">
        <f t="shared" si="30"/>
        <v>0</v>
      </c>
      <c r="G418" s="9">
        <f t="shared" si="33"/>
        <v>0</v>
      </c>
      <c r="H418" s="9">
        <f t="shared" si="34"/>
        <v>7</v>
      </c>
    </row>
    <row r="419" spans="1:8" x14ac:dyDescent="0.25">
      <c r="A419">
        <v>46</v>
      </c>
      <c r="C419" s="9">
        <f t="shared" si="31"/>
        <v>0</v>
      </c>
      <c r="D419" s="8">
        <f t="shared" si="32"/>
        <v>0</v>
      </c>
      <c r="E419" s="8"/>
      <c r="F419" s="27">
        <f t="shared" si="30"/>
        <v>0</v>
      </c>
      <c r="G419" s="9">
        <f t="shared" si="33"/>
        <v>0</v>
      </c>
      <c r="H419" s="9">
        <f t="shared" si="34"/>
        <v>7</v>
      </c>
    </row>
    <row r="420" spans="1:8" x14ac:dyDescent="0.25">
      <c r="A420">
        <v>47</v>
      </c>
      <c r="C420" s="9">
        <f t="shared" si="31"/>
        <v>0</v>
      </c>
      <c r="D420" s="8">
        <f t="shared" si="32"/>
        <v>0</v>
      </c>
      <c r="E420" s="8"/>
      <c r="F420" s="27">
        <f t="shared" si="30"/>
        <v>0</v>
      </c>
      <c r="G420" s="9">
        <f t="shared" si="33"/>
        <v>0</v>
      </c>
      <c r="H420" s="9">
        <f t="shared" si="34"/>
        <v>7</v>
      </c>
    </row>
    <row r="421" spans="1:8" x14ac:dyDescent="0.25">
      <c r="A421">
        <v>48</v>
      </c>
      <c r="C421" s="9">
        <f t="shared" si="31"/>
        <v>0</v>
      </c>
      <c r="D421" s="8">
        <f t="shared" si="32"/>
        <v>0</v>
      </c>
      <c r="E421" s="8"/>
      <c r="F421" s="27">
        <f t="shared" si="30"/>
        <v>0</v>
      </c>
      <c r="G421" s="9">
        <f t="shared" si="33"/>
        <v>0</v>
      </c>
      <c r="H421" s="9">
        <f t="shared" si="34"/>
        <v>7</v>
      </c>
    </row>
    <row r="422" spans="1:8" x14ac:dyDescent="0.25">
      <c r="A422">
        <v>49</v>
      </c>
      <c r="C422" s="9">
        <f t="shared" si="31"/>
        <v>0</v>
      </c>
      <c r="D422" s="8">
        <f t="shared" si="32"/>
        <v>0</v>
      </c>
      <c r="E422" s="8"/>
      <c r="F422" s="27">
        <f t="shared" ref="F422:F485" si="35">D422-D402</f>
        <v>0</v>
      </c>
      <c r="G422" s="9">
        <f t="shared" si="33"/>
        <v>0</v>
      </c>
      <c r="H422" s="9">
        <f t="shared" si="34"/>
        <v>7</v>
      </c>
    </row>
    <row r="423" spans="1:8" x14ac:dyDescent="0.25">
      <c r="A423">
        <v>50</v>
      </c>
      <c r="C423" s="9">
        <f t="shared" si="31"/>
        <v>0</v>
      </c>
      <c r="D423" s="8">
        <f t="shared" si="32"/>
        <v>0</v>
      </c>
      <c r="E423" s="8"/>
      <c r="F423" s="27">
        <f t="shared" si="35"/>
        <v>0</v>
      </c>
      <c r="G423" s="9">
        <f t="shared" si="33"/>
        <v>0</v>
      </c>
      <c r="H423" s="9">
        <f t="shared" si="34"/>
        <v>7</v>
      </c>
    </row>
    <row r="424" spans="1:8" x14ac:dyDescent="0.25">
      <c r="A424">
        <v>51</v>
      </c>
      <c r="C424" s="9">
        <f t="shared" si="31"/>
        <v>0</v>
      </c>
      <c r="D424" s="8">
        <f t="shared" si="32"/>
        <v>0</v>
      </c>
      <c r="E424" s="8"/>
      <c r="F424" s="27">
        <f t="shared" si="35"/>
        <v>0</v>
      </c>
      <c r="G424" s="9">
        <f t="shared" si="33"/>
        <v>0</v>
      </c>
      <c r="H424" s="9">
        <f t="shared" si="34"/>
        <v>7</v>
      </c>
    </row>
    <row r="425" spans="1:8" x14ac:dyDescent="0.25">
      <c r="A425">
        <v>52</v>
      </c>
      <c r="C425" s="9">
        <f t="shared" si="31"/>
        <v>0</v>
      </c>
      <c r="D425" s="8">
        <f t="shared" si="32"/>
        <v>0</v>
      </c>
      <c r="E425" s="8"/>
      <c r="F425" s="27">
        <f t="shared" si="35"/>
        <v>0</v>
      </c>
      <c r="G425" s="9">
        <f t="shared" si="33"/>
        <v>0</v>
      </c>
      <c r="H425" s="9">
        <f t="shared" si="34"/>
        <v>7</v>
      </c>
    </row>
    <row r="426" spans="1:8" x14ac:dyDescent="0.25">
      <c r="A426">
        <v>53</v>
      </c>
      <c r="C426" s="9">
        <f t="shared" si="31"/>
        <v>0</v>
      </c>
      <c r="D426" s="8">
        <f t="shared" si="32"/>
        <v>0</v>
      </c>
      <c r="E426" s="8"/>
      <c r="F426" s="27">
        <f t="shared" si="35"/>
        <v>0</v>
      </c>
      <c r="G426" s="9">
        <f t="shared" si="33"/>
        <v>0</v>
      </c>
      <c r="H426" s="9">
        <f t="shared" si="34"/>
        <v>7</v>
      </c>
    </row>
    <row r="427" spans="1:8" x14ac:dyDescent="0.25">
      <c r="A427">
        <v>54</v>
      </c>
      <c r="C427" s="9">
        <f t="shared" si="31"/>
        <v>0</v>
      </c>
      <c r="D427" s="8">
        <f t="shared" si="32"/>
        <v>0</v>
      </c>
      <c r="E427" s="8"/>
      <c r="F427" s="27">
        <f t="shared" si="35"/>
        <v>0</v>
      </c>
      <c r="G427" s="9">
        <f t="shared" si="33"/>
        <v>0</v>
      </c>
      <c r="H427" s="9">
        <f t="shared" si="34"/>
        <v>7</v>
      </c>
    </row>
    <row r="428" spans="1:8" x14ac:dyDescent="0.25">
      <c r="A428">
        <v>55</v>
      </c>
      <c r="C428" s="9">
        <f t="shared" si="31"/>
        <v>0</v>
      </c>
      <c r="D428" s="8">
        <f t="shared" si="32"/>
        <v>0</v>
      </c>
      <c r="E428" s="8"/>
      <c r="F428" s="27">
        <f t="shared" si="35"/>
        <v>0</v>
      </c>
      <c r="G428" s="9">
        <f t="shared" si="33"/>
        <v>0</v>
      </c>
      <c r="H428" s="9">
        <f t="shared" si="34"/>
        <v>7</v>
      </c>
    </row>
    <row r="429" spans="1:8" x14ac:dyDescent="0.25">
      <c r="A429">
        <v>56</v>
      </c>
      <c r="C429" s="9">
        <f t="shared" si="31"/>
        <v>0</v>
      </c>
      <c r="D429" s="8">
        <f t="shared" si="32"/>
        <v>0</v>
      </c>
      <c r="E429" s="8"/>
      <c r="F429" s="27">
        <f t="shared" si="35"/>
        <v>0</v>
      </c>
      <c r="G429" s="9">
        <f t="shared" si="33"/>
        <v>0</v>
      </c>
      <c r="H429" s="9">
        <f t="shared" si="34"/>
        <v>7</v>
      </c>
    </row>
    <row r="430" spans="1:8" x14ac:dyDescent="0.25">
      <c r="A430">
        <v>57</v>
      </c>
      <c r="C430" s="9">
        <f t="shared" si="31"/>
        <v>0</v>
      </c>
      <c r="D430" s="8">
        <f t="shared" si="32"/>
        <v>0</v>
      </c>
      <c r="E430" s="8"/>
      <c r="F430" s="27">
        <f t="shared" si="35"/>
        <v>0</v>
      </c>
      <c r="G430" s="9">
        <f t="shared" si="33"/>
        <v>0</v>
      </c>
      <c r="H430" s="9">
        <f t="shared" si="34"/>
        <v>7</v>
      </c>
    </row>
    <row r="431" spans="1:8" x14ac:dyDescent="0.25">
      <c r="A431">
        <v>58</v>
      </c>
      <c r="C431" s="9">
        <f t="shared" si="31"/>
        <v>0</v>
      </c>
      <c r="D431" s="8">
        <f t="shared" si="32"/>
        <v>0</v>
      </c>
      <c r="E431" s="8"/>
      <c r="F431" s="27">
        <f t="shared" si="35"/>
        <v>0</v>
      </c>
      <c r="G431" s="9">
        <f t="shared" si="33"/>
        <v>0</v>
      </c>
      <c r="H431" s="9">
        <f t="shared" si="34"/>
        <v>7</v>
      </c>
    </row>
    <row r="432" spans="1:8" x14ac:dyDescent="0.25">
      <c r="A432">
        <v>59</v>
      </c>
      <c r="C432" s="9">
        <f t="shared" si="31"/>
        <v>0</v>
      </c>
      <c r="D432" s="8">
        <f t="shared" si="32"/>
        <v>0</v>
      </c>
      <c r="E432" s="8"/>
      <c r="F432" s="27">
        <f t="shared" si="35"/>
        <v>0</v>
      </c>
      <c r="G432" s="9">
        <f t="shared" si="33"/>
        <v>0</v>
      </c>
      <c r="H432" s="9">
        <f t="shared" si="34"/>
        <v>7</v>
      </c>
    </row>
    <row r="433" spans="1:8" x14ac:dyDescent="0.25">
      <c r="A433">
        <v>60</v>
      </c>
      <c r="C433" s="9">
        <f t="shared" si="31"/>
        <v>0</v>
      </c>
      <c r="D433" s="8">
        <f t="shared" si="32"/>
        <v>0</v>
      </c>
      <c r="E433" s="8"/>
      <c r="F433" s="27">
        <f t="shared" si="35"/>
        <v>0</v>
      </c>
      <c r="G433" s="9">
        <f t="shared" si="33"/>
        <v>0</v>
      </c>
      <c r="H433" s="9">
        <f t="shared" si="34"/>
        <v>7</v>
      </c>
    </row>
    <row r="434" spans="1:8" x14ac:dyDescent="0.25">
      <c r="A434">
        <v>61</v>
      </c>
      <c r="C434" s="9">
        <f t="shared" si="31"/>
        <v>0</v>
      </c>
      <c r="D434" s="8">
        <f t="shared" si="32"/>
        <v>0</v>
      </c>
      <c r="E434" s="8"/>
      <c r="F434" s="27">
        <f t="shared" si="35"/>
        <v>0</v>
      </c>
      <c r="G434" s="9">
        <f t="shared" si="33"/>
        <v>0</v>
      </c>
      <c r="H434" s="9">
        <f t="shared" si="34"/>
        <v>7</v>
      </c>
    </row>
    <row r="435" spans="1:8" x14ac:dyDescent="0.25">
      <c r="A435">
        <v>62</v>
      </c>
      <c r="C435" s="9">
        <f t="shared" si="31"/>
        <v>0</v>
      </c>
      <c r="D435" s="8">
        <f t="shared" si="32"/>
        <v>0</v>
      </c>
      <c r="E435" s="8"/>
      <c r="F435" s="27">
        <f t="shared" si="35"/>
        <v>0</v>
      </c>
      <c r="G435" s="9">
        <f t="shared" si="33"/>
        <v>0</v>
      </c>
      <c r="H435" s="9">
        <f t="shared" si="34"/>
        <v>7</v>
      </c>
    </row>
    <row r="436" spans="1:8" x14ac:dyDescent="0.25">
      <c r="A436">
        <v>63</v>
      </c>
      <c r="C436" s="9">
        <f t="shared" si="31"/>
        <v>0</v>
      </c>
      <c r="D436" s="8">
        <f t="shared" si="32"/>
        <v>0</v>
      </c>
      <c r="E436" s="8"/>
      <c r="F436" s="27">
        <f t="shared" si="35"/>
        <v>0</v>
      </c>
      <c r="G436" s="9">
        <f t="shared" si="33"/>
        <v>0</v>
      </c>
      <c r="H436" s="9">
        <f t="shared" si="34"/>
        <v>7</v>
      </c>
    </row>
    <row r="437" spans="1:8" x14ac:dyDescent="0.25">
      <c r="A437">
        <v>64</v>
      </c>
      <c r="C437" s="9">
        <f t="shared" si="31"/>
        <v>0</v>
      </c>
      <c r="D437" s="8">
        <f t="shared" si="32"/>
        <v>0</v>
      </c>
      <c r="E437" s="8"/>
      <c r="F437" s="27">
        <f t="shared" si="35"/>
        <v>0</v>
      </c>
      <c r="G437" s="9">
        <f t="shared" si="33"/>
        <v>0</v>
      </c>
      <c r="H437" s="9">
        <f t="shared" si="34"/>
        <v>7</v>
      </c>
    </row>
    <row r="438" spans="1:8" x14ac:dyDescent="0.25">
      <c r="A438">
        <v>65</v>
      </c>
      <c r="C438" s="9">
        <f t="shared" si="31"/>
        <v>0</v>
      </c>
      <c r="D438" s="8">
        <f t="shared" si="32"/>
        <v>0</v>
      </c>
      <c r="E438" s="8"/>
      <c r="F438" s="27">
        <f t="shared" si="35"/>
        <v>0</v>
      </c>
      <c r="G438" s="9">
        <f t="shared" si="33"/>
        <v>0</v>
      </c>
      <c r="H438" s="9">
        <f t="shared" si="34"/>
        <v>7</v>
      </c>
    </row>
    <row r="439" spans="1:8" x14ac:dyDescent="0.25">
      <c r="A439">
        <v>66</v>
      </c>
      <c r="C439" s="9">
        <f t="shared" si="31"/>
        <v>0</v>
      </c>
      <c r="D439" s="8">
        <f t="shared" si="32"/>
        <v>0</v>
      </c>
      <c r="E439" s="8"/>
      <c r="F439" s="27">
        <f t="shared" si="35"/>
        <v>0</v>
      </c>
      <c r="G439" s="9">
        <f t="shared" si="33"/>
        <v>0</v>
      </c>
      <c r="H439" s="9">
        <f t="shared" si="34"/>
        <v>7</v>
      </c>
    </row>
    <row r="440" spans="1:8" x14ac:dyDescent="0.25">
      <c r="A440">
        <v>67</v>
      </c>
      <c r="C440" s="9">
        <f t="shared" si="31"/>
        <v>0</v>
      </c>
      <c r="D440" s="8">
        <f t="shared" si="32"/>
        <v>0</v>
      </c>
      <c r="E440" s="8"/>
      <c r="F440" s="27">
        <f t="shared" si="35"/>
        <v>0</v>
      </c>
      <c r="G440" s="9">
        <f t="shared" si="33"/>
        <v>0</v>
      </c>
      <c r="H440" s="9">
        <f t="shared" si="34"/>
        <v>7</v>
      </c>
    </row>
    <row r="441" spans="1:8" x14ac:dyDescent="0.25">
      <c r="A441">
        <v>68</v>
      </c>
      <c r="C441" s="9">
        <f t="shared" si="31"/>
        <v>0</v>
      </c>
      <c r="D441" s="8">
        <f t="shared" si="32"/>
        <v>0</v>
      </c>
      <c r="E441" s="8"/>
      <c r="F441" s="27">
        <f t="shared" si="35"/>
        <v>0</v>
      </c>
      <c r="G441" s="9">
        <f t="shared" si="33"/>
        <v>0</v>
      </c>
      <c r="H441" s="9">
        <f t="shared" si="34"/>
        <v>7</v>
      </c>
    </row>
    <row r="442" spans="1:8" x14ac:dyDescent="0.25">
      <c r="A442">
        <v>69</v>
      </c>
      <c r="C442" s="9">
        <f t="shared" si="31"/>
        <v>0</v>
      </c>
      <c r="D442" s="8">
        <f t="shared" si="32"/>
        <v>0</v>
      </c>
      <c r="E442" s="8"/>
      <c r="F442" s="27">
        <f t="shared" si="35"/>
        <v>0</v>
      </c>
      <c r="G442" s="9">
        <f t="shared" si="33"/>
        <v>0</v>
      </c>
      <c r="H442" s="9">
        <f t="shared" si="34"/>
        <v>7</v>
      </c>
    </row>
    <row r="443" spans="1:8" x14ac:dyDescent="0.25">
      <c r="A443">
        <v>70</v>
      </c>
      <c r="C443" s="9">
        <f t="shared" si="31"/>
        <v>0</v>
      </c>
      <c r="D443" s="8">
        <f t="shared" si="32"/>
        <v>0</v>
      </c>
      <c r="E443" s="10" t="s">
        <v>23</v>
      </c>
      <c r="F443" s="27">
        <f t="shared" si="35"/>
        <v>0</v>
      </c>
      <c r="G443" s="9">
        <f t="shared" si="33"/>
        <v>0</v>
      </c>
      <c r="H443" s="9">
        <f t="shared" si="34"/>
        <v>7</v>
      </c>
    </row>
    <row r="444" spans="1:8" x14ac:dyDescent="0.25">
      <c r="A444">
        <v>71</v>
      </c>
      <c r="C444" s="9">
        <f t="shared" si="31"/>
        <v>0</v>
      </c>
      <c r="D444" s="8">
        <f t="shared" si="32"/>
        <v>0</v>
      </c>
      <c r="E444" s="10" t="s">
        <v>25</v>
      </c>
      <c r="F444" s="27">
        <f t="shared" si="35"/>
        <v>0</v>
      </c>
      <c r="G444" s="9">
        <f t="shared" si="33"/>
        <v>0</v>
      </c>
      <c r="H444" s="9">
        <f t="shared" si="34"/>
        <v>7</v>
      </c>
    </row>
    <row r="445" spans="1:8" x14ac:dyDescent="0.25">
      <c r="A445">
        <v>72</v>
      </c>
      <c r="C445" s="9">
        <f t="shared" si="31"/>
        <v>0</v>
      </c>
      <c r="D445" s="8">
        <f t="shared" si="32"/>
        <v>0</v>
      </c>
      <c r="E445" s="8"/>
      <c r="F445" s="27">
        <f t="shared" si="35"/>
        <v>0</v>
      </c>
      <c r="G445" s="9">
        <f t="shared" si="33"/>
        <v>0</v>
      </c>
      <c r="H445" s="9">
        <f t="shared" si="34"/>
        <v>7</v>
      </c>
    </row>
    <row r="446" spans="1:8" x14ac:dyDescent="0.25">
      <c r="A446">
        <v>73</v>
      </c>
      <c r="C446" s="9">
        <f t="shared" si="31"/>
        <v>0</v>
      </c>
      <c r="D446" s="8">
        <f t="shared" si="32"/>
        <v>0</v>
      </c>
      <c r="E446" s="8"/>
      <c r="F446" s="27">
        <f t="shared" si="35"/>
        <v>0</v>
      </c>
      <c r="G446" s="9">
        <f t="shared" si="33"/>
        <v>0</v>
      </c>
      <c r="H446" s="9">
        <f t="shared" si="34"/>
        <v>7</v>
      </c>
    </row>
    <row r="447" spans="1:8" x14ac:dyDescent="0.25">
      <c r="A447">
        <v>74</v>
      </c>
      <c r="C447" s="9">
        <f t="shared" si="31"/>
        <v>0</v>
      </c>
      <c r="D447" s="8">
        <f t="shared" si="32"/>
        <v>0</v>
      </c>
      <c r="E447" s="8"/>
      <c r="F447" s="27">
        <f t="shared" si="35"/>
        <v>0</v>
      </c>
      <c r="G447" s="9">
        <f t="shared" si="33"/>
        <v>0</v>
      </c>
      <c r="H447" s="9">
        <f t="shared" si="34"/>
        <v>7</v>
      </c>
    </row>
    <row r="448" spans="1:8" x14ac:dyDescent="0.25">
      <c r="A448">
        <v>75</v>
      </c>
      <c r="C448" s="9">
        <f t="shared" si="31"/>
        <v>0</v>
      </c>
      <c r="D448" s="8">
        <f t="shared" si="32"/>
        <v>0</v>
      </c>
      <c r="E448" s="8"/>
      <c r="F448" s="27">
        <f t="shared" si="35"/>
        <v>0</v>
      </c>
      <c r="G448" s="9">
        <f t="shared" si="33"/>
        <v>0</v>
      </c>
      <c r="H448" s="9">
        <f t="shared" si="34"/>
        <v>7</v>
      </c>
    </row>
    <row r="449" spans="1:8" x14ac:dyDescent="0.25">
      <c r="A449">
        <v>76</v>
      </c>
      <c r="C449" s="9">
        <f t="shared" si="31"/>
        <v>0</v>
      </c>
      <c r="D449" s="8">
        <f t="shared" si="32"/>
        <v>0</v>
      </c>
      <c r="E449" s="8"/>
      <c r="F449" s="27">
        <f t="shared" si="35"/>
        <v>0</v>
      </c>
      <c r="G449" s="9">
        <f t="shared" si="33"/>
        <v>0</v>
      </c>
      <c r="H449" s="9">
        <f t="shared" si="34"/>
        <v>7</v>
      </c>
    </row>
    <row r="450" spans="1:8" x14ac:dyDescent="0.25">
      <c r="A450">
        <v>77</v>
      </c>
      <c r="C450" s="9">
        <f t="shared" si="31"/>
        <v>0</v>
      </c>
      <c r="D450" s="8">
        <f t="shared" si="32"/>
        <v>0</v>
      </c>
      <c r="E450" s="8"/>
      <c r="F450" s="27">
        <f t="shared" si="35"/>
        <v>0</v>
      </c>
      <c r="G450" s="9">
        <f t="shared" si="33"/>
        <v>0</v>
      </c>
      <c r="H450" s="9">
        <f t="shared" si="34"/>
        <v>7</v>
      </c>
    </row>
    <row r="451" spans="1:8" x14ac:dyDescent="0.25">
      <c r="A451">
        <v>78</v>
      </c>
      <c r="C451" s="9">
        <f t="shared" si="31"/>
        <v>0</v>
      </c>
      <c r="D451" s="8">
        <f t="shared" si="32"/>
        <v>0</v>
      </c>
      <c r="E451" s="8"/>
      <c r="F451" s="27">
        <f t="shared" si="35"/>
        <v>0</v>
      </c>
      <c r="G451" s="9">
        <f t="shared" si="33"/>
        <v>0</v>
      </c>
      <c r="H451" s="9">
        <f t="shared" si="34"/>
        <v>7</v>
      </c>
    </row>
    <row r="452" spans="1:8" x14ac:dyDescent="0.25">
      <c r="A452">
        <v>79</v>
      </c>
      <c r="C452" s="9">
        <f t="shared" si="31"/>
        <v>0</v>
      </c>
      <c r="D452" s="8">
        <f t="shared" si="32"/>
        <v>0</v>
      </c>
      <c r="E452" s="8"/>
      <c r="F452" s="27">
        <f t="shared" si="35"/>
        <v>0</v>
      </c>
      <c r="G452" s="9">
        <f t="shared" si="33"/>
        <v>0</v>
      </c>
      <c r="H452" s="9">
        <f t="shared" si="34"/>
        <v>7</v>
      </c>
    </row>
    <row r="453" spans="1:8" x14ac:dyDescent="0.25">
      <c r="A453">
        <v>80</v>
      </c>
      <c r="C453" s="9">
        <f t="shared" si="31"/>
        <v>0</v>
      </c>
      <c r="D453" s="8">
        <f t="shared" si="32"/>
        <v>0</v>
      </c>
      <c r="E453" s="8"/>
      <c r="F453" s="27">
        <f t="shared" si="35"/>
        <v>0</v>
      </c>
      <c r="G453" s="9">
        <f t="shared" si="33"/>
        <v>0</v>
      </c>
      <c r="H453" s="9">
        <f t="shared" si="34"/>
        <v>7</v>
      </c>
    </row>
    <row r="454" spans="1:8" x14ac:dyDescent="0.25">
      <c r="A454">
        <v>81</v>
      </c>
      <c r="C454" s="9">
        <f t="shared" si="31"/>
        <v>0</v>
      </c>
      <c r="D454" s="8">
        <f t="shared" si="32"/>
        <v>0</v>
      </c>
      <c r="E454" s="8"/>
      <c r="F454" s="27">
        <f t="shared" si="35"/>
        <v>0</v>
      </c>
      <c r="G454" s="9">
        <f t="shared" si="33"/>
        <v>0</v>
      </c>
      <c r="H454" s="9">
        <f t="shared" si="34"/>
        <v>7</v>
      </c>
    </row>
    <row r="455" spans="1:8" x14ac:dyDescent="0.25">
      <c r="A455">
        <v>82</v>
      </c>
      <c r="C455" s="9">
        <f t="shared" si="31"/>
        <v>0</v>
      </c>
      <c r="D455" s="8">
        <f t="shared" si="32"/>
        <v>0</v>
      </c>
      <c r="E455" s="8"/>
      <c r="F455" s="27">
        <f t="shared" si="35"/>
        <v>0</v>
      </c>
      <c r="G455" s="9">
        <f t="shared" si="33"/>
        <v>0</v>
      </c>
      <c r="H455" s="9">
        <f t="shared" si="34"/>
        <v>7</v>
      </c>
    </row>
    <row r="456" spans="1:8" x14ac:dyDescent="0.25">
      <c r="A456">
        <v>83</v>
      </c>
      <c r="C456" s="9">
        <f t="shared" si="31"/>
        <v>0</v>
      </c>
      <c r="D456" s="8">
        <f t="shared" si="32"/>
        <v>0</v>
      </c>
      <c r="E456" s="8"/>
      <c r="F456" s="27">
        <f t="shared" si="35"/>
        <v>0</v>
      </c>
      <c r="G456" s="9">
        <f t="shared" si="33"/>
        <v>0</v>
      </c>
      <c r="H456" s="9">
        <f t="shared" si="34"/>
        <v>7</v>
      </c>
    </row>
    <row r="457" spans="1:8" x14ac:dyDescent="0.25">
      <c r="A457">
        <v>84</v>
      </c>
      <c r="C457" s="9">
        <f t="shared" si="31"/>
        <v>0</v>
      </c>
      <c r="D457" s="8">
        <f t="shared" si="32"/>
        <v>0</v>
      </c>
      <c r="E457" s="8"/>
      <c r="F457" s="27">
        <f t="shared" si="35"/>
        <v>0</v>
      </c>
      <c r="G457" s="9">
        <f t="shared" si="33"/>
        <v>0</v>
      </c>
      <c r="H457" s="9">
        <f t="shared" si="34"/>
        <v>7</v>
      </c>
    </row>
    <row r="458" spans="1:8" x14ac:dyDescent="0.25">
      <c r="A458">
        <v>85</v>
      </c>
      <c r="C458" s="9">
        <f t="shared" si="31"/>
        <v>0</v>
      </c>
      <c r="D458" s="8">
        <f t="shared" si="32"/>
        <v>0</v>
      </c>
      <c r="E458" s="8"/>
      <c r="F458" s="27">
        <f t="shared" si="35"/>
        <v>0</v>
      </c>
      <c r="G458" s="9">
        <f t="shared" si="33"/>
        <v>0</v>
      </c>
      <c r="H458" s="9">
        <f t="shared" si="34"/>
        <v>7</v>
      </c>
    </row>
    <row r="459" spans="1:8" x14ac:dyDescent="0.25">
      <c r="A459">
        <v>86</v>
      </c>
      <c r="C459" s="9">
        <f t="shared" si="31"/>
        <v>0</v>
      </c>
      <c r="D459" s="8">
        <f t="shared" si="32"/>
        <v>0</v>
      </c>
      <c r="E459" s="8"/>
      <c r="F459" s="27">
        <f t="shared" si="35"/>
        <v>0</v>
      </c>
      <c r="G459" s="9">
        <f t="shared" si="33"/>
        <v>0</v>
      </c>
      <c r="H459" s="9">
        <f t="shared" si="34"/>
        <v>7</v>
      </c>
    </row>
    <row r="460" spans="1:8" x14ac:dyDescent="0.25">
      <c r="A460">
        <v>87</v>
      </c>
      <c r="C460" s="9">
        <f t="shared" si="31"/>
        <v>0</v>
      </c>
      <c r="D460" s="8">
        <f t="shared" si="32"/>
        <v>0</v>
      </c>
      <c r="E460" s="8"/>
      <c r="F460" s="27">
        <f t="shared" si="35"/>
        <v>0</v>
      </c>
      <c r="G460" s="9">
        <f t="shared" si="33"/>
        <v>0</v>
      </c>
      <c r="H460" s="9">
        <f t="shared" si="34"/>
        <v>7</v>
      </c>
    </row>
    <row r="461" spans="1:8" x14ac:dyDescent="0.25">
      <c r="A461">
        <v>88</v>
      </c>
      <c r="C461" s="9">
        <f t="shared" si="31"/>
        <v>0</v>
      </c>
      <c r="D461" s="8">
        <f t="shared" si="32"/>
        <v>0</v>
      </c>
      <c r="E461" s="8"/>
      <c r="F461" s="27">
        <f t="shared" si="35"/>
        <v>0</v>
      </c>
      <c r="G461" s="9">
        <f t="shared" si="33"/>
        <v>0</v>
      </c>
      <c r="H461" s="9">
        <f t="shared" si="34"/>
        <v>7</v>
      </c>
    </row>
    <row r="462" spans="1:8" x14ac:dyDescent="0.25">
      <c r="A462">
        <v>89</v>
      </c>
      <c r="C462" s="9">
        <f t="shared" si="31"/>
        <v>0</v>
      </c>
      <c r="D462" s="8">
        <f t="shared" si="32"/>
        <v>0</v>
      </c>
      <c r="E462" s="8"/>
      <c r="F462" s="27">
        <f t="shared" si="35"/>
        <v>0</v>
      </c>
      <c r="G462" s="9">
        <f t="shared" si="33"/>
        <v>0</v>
      </c>
      <c r="H462" s="9">
        <f t="shared" si="34"/>
        <v>7</v>
      </c>
    </row>
    <row r="463" spans="1:8" x14ac:dyDescent="0.25">
      <c r="A463">
        <v>90</v>
      </c>
      <c r="C463" s="9">
        <f t="shared" si="31"/>
        <v>0</v>
      </c>
      <c r="D463" s="8">
        <f t="shared" si="32"/>
        <v>0</v>
      </c>
      <c r="E463" s="8"/>
      <c r="F463" s="27">
        <f t="shared" si="35"/>
        <v>0</v>
      </c>
      <c r="G463" s="9">
        <f t="shared" si="33"/>
        <v>0</v>
      </c>
      <c r="H463" s="9">
        <f t="shared" si="34"/>
        <v>7</v>
      </c>
    </row>
    <row r="464" spans="1:8" x14ac:dyDescent="0.25">
      <c r="A464">
        <v>91</v>
      </c>
      <c r="C464" s="9">
        <f t="shared" si="31"/>
        <v>0</v>
      </c>
      <c r="D464" s="8">
        <f t="shared" si="32"/>
        <v>0</v>
      </c>
      <c r="E464" s="8"/>
      <c r="F464" s="27">
        <f t="shared" si="35"/>
        <v>0</v>
      </c>
      <c r="G464" s="9">
        <f t="shared" si="33"/>
        <v>0</v>
      </c>
      <c r="H464" s="9">
        <f t="shared" si="34"/>
        <v>7</v>
      </c>
    </row>
    <row r="465" spans="1:8" x14ac:dyDescent="0.25">
      <c r="A465">
        <v>92</v>
      </c>
      <c r="C465" s="9">
        <f t="shared" si="31"/>
        <v>0</v>
      </c>
      <c r="D465" s="8">
        <f t="shared" si="32"/>
        <v>0</v>
      </c>
      <c r="E465" s="8"/>
      <c r="F465" s="27">
        <f t="shared" si="35"/>
        <v>0</v>
      </c>
      <c r="G465" s="9">
        <f t="shared" si="33"/>
        <v>0</v>
      </c>
      <c r="H465" s="9">
        <f t="shared" si="34"/>
        <v>7</v>
      </c>
    </row>
    <row r="466" spans="1:8" x14ac:dyDescent="0.25">
      <c r="A466">
        <v>93</v>
      </c>
      <c r="C466" s="9">
        <f t="shared" ref="C466:C522" si="36">B466*0.001*32.2*60/88</f>
        <v>0</v>
      </c>
      <c r="D466" s="8">
        <f t="shared" si="32"/>
        <v>0</v>
      </c>
      <c r="E466" s="8"/>
      <c r="F466" s="27">
        <f t="shared" si="35"/>
        <v>0</v>
      </c>
      <c r="G466" s="9">
        <f t="shared" si="33"/>
        <v>0</v>
      </c>
      <c r="H466" s="9">
        <f t="shared" si="34"/>
        <v>7</v>
      </c>
    </row>
    <row r="467" spans="1:8" x14ac:dyDescent="0.25">
      <c r="A467">
        <v>94</v>
      </c>
      <c r="C467" s="9">
        <f t="shared" si="36"/>
        <v>0</v>
      </c>
      <c r="D467" s="8">
        <f t="shared" ref="D467:D522" si="37">D466+C467</f>
        <v>0</v>
      </c>
      <c r="E467" s="8"/>
      <c r="F467" s="27">
        <f t="shared" si="35"/>
        <v>0</v>
      </c>
      <c r="G467" s="9">
        <f t="shared" si="33"/>
        <v>0</v>
      </c>
      <c r="H467" s="9">
        <f t="shared" si="34"/>
        <v>7</v>
      </c>
    </row>
    <row r="468" spans="1:8" x14ac:dyDescent="0.25">
      <c r="A468">
        <v>95</v>
      </c>
      <c r="C468" s="9">
        <f t="shared" si="36"/>
        <v>0</v>
      </c>
      <c r="D468" s="8">
        <f t="shared" si="37"/>
        <v>0</v>
      </c>
      <c r="E468" s="8"/>
      <c r="F468" s="27">
        <f t="shared" si="35"/>
        <v>0</v>
      </c>
      <c r="G468" s="9">
        <f t="shared" si="33"/>
        <v>0</v>
      </c>
      <c r="H468" s="9">
        <f t="shared" si="34"/>
        <v>7</v>
      </c>
    </row>
    <row r="469" spans="1:8" x14ac:dyDescent="0.25">
      <c r="A469">
        <v>96</v>
      </c>
      <c r="C469" s="9">
        <f t="shared" si="36"/>
        <v>0</v>
      </c>
      <c r="D469" s="8">
        <f t="shared" si="37"/>
        <v>0</v>
      </c>
      <c r="E469" s="8"/>
      <c r="F469" s="27">
        <f t="shared" si="35"/>
        <v>0</v>
      </c>
      <c r="G469" s="9">
        <f t="shared" si="33"/>
        <v>0</v>
      </c>
      <c r="H469" s="9">
        <f t="shared" si="34"/>
        <v>7</v>
      </c>
    </row>
    <row r="470" spans="1:8" x14ac:dyDescent="0.25">
      <c r="A470">
        <v>97</v>
      </c>
      <c r="C470" s="9">
        <f t="shared" si="36"/>
        <v>0</v>
      </c>
      <c r="D470" s="8">
        <f t="shared" si="37"/>
        <v>0</v>
      </c>
      <c r="E470" s="8"/>
      <c r="F470" s="27">
        <f t="shared" si="35"/>
        <v>0</v>
      </c>
      <c r="G470" s="9">
        <f t="shared" si="33"/>
        <v>0</v>
      </c>
      <c r="H470" s="9">
        <f t="shared" si="34"/>
        <v>7</v>
      </c>
    </row>
    <row r="471" spans="1:8" x14ac:dyDescent="0.25">
      <c r="A471">
        <v>98</v>
      </c>
      <c r="C471" s="9">
        <f t="shared" si="36"/>
        <v>0</v>
      </c>
      <c r="D471" s="8">
        <f t="shared" si="37"/>
        <v>0</v>
      </c>
      <c r="E471" s="8"/>
      <c r="F471" s="27">
        <f t="shared" si="35"/>
        <v>0</v>
      </c>
      <c r="G471" s="9">
        <f t="shared" ref="G471:G522" si="38">B471*0.001*9.8*3.6</f>
        <v>0</v>
      </c>
      <c r="H471" s="9">
        <f t="shared" ref="H471:H522" si="39">H470+G471</f>
        <v>7</v>
      </c>
    </row>
    <row r="472" spans="1:8" x14ac:dyDescent="0.25">
      <c r="A472">
        <v>99</v>
      </c>
      <c r="C472" s="9">
        <f t="shared" si="36"/>
        <v>0</v>
      </c>
      <c r="D472" s="8">
        <f t="shared" si="37"/>
        <v>0</v>
      </c>
      <c r="E472" s="8"/>
      <c r="F472" s="27">
        <f t="shared" si="35"/>
        <v>0</v>
      </c>
      <c r="G472" s="9">
        <f t="shared" si="38"/>
        <v>0</v>
      </c>
      <c r="H472" s="9">
        <f t="shared" si="39"/>
        <v>7</v>
      </c>
    </row>
    <row r="473" spans="1:8" x14ac:dyDescent="0.25">
      <c r="A473">
        <v>100</v>
      </c>
      <c r="C473" s="9">
        <f t="shared" si="36"/>
        <v>0</v>
      </c>
      <c r="D473" s="8">
        <f t="shared" si="37"/>
        <v>0</v>
      </c>
      <c r="E473" s="8"/>
      <c r="F473" s="27">
        <f t="shared" si="35"/>
        <v>0</v>
      </c>
      <c r="G473" s="9">
        <f t="shared" si="38"/>
        <v>0</v>
      </c>
      <c r="H473" s="9">
        <f t="shared" si="39"/>
        <v>7</v>
      </c>
    </row>
    <row r="474" spans="1:8" x14ac:dyDescent="0.25">
      <c r="A474">
        <v>101</v>
      </c>
      <c r="C474" s="9">
        <f t="shared" si="36"/>
        <v>0</v>
      </c>
      <c r="D474" s="8">
        <f t="shared" si="37"/>
        <v>0</v>
      </c>
      <c r="E474" s="8"/>
      <c r="F474" s="27">
        <f t="shared" si="35"/>
        <v>0</v>
      </c>
      <c r="G474" s="9">
        <f t="shared" si="38"/>
        <v>0</v>
      </c>
      <c r="H474" s="9">
        <f t="shared" si="39"/>
        <v>7</v>
      </c>
    </row>
    <row r="475" spans="1:8" x14ac:dyDescent="0.25">
      <c r="A475">
        <v>102</v>
      </c>
      <c r="C475" s="9">
        <f t="shared" si="36"/>
        <v>0</v>
      </c>
      <c r="D475" s="8">
        <f t="shared" si="37"/>
        <v>0</v>
      </c>
      <c r="E475" s="8"/>
      <c r="F475" s="27">
        <f t="shared" si="35"/>
        <v>0</v>
      </c>
      <c r="G475" s="9">
        <f t="shared" si="38"/>
        <v>0</v>
      </c>
      <c r="H475" s="9">
        <f t="shared" si="39"/>
        <v>7</v>
      </c>
    </row>
    <row r="476" spans="1:8" x14ac:dyDescent="0.25">
      <c r="A476">
        <v>103</v>
      </c>
      <c r="C476" s="9">
        <f t="shared" si="36"/>
        <v>0</v>
      </c>
      <c r="D476" s="8">
        <f t="shared" si="37"/>
        <v>0</v>
      </c>
      <c r="E476" s="8"/>
      <c r="F476" s="27">
        <f t="shared" si="35"/>
        <v>0</v>
      </c>
      <c r="G476" s="9">
        <f t="shared" si="38"/>
        <v>0</v>
      </c>
      <c r="H476" s="9">
        <f t="shared" si="39"/>
        <v>7</v>
      </c>
    </row>
    <row r="477" spans="1:8" x14ac:dyDescent="0.25">
      <c r="A477">
        <v>104</v>
      </c>
      <c r="C477" s="9">
        <f t="shared" si="36"/>
        <v>0</v>
      </c>
      <c r="D477" s="8">
        <f t="shared" si="37"/>
        <v>0</v>
      </c>
      <c r="E477" s="8"/>
      <c r="F477" s="27">
        <f t="shared" si="35"/>
        <v>0</v>
      </c>
      <c r="G477" s="9">
        <f t="shared" si="38"/>
        <v>0</v>
      </c>
      <c r="H477" s="9">
        <f t="shared" si="39"/>
        <v>7</v>
      </c>
    </row>
    <row r="478" spans="1:8" x14ac:dyDescent="0.25">
      <c r="A478">
        <v>105</v>
      </c>
      <c r="C478" s="9">
        <f t="shared" si="36"/>
        <v>0</v>
      </c>
      <c r="D478" s="8">
        <f t="shared" si="37"/>
        <v>0</v>
      </c>
      <c r="E478" s="8"/>
      <c r="F478" s="27">
        <f t="shared" si="35"/>
        <v>0</v>
      </c>
      <c r="G478" s="9">
        <f t="shared" si="38"/>
        <v>0</v>
      </c>
      <c r="H478" s="9">
        <f t="shared" si="39"/>
        <v>7</v>
      </c>
    </row>
    <row r="479" spans="1:8" x14ac:dyDescent="0.25">
      <c r="A479">
        <v>106</v>
      </c>
      <c r="C479" s="9">
        <f t="shared" si="36"/>
        <v>0</v>
      </c>
      <c r="D479" s="8">
        <f t="shared" si="37"/>
        <v>0</v>
      </c>
      <c r="E479" s="8"/>
      <c r="F479" s="27">
        <f t="shared" si="35"/>
        <v>0</v>
      </c>
      <c r="G479" s="9">
        <f t="shared" si="38"/>
        <v>0</v>
      </c>
      <c r="H479" s="9">
        <f t="shared" si="39"/>
        <v>7</v>
      </c>
    </row>
    <row r="480" spans="1:8" x14ac:dyDescent="0.25">
      <c r="A480">
        <v>107</v>
      </c>
      <c r="C480" s="9">
        <f t="shared" si="36"/>
        <v>0</v>
      </c>
      <c r="D480" s="8">
        <f t="shared" si="37"/>
        <v>0</v>
      </c>
      <c r="E480" s="8"/>
      <c r="F480" s="27">
        <f t="shared" si="35"/>
        <v>0</v>
      </c>
      <c r="G480" s="9">
        <f t="shared" si="38"/>
        <v>0</v>
      </c>
      <c r="H480" s="9">
        <f t="shared" si="39"/>
        <v>7</v>
      </c>
    </row>
    <row r="481" spans="1:8" x14ac:dyDescent="0.25">
      <c r="A481">
        <v>108</v>
      </c>
      <c r="C481" s="9">
        <f t="shared" si="36"/>
        <v>0</v>
      </c>
      <c r="D481" s="8">
        <f t="shared" si="37"/>
        <v>0</v>
      </c>
      <c r="E481" s="8"/>
      <c r="F481" s="27">
        <f t="shared" si="35"/>
        <v>0</v>
      </c>
      <c r="G481" s="9">
        <f t="shared" si="38"/>
        <v>0</v>
      </c>
      <c r="H481" s="9">
        <f t="shared" si="39"/>
        <v>7</v>
      </c>
    </row>
    <row r="482" spans="1:8" x14ac:dyDescent="0.25">
      <c r="A482">
        <v>109</v>
      </c>
      <c r="C482" s="9">
        <f t="shared" si="36"/>
        <v>0</v>
      </c>
      <c r="D482" s="8">
        <f t="shared" si="37"/>
        <v>0</v>
      </c>
      <c r="E482" s="8"/>
      <c r="F482" s="27">
        <f t="shared" si="35"/>
        <v>0</v>
      </c>
      <c r="G482" s="9">
        <f t="shared" si="38"/>
        <v>0</v>
      </c>
      <c r="H482" s="9">
        <f t="shared" si="39"/>
        <v>7</v>
      </c>
    </row>
    <row r="483" spans="1:8" x14ac:dyDescent="0.25">
      <c r="A483">
        <v>110</v>
      </c>
      <c r="C483" s="9">
        <f t="shared" si="36"/>
        <v>0</v>
      </c>
      <c r="D483" s="8">
        <f t="shared" si="37"/>
        <v>0</v>
      </c>
      <c r="E483" s="8"/>
      <c r="F483" s="27">
        <f t="shared" si="35"/>
        <v>0</v>
      </c>
      <c r="G483" s="9">
        <f t="shared" si="38"/>
        <v>0</v>
      </c>
      <c r="H483" s="9">
        <f t="shared" si="39"/>
        <v>7</v>
      </c>
    </row>
    <row r="484" spans="1:8" x14ac:dyDescent="0.25">
      <c r="A484">
        <v>111</v>
      </c>
      <c r="C484" s="9">
        <f t="shared" si="36"/>
        <v>0</v>
      </c>
      <c r="D484" s="8">
        <f t="shared" si="37"/>
        <v>0</v>
      </c>
      <c r="E484" s="8"/>
      <c r="F484" s="27">
        <f t="shared" si="35"/>
        <v>0</v>
      </c>
      <c r="G484" s="9">
        <f t="shared" si="38"/>
        <v>0</v>
      </c>
      <c r="H484" s="9">
        <f t="shared" si="39"/>
        <v>7</v>
      </c>
    </row>
    <row r="485" spans="1:8" x14ac:dyDescent="0.25">
      <c r="A485">
        <v>112</v>
      </c>
      <c r="C485" s="9">
        <f t="shared" si="36"/>
        <v>0</v>
      </c>
      <c r="D485" s="8">
        <f t="shared" si="37"/>
        <v>0</v>
      </c>
      <c r="E485" s="8"/>
      <c r="F485" s="27">
        <f t="shared" si="35"/>
        <v>0</v>
      </c>
      <c r="G485" s="9">
        <f t="shared" si="38"/>
        <v>0</v>
      </c>
      <c r="H485" s="9">
        <f t="shared" si="39"/>
        <v>7</v>
      </c>
    </row>
    <row r="486" spans="1:8" x14ac:dyDescent="0.25">
      <c r="A486">
        <v>113</v>
      </c>
      <c r="C486" s="9">
        <f t="shared" si="36"/>
        <v>0</v>
      </c>
      <c r="D486" s="8">
        <f t="shared" si="37"/>
        <v>0</v>
      </c>
      <c r="E486" s="8"/>
      <c r="F486" s="27">
        <f t="shared" ref="F486:F522" si="40">D486-D466</f>
        <v>0</v>
      </c>
      <c r="G486" s="9">
        <f t="shared" si="38"/>
        <v>0</v>
      </c>
      <c r="H486" s="9">
        <f t="shared" si="39"/>
        <v>7</v>
      </c>
    </row>
    <row r="487" spans="1:8" x14ac:dyDescent="0.25">
      <c r="A487">
        <v>114</v>
      </c>
      <c r="C487" s="9">
        <f t="shared" si="36"/>
        <v>0</v>
      </c>
      <c r="D487" s="8">
        <f t="shared" si="37"/>
        <v>0</v>
      </c>
      <c r="E487" s="8"/>
      <c r="F487" s="27">
        <f t="shared" si="40"/>
        <v>0</v>
      </c>
      <c r="G487" s="9">
        <f t="shared" si="38"/>
        <v>0</v>
      </c>
      <c r="H487" s="9">
        <f t="shared" si="39"/>
        <v>7</v>
      </c>
    </row>
    <row r="488" spans="1:8" x14ac:dyDescent="0.25">
      <c r="A488">
        <v>115</v>
      </c>
      <c r="C488" s="9">
        <f t="shared" si="36"/>
        <v>0</v>
      </c>
      <c r="D488" s="8">
        <f t="shared" si="37"/>
        <v>0</v>
      </c>
      <c r="E488" s="8"/>
      <c r="F488" s="27">
        <f t="shared" si="40"/>
        <v>0</v>
      </c>
      <c r="G488" s="9">
        <f t="shared" si="38"/>
        <v>0</v>
      </c>
      <c r="H488" s="9">
        <f t="shared" si="39"/>
        <v>7</v>
      </c>
    </row>
    <row r="489" spans="1:8" x14ac:dyDescent="0.25">
      <c r="A489">
        <v>116</v>
      </c>
      <c r="C489" s="9">
        <f t="shared" si="36"/>
        <v>0</v>
      </c>
      <c r="D489" s="8">
        <f t="shared" si="37"/>
        <v>0</v>
      </c>
      <c r="E489" s="8"/>
      <c r="F489" s="27">
        <f t="shared" si="40"/>
        <v>0</v>
      </c>
      <c r="G489" s="9">
        <f t="shared" si="38"/>
        <v>0</v>
      </c>
      <c r="H489" s="9">
        <f t="shared" si="39"/>
        <v>7</v>
      </c>
    </row>
    <row r="490" spans="1:8" x14ac:dyDescent="0.25">
      <c r="A490">
        <v>117</v>
      </c>
      <c r="C490" s="9">
        <f t="shared" si="36"/>
        <v>0</v>
      </c>
      <c r="D490" s="8">
        <f t="shared" si="37"/>
        <v>0</v>
      </c>
      <c r="E490" s="8"/>
      <c r="F490" s="27">
        <f t="shared" si="40"/>
        <v>0</v>
      </c>
      <c r="G490" s="9">
        <f t="shared" si="38"/>
        <v>0</v>
      </c>
      <c r="H490" s="9">
        <f t="shared" si="39"/>
        <v>7</v>
      </c>
    </row>
    <row r="491" spans="1:8" x14ac:dyDescent="0.25">
      <c r="A491">
        <v>118</v>
      </c>
      <c r="C491" s="9">
        <f t="shared" si="36"/>
        <v>0</v>
      </c>
      <c r="D491" s="8">
        <f t="shared" si="37"/>
        <v>0</v>
      </c>
      <c r="E491" s="8"/>
      <c r="F491" s="27">
        <f t="shared" si="40"/>
        <v>0</v>
      </c>
      <c r="G491" s="9">
        <f t="shared" si="38"/>
        <v>0</v>
      </c>
      <c r="H491" s="9">
        <f t="shared" si="39"/>
        <v>7</v>
      </c>
    </row>
    <row r="492" spans="1:8" x14ac:dyDescent="0.25">
      <c r="A492">
        <v>119</v>
      </c>
      <c r="C492" s="9">
        <f t="shared" si="36"/>
        <v>0</v>
      </c>
      <c r="D492" s="8">
        <f t="shared" si="37"/>
        <v>0</v>
      </c>
      <c r="E492" s="8"/>
      <c r="F492" s="27">
        <f t="shared" si="40"/>
        <v>0</v>
      </c>
      <c r="G492" s="9">
        <f t="shared" si="38"/>
        <v>0</v>
      </c>
      <c r="H492" s="9">
        <f t="shared" si="39"/>
        <v>7</v>
      </c>
    </row>
    <row r="493" spans="1:8" x14ac:dyDescent="0.25">
      <c r="A493">
        <v>120</v>
      </c>
      <c r="C493" s="9">
        <f t="shared" si="36"/>
        <v>0</v>
      </c>
      <c r="D493" s="8">
        <f t="shared" si="37"/>
        <v>0</v>
      </c>
      <c r="E493" s="8"/>
      <c r="F493" s="27">
        <f t="shared" si="40"/>
        <v>0</v>
      </c>
      <c r="G493" s="9">
        <f t="shared" si="38"/>
        <v>0</v>
      </c>
      <c r="H493" s="9">
        <f t="shared" si="39"/>
        <v>7</v>
      </c>
    </row>
    <row r="494" spans="1:8" x14ac:dyDescent="0.25">
      <c r="A494">
        <v>121</v>
      </c>
      <c r="C494" s="9">
        <f t="shared" si="36"/>
        <v>0</v>
      </c>
      <c r="D494" s="8">
        <f t="shared" si="37"/>
        <v>0</v>
      </c>
      <c r="E494" s="8"/>
      <c r="F494" s="27">
        <f t="shared" si="40"/>
        <v>0</v>
      </c>
      <c r="G494" s="9">
        <f t="shared" si="38"/>
        <v>0</v>
      </c>
      <c r="H494" s="9">
        <f t="shared" si="39"/>
        <v>7</v>
      </c>
    </row>
    <row r="495" spans="1:8" x14ac:dyDescent="0.25">
      <c r="A495">
        <v>122</v>
      </c>
      <c r="C495" s="9">
        <f t="shared" si="36"/>
        <v>0</v>
      </c>
      <c r="D495" s="8">
        <f t="shared" si="37"/>
        <v>0</v>
      </c>
      <c r="E495" s="8"/>
      <c r="F495" s="27">
        <f t="shared" si="40"/>
        <v>0</v>
      </c>
      <c r="G495" s="9">
        <f t="shared" si="38"/>
        <v>0</v>
      </c>
      <c r="H495" s="9">
        <f t="shared" si="39"/>
        <v>7</v>
      </c>
    </row>
    <row r="496" spans="1:8" x14ac:dyDescent="0.25">
      <c r="A496">
        <v>123</v>
      </c>
      <c r="C496" s="9">
        <f t="shared" si="36"/>
        <v>0</v>
      </c>
      <c r="D496" s="8">
        <f t="shared" si="37"/>
        <v>0</v>
      </c>
      <c r="E496" s="8"/>
      <c r="F496" s="27">
        <f t="shared" si="40"/>
        <v>0</v>
      </c>
      <c r="G496" s="9">
        <f t="shared" si="38"/>
        <v>0</v>
      </c>
      <c r="H496" s="9">
        <f t="shared" si="39"/>
        <v>7</v>
      </c>
    </row>
    <row r="497" spans="1:8" x14ac:dyDescent="0.25">
      <c r="A497">
        <v>124</v>
      </c>
      <c r="C497" s="9">
        <f t="shared" si="36"/>
        <v>0</v>
      </c>
      <c r="D497" s="8">
        <f t="shared" si="37"/>
        <v>0</v>
      </c>
      <c r="E497" s="8"/>
      <c r="F497" s="27">
        <f t="shared" si="40"/>
        <v>0</v>
      </c>
      <c r="G497" s="9">
        <f t="shared" si="38"/>
        <v>0</v>
      </c>
      <c r="H497" s="9">
        <f t="shared" si="39"/>
        <v>7</v>
      </c>
    </row>
    <row r="498" spans="1:8" x14ac:dyDescent="0.25">
      <c r="A498">
        <v>125</v>
      </c>
      <c r="C498" s="9">
        <f t="shared" si="36"/>
        <v>0</v>
      </c>
      <c r="D498" s="8">
        <f t="shared" si="37"/>
        <v>0</v>
      </c>
      <c r="E498" s="8"/>
      <c r="F498" s="27">
        <f t="shared" si="40"/>
        <v>0</v>
      </c>
      <c r="G498" s="9">
        <f t="shared" si="38"/>
        <v>0</v>
      </c>
      <c r="H498" s="9">
        <f t="shared" si="39"/>
        <v>7</v>
      </c>
    </row>
    <row r="499" spans="1:8" x14ac:dyDescent="0.25">
      <c r="A499">
        <v>126</v>
      </c>
      <c r="C499" s="9">
        <f t="shared" si="36"/>
        <v>0</v>
      </c>
      <c r="D499" s="8">
        <f t="shared" si="37"/>
        <v>0</v>
      </c>
      <c r="E499" s="8"/>
      <c r="F499" s="27">
        <f t="shared" si="40"/>
        <v>0</v>
      </c>
      <c r="G499" s="9">
        <f t="shared" si="38"/>
        <v>0</v>
      </c>
      <c r="H499" s="9">
        <f t="shared" si="39"/>
        <v>7</v>
      </c>
    </row>
    <row r="500" spans="1:8" x14ac:dyDescent="0.25">
      <c r="A500">
        <v>127</v>
      </c>
      <c r="C500" s="9">
        <f t="shared" si="36"/>
        <v>0</v>
      </c>
      <c r="D500" s="8">
        <f t="shared" si="37"/>
        <v>0</v>
      </c>
      <c r="E500" s="8"/>
      <c r="F500" s="27">
        <f t="shared" si="40"/>
        <v>0</v>
      </c>
      <c r="G500" s="9">
        <f t="shared" si="38"/>
        <v>0</v>
      </c>
      <c r="H500" s="9">
        <f t="shared" si="39"/>
        <v>7</v>
      </c>
    </row>
    <row r="501" spans="1:8" x14ac:dyDescent="0.25">
      <c r="A501">
        <v>128</v>
      </c>
      <c r="C501" s="9">
        <f t="shared" si="36"/>
        <v>0</v>
      </c>
      <c r="D501" s="8">
        <f t="shared" si="37"/>
        <v>0</v>
      </c>
      <c r="E501" s="8"/>
      <c r="F501" s="27">
        <f t="shared" si="40"/>
        <v>0</v>
      </c>
      <c r="G501" s="9">
        <f t="shared" si="38"/>
        <v>0</v>
      </c>
      <c r="H501" s="9">
        <f t="shared" si="39"/>
        <v>7</v>
      </c>
    </row>
    <row r="502" spans="1:8" x14ac:dyDescent="0.25">
      <c r="A502">
        <v>129</v>
      </c>
      <c r="C502" s="9">
        <f t="shared" si="36"/>
        <v>0</v>
      </c>
      <c r="D502" s="8">
        <f t="shared" si="37"/>
        <v>0</v>
      </c>
      <c r="E502" s="8"/>
      <c r="F502" s="27">
        <f t="shared" si="40"/>
        <v>0</v>
      </c>
      <c r="G502" s="9">
        <f t="shared" si="38"/>
        <v>0</v>
      </c>
      <c r="H502" s="9">
        <f t="shared" si="39"/>
        <v>7</v>
      </c>
    </row>
    <row r="503" spans="1:8" x14ac:dyDescent="0.25">
      <c r="A503">
        <v>130</v>
      </c>
      <c r="C503" s="9">
        <f t="shared" si="36"/>
        <v>0</v>
      </c>
      <c r="D503" s="8">
        <f t="shared" si="37"/>
        <v>0</v>
      </c>
      <c r="E503" s="8"/>
      <c r="F503" s="27">
        <f t="shared" si="40"/>
        <v>0</v>
      </c>
      <c r="G503" s="9">
        <f t="shared" si="38"/>
        <v>0</v>
      </c>
      <c r="H503" s="9">
        <f t="shared" si="39"/>
        <v>7</v>
      </c>
    </row>
    <row r="504" spans="1:8" x14ac:dyDescent="0.25">
      <c r="A504">
        <v>131</v>
      </c>
      <c r="C504" s="9">
        <f t="shared" si="36"/>
        <v>0</v>
      </c>
      <c r="D504" s="8">
        <f t="shared" si="37"/>
        <v>0</v>
      </c>
      <c r="E504" s="8"/>
      <c r="F504" s="27">
        <f t="shared" si="40"/>
        <v>0</v>
      </c>
      <c r="G504" s="9">
        <f t="shared" si="38"/>
        <v>0</v>
      </c>
      <c r="H504" s="9">
        <f t="shared" si="39"/>
        <v>7</v>
      </c>
    </row>
    <row r="505" spans="1:8" x14ac:dyDescent="0.25">
      <c r="A505">
        <v>132</v>
      </c>
      <c r="C505" s="9">
        <f t="shared" si="36"/>
        <v>0</v>
      </c>
      <c r="D505" s="8">
        <f t="shared" si="37"/>
        <v>0</v>
      </c>
      <c r="E505" s="8"/>
      <c r="F505" s="27">
        <f t="shared" si="40"/>
        <v>0</v>
      </c>
      <c r="G505" s="9">
        <f t="shared" si="38"/>
        <v>0</v>
      </c>
      <c r="H505" s="9">
        <f t="shared" si="39"/>
        <v>7</v>
      </c>
    </row>
    <row r="506" spans="1:8" x14ac:dyDescent="0.25">
      <c r="A506">
        <v>133</v>
      </c>
      <c r="C506" s="9">
        <f t="shared" si="36"/>
        <v>0</v>
      </c>
      <c r="D506" s="8">
        <f t="shared" si="37"/>
        <v>0</v>
      </c>
      <c r="E506" s="8"/>
      <c r="F506" s="27">
        <f t="shared" si="40"/>
        <v>0</v>
      </c>
      <c r="G506" s="9">
        <f t="shared" si="38"/>
        <v>0</v>
      </c>
      <c r="H506" s="9">
        <f t="shared" si="39"/>
        <v>7</v>
      </c>
    </row>
    <row r="507" spans="1:8" x14ac:dyDescent="0.25">
      <c r="A507">
        <v>134</v>
      </c>
      <c r="C507" s="9">
        <f t="shared" si="36"/>
        <v>0</v>
      </c>
      <c r="D507" s="8">
        <f t="shared" si="37"/>
        <v>0</v>
      </c>
      <c r="E507" s="8"/>
      <c r="F507" s="27">
        <f t="shared" si="40"/>
        <v>0</v>
      </c>
      <c r="G507" s="9">
        <f t="shared" si="38"/>
        <v>0</v>
      </c>
      <c r="H507" s="9">
        <f t="shared" si="39"/>
        <v>7</v>
      </c>
    </row>
    <row r="508" spans="1:8" x14ac:dyDescent="0.25">
      <c r="A508">
        <v>135</v>
      </c>
      <c r="C508" s="9">
        <f t="shared" si="36"/>
        <v>0</v>
      </c>
      <c r="D508" s="8">
        <f t="shared" si="37"/>
        <v>0</v>
      </c>
      <c r="E508" s="8"/>
      <c r="F508" s="27">
        <f t="shared" si="40"/>
        <v>0</v>
      </c>
      <c r="G508" s="9">
        <f t="shared" si="38"/>
        <v>0</v>
      </c>
      <c r="H508" s="9">
        <f t="shared" si="39"/>
        <v>7</v>
      </c>
    </row>
    <row r="509" spans="1:8" x14ac:dyDescent="0.25">
      <c r="A509">
        <v>136</v>
      </c>
      <c r="C509" s="9">
        <f t="shared" si="36"/>
        <v>0</v>
      </c>
      <c r="D509" s="8">
        <f t="shared" si="37"/>
        <v>0</v>
      </c>
      <c r="E509" s="8"/>
      <c r="F509" s="27">
        <f t="shared" si="40"/>
        <v>0</v>
      </c>
      <c r="G509" s="9">
        <f t="shared" si="38"/>
        <v>0</v>
      </c>
      <c r="H509" s="9">
        <f t="shared" si="39"/>
        <v>7</v>
      </c>
    </row>
    <row r="510" spans="1:8" x14ac:dyDescent="0.25">
      <c r="A510">
        <v>137</v>
      </c>
      <c r="C510" s="9">
        <f t="shared" si="36"/>
        <v>0</v>
      </c>
      <c r="D510" s="8">
        <f t="shared" si="37"/>
        <v>0</v>
      </c>
      <c r="E510" s="8"/>
      <c r="F510" s="27">
        <f t="shared" si="40"/>
        <v>0</v>
      </c>
      <c r="G510" s="9">
        <f t="shared" si="38"/>
        <v>0</v>
      </c>
      <c r="H510" s="9">
        <f t="shared" si="39"/>
        <v>7</v>
      </c>
    </row>
    <row r="511" spans="1:8" x14ac:dyDescent="0.25">
      <c r="A511">
        <v>138</v>
      </c>
      <c r="C511" s="9">
        <f t="shared" si="36"/>
        <v>0</v>
      </c>
      <c r="D511" s="8">
        <f t="shared" si="37"/>
        <v>0</v>
      </c>
      <c r="E511" s="8"/>
      <c r="F511" s="27">
        <f t="shared" si="40"/>
        <v>0</v>
      </c>
      <c r="G511" s="9">
        <f t="shared" si="38"/>
        <v>0</v>
      </c>
      <c r="H511" s="9">
        <f t="shared" si="39"/>
        <v>7</v>
      </c>
    </row>
    <row r="512" spans="1:8" x14ac:dyDescent="0.25">
      <c r="A512">
        <v>139</v>
      </c>
      <c r="C512" s="9">
        <f t="shared" si="36"/>
        <v>0</v>
      </c>
      <c r="D512" s="8">
        <f t="shared" si="37"/>
        <v>0</v>
      </c>
      <c r="E512" s="8"/>
      <c r="F512" s="27">
        <f t="shared" si="40"/>
        <v>0</v>
      </c>
      <c r="G512" s="9">
        <f t="shared" si="38"/>
        <v>0</v>
      </c>
      <c r="H512" s="9">
        <f t="shared" si="39"/>
        <v>7</v>
      </c>
    </row>
    <row r="513" spans="1:8" x14ac:dyDescent="0.25">
      <c r="A513">
        <v>140</v>
      </c>
      <c r="C513" s="9">
        <f t="shared" si="36"/>
        <v>0</v>
      </c>
      <c r="D513" s="8">
        <f t="shared" si="37"/>
        <v>0</v>
      </c>
      <c r="E513" s="8"/>
      <c r="F513" s="27">
        <f t="shared" si="40"/>
        <v>0</v>
      </c>
      <c r="G513" s="9">
        <f t="shared" si="38"/>
        <v>0</v>
      </c>
      <c r="H513" s="9">
        <f t="shared" si="39"/>
        <v>7</v>
      </c>
    </row>
    <row r="514" spans="1:8" x14ac:dyDescent="0.25">
      <c r="A514">
        <v>141</v>
      </c>
      <c r="C514" s="9">
        <f t="shared" si="36"/>
        <v>0</v>
      </c>
      <c r="D514" s="8">
        <f t="shared" si="37"/>
        <v>0</v>
      </c>
      <c r="E514" s="8"/>
      <c r="F514" s="27">
        <f t="shared" si="40"/>
        <v>0</v>
      </c>
      <c r="G514" s="9">
        <f t="shared" si="38"/>
        <v>0</v>
      </c>
      <c r="H514" s="9">
        <f t="shared" si="39"/>
        <v>7</v>
      </c>
    </row>
    <row r="515" spans="1:8" x14ac:dyDescent="0.25">
      <c r="A515">
        <v>142</v>
      </c>
      <c r="C515" s="9">
        <f t="shared" si="36"/>
        <v>0</v>
      </c>
      <c r="D515" s="8">
        <f t="shared" si="37"/>
        <v>0</v>
      </c>
      <c r="E515" s="8"/>
      <c r="F515" s="27">
        <f t="shared" si="40"/>
        <v>0</v>
      </c>
      <c r="G515" s="9">
        <f t="shared" si="38"/>
        <v>0</v>
      </c>
      <c r="H515" s="9">
        <f t="shared" si="39"/>
        <v>7</v>
      </c>
    </row>
    <row r="516" spans="1:8" x14ac:dyDescent="0.25">
      <c r="A516">
        <v>143</v>
      </c>
      <c r="C516" s="9">
        <f t="shared" si="36"/>
        <v>0</v>
      </c>
      <c r="D516" s="8">
        <f t="shared" si="37"/>
        <v>0</v>
      </c>
      <c r="E516" s="8"/>
      <c r="F516" s="27">
        <f t="shared" si="40"/>
        <v>0</v>
      </c>
      <c r="G516" s="9">
        <f t="shared" si="38"/>
        <v>0</v>
      </c>
      <c r="H516" s="9">
        <f t="shared" si="39"/>
        <v>7</v>
      </c>
    </row>
    <row r="517" spans="1:8" x14ac:dyDescent="0.25">
      <c r="A517">
        <v>144</v>
      </c>
      <c r="C517" s="9">
        <f t="shared" si="36"/>
        <v>0</v>
      </c>
      <c r="D517" s="8">
        <f t="shared" si="37"/>
        <v>0</v>
      </c>
      <c r="E517" s="8"/>
      <c r="F517" s="27">
        <f t="shared" si="40"/>
        <v>0</v>
      </c>
      <c r="G517" s="9">
        <f t="shared" si="38"/>
        <v>0</v>
      </c>
      <c r="H517" s="9">
        <f t="shared" si="39"/>
        <v>7</v>
      </c>
    </row>
    <row r="518" spans="1:8" x14ac:dyDescent="0.25">
      <c r="A518">
        <v>145</v>
      </c>
      <c r="C518" s="9">
        <f t="shared" si="36"/>
        <v>0</v>
      </c>
      <c r="D518" s="8">
        <f t="shared" si="37"/>
        <v>0</v>
      </c>
      <c r="E518" s="8"/>
      <c r="F518" s="27">
        <f t="shared" si="40"/>
        <v>0</v>
      </c>
      <c r="G518" s="9">
        <f t="shared" si="38"/>
        <v>0</v>
      </c>
      <c r="H518" s="9">
        <f t="shared" si="39"/>
        <v>7</v>
      </c>
    </row>
    <row r="519" spans="1:8" x14ac:dyDescent="0.25">
      <c r="A519">
        <v>146</v>
      </c>
      <c r="C519" s="9">
        <f t="shared" si="36"/>
        <v>0</v>
      </c>
      <c r="D519" s="8">
        <f t="shared" si="37"/>
        <v>0</v>
      </c>
      <c r="E519" s="8"/>
      <c r="F519" s="27">
        <f t="shared" si="40"/>
        <v>0</v>
      </c>
      <c r="G519" s="9">
        <f t="shared" si="38"/>
        <v>0</v>
      </c>
      <c r="H519" s="9">
        <f t="shared" si="39"/>
        <v>7</v>
      </c>
    </row>
    <row r="520" spans="1:8" x14ac:dyDescent="0.25">
      <c r="A520">
        <v>147</v>
      </c>
      <c r="C520" s="9">
        <f t="shared" si="36"/>
        <v>0</v>
      </c>
      <c r="D520" s="8">
        <f t="shared" si="37"/>
        <v>0</v>
      </c>
      <c r="E520" s="8"/>
      <c r="F520" s="27">
        <f t="shared" si="40"/>
        <v>0</v>
      </c>
      <c r="G520" s="9">
        <f t="shared" si="38"/>
        <v>0</v>
      </c>
      <c r="H520" s="9">
        <f t="shared" si="39"/>
        <v>7</v>
      </c>
    </row>
    <row r="521" spans="1:8" x14ac:dyDescent="0.25">
      <c r="A521">
        <v>148</v>
      </c>
      <c r="C521" s="9">
        <f t="shared" si="36"/>
        <v>0</v>
      </c>
      <c r="D521" s="8">
        <f t="shared" si="37"/>
        <v>0</v>
      </c>
      <c r="E521" s="8"/>
      <c r="F521" s="27">
        <f t="shared" si="40"/>
        <v>0</v>
      </c>
      <c r="G521" s="9">
        <f t="shared" si="38"/>
        <v>0</v>
      </c>
      <c r="H521" s="9">
        <f t="shared" si="39"/>
        <v>7</v>
      </c>
    </row>
    <row r="522" spans="1:8" x14ac:dyDescent="0.25">
      <c r="A522">
        <v>149</v>
      </c>
      <c r="C522" s="9">
        <f t="shared" si="36"/>
        <v>0</v>
      </c>
      <c r="D522" s="8">
        <f t="shared" si="37"/>
        <v>0</v>
      </c>
      <c r="E522" s="8"/>
      <c r="F522" s="27">
        <f t="shared" si="40"/>
        <v>0</v>
      </c>
      <c r="G522" s="9">
        <f t="shared" si="38"/>
        <v>0</v>
      </c>
      <c r="H522" s="9">
        <f t="shared" si="39"/>
        <v>7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7</vt:i4>
      </vt:variant>
    </vt:vector>
  </HeadingPairs>
  <TitlesOfParts>
    <vt:vector size="9" baseType="lpstr">
      <vt:lpstr>START HERE for Pre Crash Data</vt:lpstr>
      <vt:lpstr>START HERE for Delta V Data</vt:lpstr>
      <vt:lpstr>Precrash v Dist KPH graph</vt:lpstr>
      <vt:lpstr>Precrash v Dist MPH graph</vt:lpstr>
      <vt:lpstr>Precrash v Time KPH graph</vt:lpstr>
      <vt:lpstr>Precrash v Time MPH graph</vt:lpstr>
      <vt:lpstr>Yaw Rate Graph</vt:lpstr>
      <vt:lpstr>Delta V Graph</vt:lpstr>
      <vt:lpstr>Delta V Graph METRIC</vt:lpstr>
    </vt:vector>
  </TitlesOfParts>
  <Company>Ruth Consulting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Ruth</dc:creator>
  <cp:lastModifiedBy>Rick Ruth</cp:lastModifiedBy>
  <cp:lastPrinted>2008-12-10T18:03:35Z</cp:lastPrinted>
  <dcterms:created xsi:type="dcterms:W3CDTF">2008-01-15T01:36:39Z</dcterms:created>
  <dcterms:modified xsi:type="dcterms:W3CDTF">2019-01-13T23:32:06Z</dcterms:modified>
</cp:coreProperties>
</file>