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 Account" sheetId="1" r:id="rId4"/>
    <sheet state="visible" name="Project Fund" sheetId="2" r:id="rId5"/>
    <sheet state="visible" name="School Store" sheetId="3" r:id="rId6"/>
    <sheet state="visible" name="Staff Appreciation" sheetId="4" r:id="rId7"/>
    <sheet state="visible" name="Donation 4 Kids" sheetId="5" r:id="rId8"/>
    <sheet state="visible" name="Online Transaction" sheetId="6" r:id="rId9"/>
  </sheets>
  <definedNames/>
  <calcPr/>
  <extLst>
    <ext uri="GoogleSheetsCustomDataVersion2">
      <go:sheetsCustomData xmlns:go="http://customooxmlschemas.google.com/" r:id="rId10" roundtripDataChecksum="nzqSQnzEix3wmWFUXaE/Tk/RdOdB//sJI5ynm9mtfIw="/>
    </ext>
  </extLst>
</workbook>
</file>

<file path=xl/sharedStrings.xml><?xml version="1.0" encoding="utf-8"?>
<sst xmlns="http://schemas.openxmlformats.org/spreadsheetml/2006/main" count="209" uniqueCount="71">
  <si>
    <t>Meeting Date</t>
  </si>
  <si>
    <t>General Account</t>
  </si>
  <si>
    <t>Starting Balance</t>
  </si>
  <si>
    <t>Outstanding Items</t>
  </si>
  <si>
    <t>Date</t>
  </si>
  <si>
    <t>Check Number</t>
  </si>
  <si>
    <t>Payee</t>
  </si>
  <si>
    <t>Amount</t>
  </si>
  <si>
    <t>Reason</t>
  </si>
  <si>
    <t>Katie Baldwin</t>
  </si>
  <si>
    <t>Hidden Santa Gifts</t>
  </si>
  <si>
    <t>Lauren Kerlin</t>
  </si>
  <si>
    <t>Staff Dinner</t>
  </si>
  <si>
    <t>Fun Services</t>
  </si>
  <si>
    <t>Santa Workshop</t>
  </si>
  <si>
    <t>Selective</t>
  </si>
  <si>
    <t>Insurance</t>
  </si>
  <si>
    <t>Deposits</t>
  </si>
  <si>
    <t>From</t>
  </si>
  <si>
    <t>Current Account Balance</t>
  </si>
  <si>
    <t>Transfers</t>
  </si>
  <si>
    <t>Type</t>
  </si>
  <si>
    <t>Transfer In</t>
  </si>
  <si>
    <t>D4K</t>
  </si>
  <si>
    <t>Santa Workshop Coverage</t>
  </si>
  <si>
    <t>Transfer Out</t>
  </si>
  <si>
    <t>Projects Fund</t>
  </si>
  <si>
    <t>Glow A Thon</t>
  </si>
  <si>
    <t>5k envelopes</t>
  </si>
  <si>
    <t>5k letters</t>
  </si>
  <si>
    <t>Changes</t>
  </si>
  <si>
    <t>ChargeBack</t>
  </si>
  <si>
    <t>Charge Back</t>
  </si>
  <si>
    <t>Bounced Check</t>
  </si>
  <si>
    <t>ChargeBack Fee</t>
  </si>
  <si>
    <t>Bounced Check Fee</t>
  </si>
  <si>
    <t>POS</t>
  </si>
  <si>
    <t>Dollar Tree</t>
  </si>
  <si>
    <t>Birthday Balloons</t>
  </si>
  <si>
    <t>WalMart</t>
  </si>
  <si>
    <t>Ink for Janna's Printer</t>
  </si>
  <si>
    <t>Envelopes (17.14 5k) and Cardstock Valentines</t>
  </si>
  <si>
    <t>USPS</t>
  </si>
  <si>
    <t>5K letters</t>
  </si>
  <si>
    <t>Canva</t>
  </si>
  <si>
    <t>Previous Balance</t>
  </si>
  <si>
    <t>Total Income</t>
  </si>
  <si>
    <t>Total Expenses</t>
  </si>
  <si>
    <t>Current Balance</t>
  </si>
  <si>
    <t>Change</t>
  </si>
  <si>
    <t>Project Funds</t>
  </si>
  <si>
    <t>General</t>
  </si>
  <si>
    <t>Envelopes for 5k</t>
  </si>
  <si>
    <t>5k Letters</t>
  </si>
  <si>
    <t>Check # 101</t>
  </si>
  <si>
    <t>Janna Zentichko</t>
  </si>
  <si>
    <t>Glow A Thon Party winners</t>
  </si>
  <si>
    <t>School Store Account</t>
  </si>
  <si>
    <t>Staff Appreciation Budget</t>
  </si>
  <si>
    <t xml:space="preserve">Starting Balance </t>
  </si>
  <si>
    <t>For</t>
  </si>
  <si>
    <t>Check #213 Katie Baldwin</t>
  </si>
  <si>
    <t>Check #212 Lauren</t>
  </si>
  <si>
    <t xml:space="preserve"> </t>
  </si>
  <si>
    <t>Donations 4 Kids Account</t>
  </si>
  <si>
    <t xml:space="preserve">Current Bank Balance </t>
  </si>
  <si>
    <t>Online Transactions</t>
  </si>
  <si>
    <t>Venmo</t>
  </si>
  <si>
    <t>Birthday Gram</t>
  </si>
  <si>
    <t>Bounced Check Reimbursement</t>
  </si>
  <si>
    <t>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</si>
</sst>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/yyyy"/>
    <numFmt numFmtId="165" formatCode="&quot;$&quot;#,##0.00_);[Red]\(&quot;$&quot;#,##0.00\)"/>
    <numFmt numFmtId="166" formatCode="&quot;$&quot;#,##0.00"/>
    <numFmt numFmtId="167" formatCode="&quot;$&quot;#,##0.00;[Red]&quot;$&quot;#,##0.00"/>
    <numFmt numFmtId="168" formatCode="m/d/yyyy"/>
    <numFmt numFmtId="169" formatCode="m/d/yy"/>
  </numFmts>
  <fonts count="7">
    <font>
      <sz val="11.0"/>
      <color theme="1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1" fillId="0" fontId="3" numFmtId="164" xfId="0" applyAlignment="1" applyBorder="1" applyFont="1" applyNumberFormat="1">
      <alignment horizontal="center" readingOrder="0"/>
    </xf>
    <xf borderId="0" fillId="0" fontId="3" numFmtId="14" xfId="0" applyAlignment="1" applyFont="1" applyNumberFormat="1">
      <alignment horizontal="center"/>
    </xf>
    <xf borderId="3" fillId="0" fontId="1" numFmtId="0" xfId="0" applyAlignment="1" applyBorder="1" applyFont="1">
      <alignment horizontal="center" vertical="center"/>
    </xf>
    <xf borderId="0" fillId="0" fontId="3" numFmtId="0" xfId="0" applyFont="1"/>
    <xf borderId="1" fillId="2" fontId="1" numFmtId="0" xfId="0" applyAlignment="1" applyBorder="1" applyFill="1" applyFont="1">
      <alignment horizontal="center" readingOrder="0" vertical="center"/>
    </xf>
    <xf borderId="1" fillId="2" fontId="3" numFmtId="8" xfId="0" applyAlignment="1" applyBorder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 readingOrder="0" vertical="center"/>
    </xf>
    <xf borderId="3" fillId="0" fontId="3" numFmtId="0" xfId="0" applyAlignment="1" applyBorder="1" applyFont="1">
      <alignment horizontal="center" readingOrder="0" vertical="center"/>
    </xf>
    <xf borderId="1" fillId="0" fontId="3" numFmtId="166" xfId="0" applyAlignment="1" applyBorder="1" applyFont="1" applyNumberFormat="1">
      <alignment horizontal="left" readingOrder="0" vertical="center"/>
    </xf>
    <xf borderId="3" fillId="0" fontId="3" numFmtId="166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left" readingOrder="0" vertical="center"/>
    </xf>
    <xf borderId="0" fillId="0" fontId="3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 readingOrder="0"/>
    </xf>
    <xf borderId="3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left" readingOrder="0"/>
    </xf>
    <xf borderId="3" fillId="0" fontId="3" numFmtId="165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readingOrder="0"/>
    </xf>
    <xf borderId="0" fillId="0" fontId="3" numFmtId="0" xfId="0" applyAlignment="1" applyFont="1">
      <alignment horizontal="left"/>
    </xf>
    <xf borderId="3" fillId="0" fontId="1" numFmtId="14" xfId="0" applyAlignment="1" applyBorder="1" applyFont="1" applyNumberFormat="1">
      <alignment horizontal="center" vertical="center"/>
    </xf>
    <xf borderId="4" fillId="0" fontId="2" numFmtId="0" xfId="0" applyBorder="1" applyFont="1"/>
    <xf borderId="0" fillId="0" fontId="1" numFmtId="0" xfId="0" applyAlignment="1" applyFont="1">
      <alignment vertical="center"/>
    </xf>
    <xf borderId="3" fillId="0" fontId="3" numFmtId="167" xfId="0" applyAlignment="1" applyBorder="1" applyFont="1" applyNumberFormat="1">
      <alignment horizontal="center" readingOrder="0"/>
    </xf>
    <xf borderId="3" fillId="0" fontId="3" numFmtId="14" xfId="0" applyAlignment="1" applyBorder="1" applyFont="1" applyNumberFormat="1">
      <alignment horizontal="left"/>
    </xf>
    <xf borderId="3" fillId="0" fontId="3" numFmtId="167" xfId="0" applyAlignment="1" applyBorder="1" applyFont="1" applyNumberFormat="1">
      <alignment horizontal="center"/>
    </xf>
    <xf borderId="1" fillId="0" fontId="3" numFmtId="0" xfId="0" applyAlignment="1" applyBorder="1" applyFont="1">
      <alignment horizontal="left"/>
    </xf>
    <xf borderId="0" fillId="0" fontId="3" numFmtId="14" xfId="0" applyAlignment="1" applyFont="1" applyNumberFormat="1">
      <alignment horizontal="left"/>
    </xf>
    <xf borderId="0" fillId="0" fontId="3" numFmtId="167" xfId="0" applyAlignment="1" applyFont="1" applyNumberFormat="1">
      <alignment horizontal="center"/>
    </xf>
    <xf borderId="1" fillId="2" fontId="1" numFmtId="0" xfId="0" applyAlignment="1" applyBorder="1" applyFont="1">
      <alignment horizontal="center" vertical="center"/>
    </xf>
    <xf borderId="1" fillId="2" fontId="3" numFmtId="165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3" fillId="0" fontId="1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horizontal="center"/>
    </xf>
    <xf borderId="3" fillId="0" fontId="3" numFmtId="168" xfId="0" applyAlignment="1" applyBorder="1" applyFont="1" applyNumberForma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3" fillId="0" fontId="3" numFmtId="166" xfId="0" applyAlignment="1" applyBorder="1" applyFont="1" applyNumberFormat="1">
      <alignment horizontal="center" readingOrder="0"/>
    </xf>
    <xf borderId="3" fillId="0" fontId="3" numFmtId="164" xfId="0" applyAlignment="1" applyBorder="1" applyFont="1" applyNumberFormat="1">
      <alignment horizontal="center" readingOrder="0" vertical="center"/>
    </xf>
    <xf borderId="3" fillId="0" fontId="3" numFmtId="168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3" fillId="0" fontId="3" numFmtId="166" xfId="0" applyAlignment="1" applyBorder="1" applyFont="1" applyNumberFormat="1">
      <alignment horizontal="center"/>
    </xf>
    <xf borderId="3" fillId="0" fontId="3" numFmtId="0" xfId="0" applyAlignment="1" applyBorder="1" applyFont="1">
      <alignment horizontal="center"/>
    </xf>
    <xf borderId="3" fillId="0" fontId="3" numFmtId="165" xfId="0" applyAlignment="1" applyBorder="1" applyFont="1" applyNumberFormat="1">
      <alignment horizontal="center"/>
    </xf>
    <xf borderId="3" fillId="0" fontId="3" numFmtId="0" xfId="0" applyBorder="1" applyFont="1"/>
    <xf borderId="1" fillId="2" fontId="3" numFmtId="8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/>
    </xf>
    <xf borderId="1" fillId="0" fontId="3" numFmtId="14" xfId="0" applyAlignment="1" applyBorder="1" applyFont="1" applyNumberFormat="1">
      <alignment horizontal="center" readingOrder="0"/>
    </xf>
    <xf borderId="5" fillId="0" fontId="3" numFmtId="14" xfId="0" applyAlignment="1" applyBorder="1" applyFont="1" applyNumberFormat="1">
      <alignment horizontal="center"/>
    </xf>
    <xf borderId="1" fillId="2" fontId="3" numFmtId="165" xfId="0" applyAlignment="1" applyBorder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3" numFmtId="165" xfId="0" applyAlignment="1" applyFont="1" applyNumberFormat="1">
      <alignment horizontal="left"/>
    </xf>
    <xf borderId="3" fillId="0" fontId="3" numFmtId="169" xfId="0" applyAlignment="1" applyBorder="1" applyFont="1" applyNumberFormat="1">
      <alignment horizontal="center" readingOrder="0" vertical="center"/>
    </xf>
    <xf borderId="1" fillId="0" fontId="3" numFmtId="0" xfId="0" applyBorder="1" applyFont="1"/>
    <xf borderId="4" fillId="2" fontId="3" numFmtId="8" xfId="0" applyAlignment="1" applyBorder="1" applyFont="1" applyNumberFormat="1">
      <alignment horizontal="center" vertical="bottom"/>
    </xf>
    <xf borderId="6" fillId="2" fontId="1" numFmtId="0" xfId="0" applyAlignment="1" applyBorder="1" applyFont="1">
      <alignment horizontal="center" vertical="bottom"/>
    </xf>
    <xf borderId="7" fillId="0" fontId="2" numFmtId="0" xfId="0" applyBorder="1" applyFont="1"/>
    <xf borderId="8" fillId="2" fontId="3" numFmtId="8" xfId="0" applyAlignment="1" applyBorder="1" applyFont="1" applyNumberFormat="1">
      <alignment horizontal="center" vertical="bottom"/>
    </xf>
    <xf borderId="8" fillId="2" fontId="3" numFmtId="8" xfId="0" applyAlignment="1" applyBorder="1" applyFont="1" applyNumberFormat="1">
      <alignment horizontal="center" readingOrder="0" vertical="bottom"/>
    </xf>
    <xf borderId="2" fillId="0" fontId="1" numFmtId="0" xfId="0" applyAlignment="1" applyBorder="1" applyFont="1">
      <alignment horizontal="center" vertical="center"/>
    </xf>
    <xf borderId="3" fillId="0" fontId="3" numFmtId="169" xfId="0" applyAlignment="1" applyBorder="1" applyFont="1" applyNumberFormat="1">
      <alignment horizontal="center" vertical="center"/>
    </xf>
    <xf borderId="3" fillId="0" fontId="3" numFmtId="165" xfId="0" applyBorder="1" applyFont="1" applyNumberFormat="1"/>
    <xf borderId="3" fillId="0" fontId="3" numFmtId="169" xfId="0" applyBorder="1" applyFont="1" applyNumberFormat="1"/>
    <xf borderId="1" fillId="0" fontId="3" numFmtId="165" xfId="0" applyBorder="1" applyFont="1" applyNumberFormat="1"/>
    <xf borderId="3" fillId="0" fontId="3" numFmtId="0" xfId="0" applyAlignment="1" applyBorder="1" applyFont="1">
      <alignment horizontal="left"/>
    </xf>
    <xf borderId="4" fillId="2" fontId="3" numFmtId="165" xfId="0" applyAlignment="1" applyBorder="1" applyFont="1" applyNumberFormat="1">
      <alignment horizontal="center" vertical="bottom"/>
    </xf>
    <xf borderId="0" fillId="0" fontId="3" numFmtId="8" xfId="0" applyAlignment="1" applyFont="1" applyNumberFormat="1">
      <alignment horizontal="center"/>
    </xf>
    <xf borderId="1" fillId="0" fontId="1" numFmtId="0" xfId="0" applyAlignment="1" applyBorder="1" applyFont="1">
      <alignment horizontal="center" readingOrder="0" vertical="center"/>
    </xf>
    <xf borderId="0" fillId="0" fontId="6" numFmtId="1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14"/>
    <col customWidth="1" min="3" max="3" width="11.14"/>
    <col customWidth="1" min="4" max="4" width="18.0"/>
    <col customWidth="1" min="5" max="5" width="13.29"/>
    <col customWidth="1" min="6" max="6" width="46.29"/>
    <col customWidth="1" min="7" max="26" width="9.14"/>
  </cols>
  <sheetData>
    <row r="1" ht="15.75" customHeight="1">
      <c r="A1" s="1" t="s">
        <v>0</v>
      </c>
      <c r="B1" s="2"/>
      <c r="C1" s="3">
        <v>45666.0</v>
      </c>
      <c r="D1" s="2"/>
      <c r="E1" s="4"/>
      <c r="F1" s="5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2</v>
      </c>
      <c r="B2" s="2"/>
      <c r="C2" s="8">
        <v>11529.88</v>
      </c>
      <c r="D2" s="2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0" t="s">
        <v>3</v>
      </c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5" t="s">
        <v>4</v>
      </c>
      <c r="B4" s="5" t="s">
        <v>5</v>
      </c>
      <c r="C4" s="1" t="s">
        <v>6</v>
      </c>
      <c r="D4" s="2"/>
      <c r="E4" s="5" t="s">
        <v>7</v>
      </c>
      <c r="F4" s="5" t="s">
        <v>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5.75" customHeight="1">
      <c r="A5" s="13">
        <v>45642.0</v>
      </c>
      <c r="B5" s="14">
        <v>213.0</v>
      </c>
      <c r="C5" s="15" t="s">
        <v>9</v>
      </c>
      <c r="D5" s="2"/>
      <c r="E5" s="16">
        <v>28.77</v>
      </c>
      <c r="F5" s="17" t="s">
        <v>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5.75" customHeight="1">
      <c r="A6" s="13">
        <v>45642.0</v>
      </c>
      <c r="B6" s="14">
        <v>212.0</v>
      </c>
      <c r="C6" s="15" t="s">
        <v>11</v>
      </c>
      <c r="D6" s="2"/>
      <c r="E6" s="16">
        <v>94.51</v>
      </c>
      <c r="F6" s="17" t="s">
        <v>12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5.75" customHeight="1">
      <c r="A7" s="19">
        <v>45642.0</v>
      </c>
      <c r="B7" s="20">
        <v>214.0</v>
      </c>
      <c r="C7" s="21" t="s">
        <v>13</v>
      </c>
      <c r="D7" s="2"/>
      <c r="E7" s="22">
        <v>3792.24</v>
      </c>
      <c r="F7" s="23" t="s">
        <v>14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19">
        <v>45664.0</v>
      </c>
      <c r="B8" s="20">
        <v>215.0</v>
      </c>
      <c r="C8" s="21" t="s">
        <v>15</v>
      </c>
      <c r="D8" s="2"/>
      <c r="E8" s="22">
        <v>486.0</v>
      </c>
      <c r="F8" s="23" t="s">
        <v>16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10"/>
      <c r="B9" s="10"/>
      <c r="C9" s="10"/>
      <c r="D9" s="10"/>
      <c r="E9" s="2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10" t="s">
        <v>17</v>
      </c>
      <c r="E10" s="24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25" t="s">
        <v>4</v>
      </c>
      <c r="B11" s="5" t="s">
        <v>7</v>
      </c>
      <c r="C11" s="1" t="s">
        <v>18</v>
      </c>
      <c r="D11" s="26"/>
      <c r="E11" s="2"/>
      <c r="F11" s="2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19"/>
      <c r="B12" s="28"/>
      <c r="C12" s="21"/>
      <c r="D12" s="26"/>
      <c r="E12" s="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29"/>
      <c r="B13" s="30"/>
      <c r="C13" s="31"/>
      <c r="D13" s="26"/>
      <c r="E13" s="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29"/>
      <c r="B14" s="30"/>
      <c r="C14" s="31"/>
      <c r="D14" s="26"/>
      <c r="E14" s="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32"/>
      <c r="B15" s="33"/>
      <c r="C15" s="24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34" t="s">
        <v>19</v>
      </c>
      <c r="B16" s="2"/>
      <c r="C16" s="35">
        <f>SUM(C43)</f>
        <v>2036.16</v>
      </c>
      <c r="D16" s="2"/>
      <c r="E16" s="3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10"/>
      <c r="B17" s="10"/>
      <c r="C17" s="10"/>
      <c r="D17" s="10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10" t="s">
        <v>20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5" t="s">
        <v>4</v>
      </c>
      <c r="B19" s="37" t="s">
        <v>21</v>
      </c>
      <c r="C19" s="1" t="s">
        <v>6</v>
      </c>
      <c r="D19" s="2"/>
      <c r="E19" s="38" t="s">
        <v>7</v>
      </c>
      <c r="F19" s="38" t="s">
        <v>8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39">
        <v>45642.0</v>
      </c>
      <c r="B20" s="14" t="s">
        <v>22</v>
      </c>
      <c r="C20" s="40" t="s">
        <v>23</v>
      </c>
      <c r="D20" s="2"/>
      <c r="E20" s="41">
        <v>44.0</v>
      </c>
      <c r="F20" s="20" t="s">
        <v>24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39">
        <v>45642.0</v>
      </c>
      <c r="B21" s="14" t="s">
        <v>25</v>
      </c>
      <c r="C21" s="40" t="s">
        <v>26</v>
      </c>
      <c r="D21" s="2"/>
      <c r="E21" s="41">
        <v>4712.78</v>
      </c>
      <c r="F21" s="20" t="s">
        <v>27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42">
        <v>45665.0</v>
      </c>
      <c r="B22" s="14" t="s">
        <v>22</v>
      </c>
      <c r="C22" s="40" t="s">
        <v>26</v>
      </c>
      <c r="D22" s="2"/>
      <c r="E22" s="41">
        <v>17.14</v>
      </c>
      <c r="F22" s="20" t="s">
        <v>28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42">
        <v>45665.0</v>
      </c>
      <c r="B23" s="14" t="s">
        <v>22</v>
      </c>
      <c r="C23" s="40" t="s">
        <v>26</v>
      </c>
      <c r="D23" s="2"/>
      <c r="E23" s="41">
        <v>273.75</v>
      </c>
      <c r="F23" s="20" t="s">
        <v>29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43"/>
      <c r="B24" s="44"/>
      <c r="C24" s="45"/>
      <c r="D24" s="2"/>
      <c r="E24" s="46"/>
      <c r="F24" s="47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44"/>
      <c r="B25" s="44"/>
      <c r="C25" s="45"/>
      <c r="D25" s="2"/>
      <c r="E25" s="46"/>
      <c r="F25" s="47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44"/>
      <c r="B26" s="44"/>
      <c r="C26" s="45"/>
      <c r="D26" s="2"/>
      <c r="E26" s="46"/>
      <c r="F26" s="47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10"/>
      <c r="B27" s="10"/>
      <c r="C27" s="10"/>
      <c r="D27" s="10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10" t="s">
        <v>30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5" t="s">
        <v>4</v>
      </c>
      <c r="B29" s="37" t="s">
        <v>21</v>
      </c>
      <c r="C29" s="1" t="s">
        <v>6</v>
      </c>
      <c r="D29" s="2"/>
      <c r="E29" s="5" t="s">
        <v>7</v>
      </c>
      <c r="F29" s="5" t="s">
        <v>8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19">
        <v>45642.0</v>
      </c>
      <c r="B30" s="20" t="s">
        <v>31</v>
      </c>
      <c r="C30" s="21" t="s">
        <v>32</v>
      </c>
      <c r="D30" s="2"/>
      <c r="E30" s="22">
        <v>10.0</v>
      </c>
      <c r="F30" s="23" t="s">
        <v>33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19">
        <v>45642.0</v>
      </c>
      <c r="B31" s="20" t="s">
        <v>34</v>
      </c>
      <c r="C31" s="21" t="s">
        <v>35</v>
      </c>
      <c r="D31" s="2"/>
      <c r="E31" s="22">
        <v>10.0</v>
      </c>
      <c r="F31" s="23" t="s">
        <v>35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19">
        <v>45646.0</v>
      </c>
      <c r="B32" s="20" t="s">
        <v>36</v>
      </c>
      <c r="C32" s="21" t="s">
        <v>37</v>
      </c>
      <c r="D32" s="2"/>
      <c r="E32" s="22">
        <v>31.8</v>
      </c>
      <c r="F32" s="23" t="s">
        <v>38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19">
        <v>45660.0</v>
      </c>
      <c r="B33" s="20" t="s">
        <v>36</v>
      </c>
      <c r="C33" s="21" t="s">
        <v>39</v>
      </c>
      <c r="D33" s="2"/>
      <c r="E33" s="22">
        <v>284.08</v>
      </c>
      <c r="F33" s="23" t="s">
        <v>40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9">
        <v>45660.0</v>
      </c>
      <c r="B34" s="20" t="s">
        <v>36</v>
      </c>
      <c r="C34" s="21" t="s">
        <v>39</v>
      </c>
      <c r="D34" s="2"/>
      <c r="E34" s="22">
        <v>91.69</v>
      </c>
      <c r="F34" s="23" t="s">
        <v>41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19">
        <v>45663.0</v>
      </c>
      <c r="B35" s="20" t="s">
        <v>36</v>
      </c>
      <c r="C35" s="21" t="s">
        <v>42</v>
      </c>
      <c r="D35" s="2"/>
      <c r="E35" s="22">
        <v>273.75</v>
      </c>
      <c r="F35" s="23" t="s">
        <v>43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19">
        <v>45663.0</v>
      </c>
      <c r="B36" s="20" t="s">
        <v>36</v>
      </c>
      <c r="C36" s="21" t="s">
        <v>44</v>
      </c>
      <c r="D36" s="2"/>
      <c r="E36" s="22">
        <v>12.99</v>
      </c>
      <c r="F36" s="23" t="s">
        <v>44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29"/>
      <c r="B37" s="47"/>
      <c r="C37" s="31"/>
      <c r="D37" s="2"/>
      <c r="E37" s="48"/>
      <c r="F37" s="4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29"/>
      <c r="B38" s="47"/>
      <c r="C38" s="31"/>
      <c r="D38" s="2"/>
      <c r="E38" s="48"/>
      <c r="F38" s="4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32"/>
      <c r="B39" s="36"/>
      <c r="C39" s="24"/>
      <c r="D39" s="24"/>
      <c r="E39" s="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34" t="s">
        <v>45</v>
      </c>
      <c r="B40" s="2"/>
      <c r="C40" s="50">
        <f>SUM(C2)</f>
        <v>11529.88</v>
      </c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ht="15.75" customHeight="1">
      <c r="A41" s="51" t="s">
        <v>46</v>
      </c>
      <c r="B41" s="2"/>
      <c r="C41" s="35">
        <f>SUM(E20+E22+E23)</f>
        <v>334.89</v>
      </c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ht="15.75" customHeight="1">
      <c r="A42" s="51" t="s">
        <v>47</v>
      </c>
      <c r="B42" s="2"/>
      <c r="C42" s="35">
        <f>SUM(E5+E6+E7+E21+E30+E31+E32+E33+E34+E35+E8+E36)</f>
        <v>9828.61</v>
      </c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ht="15.75" customHeight="1">
      <c r="A43" s="51" t="s">
        <v>48</v>
      </c>
      <c r="B43" s="2"/>
      <c r="C43" s="35">
        <f>SUM(C40+C41-C42)</f>
        <v>2036.16</v>
      </c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ht="15.75" customHeight="1">
      <c r="A44" s="51" t="s">
        <v>49</v>
      </c>
      <c r="B44" s="2"/>
      <c r="C44" s="35">
        <f>SUM(C43-C40)</f>
        <v>-9493.72</v>
      </c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ht="15.75" customHeight="1">
      <c r="A45" s="32"/>
      <c r="B45" s="36"/>
      <c r="C45" s="24"/>
      <c r="D45" s="24"/>
      <c r="E45" s="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32"/>
      <c r="B46" s="36"/>
      <c r="C46" s="24"/>
      <c r="D46" s="24"/>
      <c r="E46" s="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32"/>
      <c r="B47" s="36"/>
      <c r="C47" s="24"/>
      <c r="D47" s="24"/>
      <c r="E47" s="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32"/>
      <c r="B48" s="36"/>
      <c r="C48" s="24"/>
      <c r="D48" s="24"/>
      <c r="E48" s="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32"/>
      <c r="B49" s="36"/>
      <c r="C49" s="24"/>
      <c r="D49" s="24"/>
      <c r="E49" s="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32"/>
      <c r="B50" s="36"/>
      <c r="C50" s="24"/>
      <c r="D50" s="24"/>
      <c r="E50" s="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32"/>
      <c r="B51" s="36"/>
      <c r="C51" s="24"/>
      <c r="D51" s="24"/>
      <c r="E51" s="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32"/>
      <c r="B52" s="36"/>
      <c r="C52" s="24"/>
      <c r="D52" s="24"/>
      <c r="E52" s="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32"/>
      <c r="B53" s="36"/>
      <c r="C53" s="24"/>
      <c r="D53" s="24"/>
      <c r="E53" s="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32"/>
      <c r="B54" s="36"/>
      <c r="C54" s="24"/>
      <c r="D54" s="24"/>
      <c r="E54" s="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32"/>
      <c r="B55" s="36"/>
      <c r="C55" s="24"/>
      <c r="D55" s="24"/>
      <c r="E55" s="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32"/>
      <c r="B56" s="36"/>
      <c r="C56" s="24"/>
      <c r="D56" s="24"/>
      <c r="E56" s="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32"/>
      <c r="B57" s="36"/>
      <c r="C57" s="24"/>
      <c r="D57" s="24"/>
      <c r="E57" s="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32"/>
      <c r="B58" s="36"/>
      <c r="C58" s="24"/>
      <c r="D58" s="24"/>
      <c r="E58" s="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32"/>
      <c r="B59" s="36"/>
      <c r="C59" s="24"/>
      <c r="D59" s="24"/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32"/>
      <c r="B60" s="36"/>
      <c r="C60" s="24"/>
      <c r="D60" s="24"/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32"/>
      <c r="B61" s="36"/>
      <c r="C61" s="24"/>
      <c r="D61" s="24"/>
      <c r="E61" s="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32"/>
      <c r="B62" s="36"/>
      <c r="C62" s="24"/>
      <c r="D62" s="24"/>
      <c r="E62" s="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32"/>
      <c r="B63" s="36"/>
      <c r="C63" s="24"/>
      <c r="D63" s="24"/>
      <c r="E63" s="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32"/>
      <c r="B64" s="36"/>
      <c r="C64" s="24"/>
      <c r="D64" s="24"/>
      <c r="E64" s="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6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6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5.75" customHeight="1"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5.75" customHeight="1"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5.75" customHeight="1"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5.75" customHeight="1"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5.75" customHeight="1"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15.75" customHeight="1"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5.75" customHeight="1"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5.75" customHeight="1"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5.75" customHeight="1"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5.75" customHeight="1"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5.75" customHeight="1"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5.75" customHeight="1"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5.75" customHeight="1"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ht="15.75" customHeight="1"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ht="15.75" customHeight="1"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ht="15.75" customHeight="1"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5.75" customHeight="1"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5.75" customHeight="1"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15.75" customHeight="1"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5.75" customHeight="1"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5.75" customHeight="1"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5.75" customHeight="1"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5.75" customHeight="1"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5.75" customHeight="1"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5.75" customHeight="1"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5.75" customHeight="1"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5.75" customHeight="1"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5.75" customHeight="1"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5.75" customHeight="1"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15.75" customHeight="1"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5.75" customHeight="1"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15.75" customHeight="1"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5.75" customHeight="1"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5.75" customHeight="1"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5.75" customHeight="1"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5.75" customHeight="1"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5.75" customHeight="1"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5.75" customHeight="1"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5.75" customHeight="1"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5.75" customHeight="1"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5.75" customHeight="1"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5.75" customHeight="1"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5.75" customHeight="1"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5.75" customHeight="1"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15.75" customHeight="1"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5.75" customHeight="1"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5.75" customHeight="1"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5.75" customHeight="1"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5.75" customHeight="1"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5.75" customHeight="1"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5.75" customHeight="1"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5.75" customHeight="1"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5.75" customHeight="1"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5.75" customHeight="1"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5.75" customHeight="1"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15.75" customHeight="1"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5.75" customHeight="1"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15.75" customHeight="1"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5.75" customHeight="1"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5.75" customHeight="1"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5.75" customHeight="1"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5.75" customHeight="1"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5.75" customHeight="1"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5.75" customHeight="1"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5.75" customHeight="1"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5.75" customHeight="1"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15.75" customHeight="1"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5.75" customHeight="1"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5.75" customHeight="1"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5.75" customHeight="1"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5.75" customHeight="1"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5.75" customHeight="1"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5.75" customHeight="1"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5.75" customHeight="1"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5.75" customHeight="1"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5.75" customHeight="1"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ht="15.75" customHeight="1"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ht="15.75" customHeight="1"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ht="15.75" customHeight="1"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5.75" customHeight="1"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5.75" customHeight="1"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15.75" customHeight="1"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15.75" customHeight="1"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5.75" customHeight="1"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5.75" customHeight="1"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5.75" customHeight="1"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5.75" customHeight="1"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5.75" customHeight="1"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5.75" customHeight="1"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5.75" customHeight="1"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5.75" customHeight="1"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15.75" customHeight="1"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5.75" customHeight="1"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5.75" customHeight="1"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5.75" customHeight="1"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5.75" customHeight="1"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5.75" customHeight="1"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5.75" customHeight="1"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5.75" customHeight="1"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5.75" customHeight="1"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5.75" customHeight="1"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5.75" customHeight="1"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5.75" customHeight="1"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5.75" customHeight="1"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15.75" customHeight="1"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</sheetData>
  <mergeCells count="48">
    <mergeCell ref="A43:B43"/>
    <mergeCell ref="C43:D43"/>
    <mergeCell ref="A44:B44"/>
    <mergeCell ref="C44:D44"/>
    <mergeCell ref="A40:B40"/>
    <mergeCell ref="C40:D40"/>
    <mergeCell ref="A41:B41"/>
    <mergeCell ref="C41:D41"/>
    <mergeCell ref="A42:B42"/>
    <mergeCell ref="C42:D42"/>
    <mergeCell ref="A1:B1"/>
    <mergeCell ref="C1:D1"/>
    <mergeCell ref="A2:B2"/>
    <mergeCell ref="C2:D2"/>
    <mergeCell ref="A3:D3"/>
    <mergeCell ref="C4:D4"/>
    <mergeCell ref="C5:D5"/>
    <mergeCell ref="C6:D6"/>
    <mergeCell ref="C7:D7"/>
    <mergeCell ref="C8:D8"/>
    <mergeCell ref="A10:D10"/>
    <mergeCell ref="C11:E11"/>
    <mergeCell ref="C12:E12"/>
    <mergeCell ref="C13:E13"/>
    <mergeCell ref="C15:E15"/>
    <mergeCell ref="A16:B16"/>
    <mergeCell ref="C16:D16"/>
    <mergeCell ref="A18:D18"/>
    <mergeCell ref="C19:D19"/>
    <mergeCell ref="C20:D20"/>
    <mergeCell ref="C21:D21"/>
    <mergeCell ref="C22:D22"/>
    <mergeCell ref="C23:D23"/>
    <mergeCell ref="C24:D24"/>
    <mergeCell ref="C25:D25"/>
    <mergeCell ref="C26:D26"/>
    <mergeCell ref="A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14:E14"/>
  </mergeCell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2">
        <v>45666.0</v>
      </c>
      <c r="D1" s="2"/>
      <c r="E1" s="53"/>
      <c r="F1" s="5" t="s">
        <v>50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4">
        <v>26189.57</v>
      </c>
      <c r="D3" s="2"/>
      <c r="E3" s="9"/>
      <c r="F3" s="6"/>
    </row>
    <row r="4">
      <c r="A4" s="55"/>
      <c r="B4" s="55"/>
      <c r="C4" s="56"/>
      <c r="D4" s="56"/>
      <c r="E4" s="56"/>
      <c r="F4" s="6"/>
    </row>
    <row r="5">
      <c r="A5" s="10" t="s">
        <v>20</v>
      </c>
      <c r="E5" s="6"/>
      <c r="F5" s="6"/>
    </row>
    <row r="6">
      <c r="A6" s="5" t="s">
        <v>4</v>
      </c>
      <c r="B6" s="37" t="s">
        <v>21</v>
      </c>
      <c r="C6" s="1" t="s">
        <v>6</v>
      </c>
      <c r="D6" s="2"/>
      <c r="E6" s="38" t="s">
        <v>7</v>
      </c>
      <c r="F6" s="38" t="s">
        <v>8</v>
      </c>
    </row>
    <row r="7">
      <c r="A7" s="39">
        <v>45642.0</v>
      </c>
      <c r="B7" s="14" t="s">
        <v>22</v>
      </c>
      <c r="C7" s="40" t="s">
        <v>51</v>
      </c>
      <c r="D7" s="2"/>
      <c r="E7" s="20">
        <v>4712.78</v>
      </c>
      <c r="F7" s="20" t="s">
        <v>27</v>
      </c>
    </row>
    <row r="8">
      <c r="A8" s="39">
        <v>45665.0</v>
      </c>
      <c r="B8" s="14" t="s">
        <v>25</v>
      </c>
      <c r="C8" s="40" t="s">
        <v>51</v>
      </c>
      <c r="D8" s="2"/>
      <c r="E8" s="20">
        <v>17.14</v>
      </c>
      <c r="F8" s="20" t="s">
        <v>52</v>
      </c>
    </row>
    <row r="9">
      <c r="A9" s="57">
        <v>45665.0</v>
      </c>
      <c r="B9" s="14" t="s">
        <v>25</v>
      </c>
      <c r="C9" s="40" t="s">
        <v>51</v>
      </c>
      <c r="D9" s="2"/>
      <c r="E9" s="20">
        <v>273.75</v>
      </c>
      <c r="F9" s="20" t="s">
        <v>53</v>
      </c>
    </row>
    <row r="10">
      <c r="A10" s="44"/>
      <c r="B10" s="44"/>
      <c r="C10" s="45"/>
      <c r="D10" s="2"/>
      <c r="E10" s="47"/>
      <c r="F10" s="47"/>
    </row>
    <row r="11">
      <c r="A11" s="55"/>
      <c r="B11" s="55"/>
      <c r="C11" s="56"/>
      <c r="D11" s="56"/>
      <c r="E11" s="56"/>
      <c r="F11" s="6"/>
    </row>
    <row r="12">
      <c r="A12" s="11" t="s">
        <v>17</v>
      </c>
      <c r="E12" s="24"/>
      <c r="F12" s="6"/>
    </row>
    <row r="13">
      <c r="A13" s="32"/>
      <c r="B13" s="11"/>
      <c r="C13" s="11"/>
      <c r="D13" s="24"/>
      <c r="E13" s="24"/>
      <c r="F13" s="6"/>
    </row>
    <row r="14">
      <c r="A14" s="25" t="s">
        <v>4</v>
      </c>
      <c r="B14" s="5" t="s">
        <v>7</v>
      </c>
      <c r="C14" s="1" t="s">
        <v>18</v>
      </c>
      <c r="D14" s="26"/>
      <c r="E14" s="2"/>
      <c r="F14" s="27"/>
    </row>
    <row r="15">
      <c r="A15" s="49"/>
      <c r="B15" s="49"/>
      <c r="C15" s="58"/>
      <c r="D15" s="26"/>
      <c r="E15" s="2"/>
      <c r="F15" s="6"/>
    </row>
    <row r="16">
      <c r="A16" s="6"/>
      <c r="B16" s="6"/>
      <c r="C16" s="6"/>
      <c r="D16" s="6"/>
      <c r="E16" s="6"/>
      <c r="F16" s="6"/>
    </row>
    <row r="17">
      <c r="A17" s="34" t="s">
        <v>19</v>
      </c>
      <c r="B17" s="2"/>
      <c r="C17" s="35">
        <f>SUM(C28)</f>
        <v>30572.14</v>
      </c>
      <c r="D17" s="2"/>
      <c r="E17" s="36"/>
      <c r="F17" s="6"/>
    </row>
    <row r="18">
      <c r="A18" s="6"/>
      <c r="B18" s="6"/>
      <c r="C18" s="6"/>
      <c r="D18" s="6"/>
      <c r="E18" s="6"/>
      <c r="F18" s="6"/>
    </row>
    <row r="19">
      <c r="A19" s="6"/>
      <c r="B19" s="6"/>
      <c r="C19" s="6"/>
      <c r="D19" s="6"/>
      <c r="E19" s="6"/>
      <c r="F19" s="6"/>
    </row>
    <row r="20">
      <c r="A20" s="10" t="s">
        <v>30</v>
      </c>
      <c r="E20" s="6"/>
      <c r="F20" s="6"/>
    </row>
    <row r="21">
      <c r="A21" s="5" t="s">
        <v>4</v>
      </c>
      <c r="B21" s="37" t="s">
        <v>21</v>
      </c>
      <c r="C21" s="1" t="s">
        <v>6</v>
      </c>
      <c r="D21" s="2"/>
      <c r="E21" s="5" t="s">
        <v>7</v>
      </c>
      <c r="F21" s="5" t="s">
        <v>8</v>
      </c>
    </row>
    <row r="22">
      <c r="A22" s="19">
        <v>45658.0</v>
      </c>
      <c r="B22" s="22" t="s">
        <v>54</v>
      </c>
      <c r="C22" s="21" t="s">
        <v>55</v>
      </c>
      <c r="D22" s="2"/>
      <c r="E22" s="22">
        <v>39.32</v>
      </c>
      <c r="F22" s="23" t="s">
        <v>56</v>
      </c>
    </row>
    <row r="23">
      <c r="A23" s="29"/>
      <c r="B23" s="47"/>
      <c r="C23" s="31"/>
      <c r="D23" s="2"/>
      <c r="E23" s="48"/>
      <c r="F23" s="49"/>
    </row>
    <row r="24">
      <c r="A24" s="6"/>
      <c r="B24" s="6"/>
      <c r="C24" s="6"/>
      <c r="D24" s="6"/>
      <c r="E24" s="6"/>
      <c r="F24" s="6"/>
    </row>
    <row r="25">
      <c r="A25" s="51" t="s">
        <v>45</v>
      </c>
      <c r="B25" s="2"/>
      <c r="C25" s="59">
        <f>SUM(C3)</f>
        <v>26189.57</v>
      </c>
      <c r="D25" s="2"/>
      <c r="E25" s="6"/>
      <c r="F25" s="6"/>
    </row>
    <row r="26">
      <c r="A26" s="60" t="s">
        <v>46</v>
      </c>
      <c r="B26" s="61"/>
      <c r="C26" s="62">
        <f>SUM(E7)</f>
        <v>4712.78</v>
      </c>
      <c r="D26" s="61"/>
      <c r="E26" s="6"/>
      <c r="F26" s="6"/>
    </row>
    <row r="27">
      <c r="A27" s="60" t="s">
        <v>47</v>
      </c>
      <c r="B27" s="61"/>
      <c r="C27" s="63">
        <f>SUM(E22+E8+E9)</f>
        <v>330.21</v>
      </c>
      <c r="D27" s="61"/>
      <c r="E27" s="6"/>
      <c r="F27" s="6"/>
    </row>
    <row r="28">
      <c r="A28" s="60" t="s">
        <v>48</v>
      </c>
      <c r="B28" s="61"/>
      <c r="C28" s="62">
        <f>SUM(C25+C26-C27)</f>
        <v>30572.14</v>
      </c>
      <c r="D28" s="61"/>
      <c r="E28" s="6"/>
      <c r="F28" s="6"/>
    </row>
    <row r="29">
      <c r="A29" s="60" t="s">
        <v>49</v>
      </c>
      <c r="B29" s="61"/>
      <c r="C29" s="62">
        <f>SUM(C28-C25)</f>
        <v>4382.57</v>
      </c>
      <c r="D29" s="61"/>
      <c r="E29" s="6"/>
      <c r="F29" s="6"/>
    </row>
  </sheetData>
  <mergeCells count="29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A12:D12"/>
    <mergeCell ref="C14:E14"/>
    <mergeCell ref="C15:E15"/>
    <mergeCell ref="A17:B17"/>
    <mergeCell ref="C17:D17"/>
    <mergeCell ref="A20:D20"/>
    <mergeCell ref="C21:D21"/>
    <mergeCell ref="C22:D22"/>
    <mergeCell ref="C23:D23"/>
    <mergeCell ref="A27:B27"/>
    <mergeCell ref="A28:B28"/>
    <mergeCell ref="A29:B29"/>
    <mergeCell ref="C28:D28"/>
    <mergeCell ref="C29:D29"/>
    <mergeCell ref="A25:B25"/>
    <mergeCell ref="C25:D25"/>
    <mergeCell ref="A26:B26"/>
    <mergeCell ref="C26:D26"/>
    <mergeCell ref="C27:D27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2">
        <v>45666.0</v>
      </c>
      <c r="D1" s="2"/>
      <c r="E1" s="53"/>
      <c r="F1" s="64" t="s">
        <v>57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4">
        <v>362.66</v>
      </c>
      <c r="D3" s="2"/>
      <c r="E3" s="9"/>
      <c r="F3" s="6"/>
    </row>
    <row r="4">
      <c r="A4" s="55"/>
      <c r="B4" s="55"/>
      <c r="C4" s="56"/>
      <c r="D4" s="56"/>
      <c r="E4" s="56"/>
      <c r="F4" s="6"/>
    </row>
    <row r="5">
      <c r="A5" s="10" t="s">
        <v>20</v>
      </c>
      <c r="E5" s="6"/>
      <c r="F5" s="6"/>
    </row>
    <row r="6">
      <c r="A6" s="5" t="s">
        <v>4</v>
      </c>
      <c r="B6" s="37" t="s">
        <v>21</v>
      </c>
      <c r="C6" s="1" t="s">
        <v>6</v>
      </c>
      <c r="D6" s="2"/>
      <c r="E6" s="38" t="s">
        <v>7</v>
      </c>
      <c r="F6" s="38" t="s">
        <v>8</v>
      </c>
    </row>
    <row r="7">
      <c r="A7" s="43"/>
      <c r="B7" s="44"/>
      <c r="C7" s="45"/>
      <c r="D7" s="2"/>
      <c r="E7" s="47"/>
      <c r="F7" s="47"/>
    </row>
    <row r="8">
      <c r="A8" s="43"/>
      <c r="B8" s="44"/>
      <c r="C8" s="45"/>
      <c r="D8" s="2"/>
      <c r="E8" s="47"/>
      <c r="F8" s="47"/>
    </row>
    <row r="9">
      <c r="A9" s="65"/>
      <c r="B9" s="44"/>
      <c r="C9" s="45"/>
      <c r="D9" s="2"/>
      <c r="E9" s="47"/>
      <c r="F9" s="47"/>
    </row>
    <row r="10">
      <c r="A10" s="44"/>
      <c r="B10" s="44"/>
      <c r="C10" s="45"/>
      <c r="D10" s="2"/>
      <c r="E10" s="47"/>
      <c r="F10" s="47"/>
    </row>
    <row r="11">
      <c r="A11" s="44"/>
      <c r="B11" s="44"/>
      <c r="C11" s="45"/>
      <c r="D11" s="2"/>
      <c r="E11" s="47"/>
      <c r="F11" s="47"/>
    </row>
    <row r="12">
      <c r="A12" s="44"/>
      <c r="B12" s="44"/>
      <c r="C12" s="45"/>
      <c r="D12" s="2"/>
      <c r="E12" s="47"/>
      <c r="F12" s="47"/>
    </row>
    <row r="13">
      <c r="A13" s="44"/>
      <c r="B13" s="44"/>
      <c r="C13" s="45"/>
      <c r="D13" s="2"/>
      <c r="E13" s="47"/>
      <c r="F13" s="47"/>
    </row>
    <row r="14">
      <c r="A14" s="18"/>
      <c r="B14" s="18"/>
      <c r="C14" s="18"/>
      <c r="D14" s="18"/>
      <c r="E14" s="36"/>
      <c r="F14" s="36"/>
    </row>
    <row r="15">
      <c r="A15" s="11" t="s">
        <v>17</v>
      </c>
      <c r="F15" s="6"/>
    </row>
    <row r="16">
      <c r="A16" s="32"/>
      <c r="B16" s="11"/>
      <c r="C16" s="11"/>
      <c r="D16" s="24"/>
      <c r="E16" s="24"/>
      <c r="F16" s="6"/>
    </row>
    <row r="17">
      <c r="A17" s="25" t="s">
        <v>4</v>
      </c>
      <c r="B17" s="5" t="s">
        <v>7</v>
      </c>
      <c r="C17" s="1" t="s">
        <v>18</v>
      </c>
      <c r="D17" s="26"/>
      <c r="E17" s="2"/>
      <c r="F17" s="27"/>
    </row>
    <row r="18">
      <c r="A18" s="29"/>
      <c r="B18" s="48"/>
      <c r="C18" s="31"/>
      <c r="D18" s="26"/>
      <c r="E18" s="2"/>
      <c r="F18" s="6"/>
    </row>
    <row r="19">
      <c r="A19" s="32"/>
      <c r="B19" s="9"/>
      <c r="C19" s="36"/>
      <c r="D19" s="36"/>
      <c r="E19" s="36"/>
      <c r="F19" s="36"/>
    </row>
    <row r="20">
      <c r="A20" s="6"/>
      <c r="B20" s="6"/>
      <c r="C20" s="6"/>
      <c r="D20" s="6"/>
      <c r="E20" s="6"/>
      <c r="F20" s="6"/>
    </row>
    <row r="21">
      <c r="A21" s="34" t="s">
        <v>19</v>
      </c>
      <c r="B21" s="2"/>
      <c r="C21" s="35">
        <f>SUM(C31)</f>
        <v>362.66</v>
      </c>
      <c r="D21" s="2"/>
      <c r="E21" s="36"/>
      <c r="F21" s="6"/>
    </row>
    <row r="22">
      <c r="A22" s="6"/>
      <c r="B22" s="6"/>
      <c r="C22" s="6"/>
      <c r="D22" s="6"/>
      <c r="E22" s="6"/>
      <c r="F22" s="6"/>
    </row>
    <row r="23">
      <c r="A23" s="11" t="s">
        <v>30</v>
      </c>
      <c r="F23" s="6"/>
    </row>
    <row r="24">
      <c r="A24" s="5" t="s">
        <v>4</v>
      </c>
      <c r="B24" s="5" t="s">
        <v>5</v>
      </c>
      <c r="C24" s="1" t="s">
        <v>6</v>
      </c>
      <c r="D24" s="2"/>
      <c r="E24" s="5" t="s">
        <v>7</v>
      </c>
      <c r="F24" s="5" t="s">
        <v>8</v>
      </c>
    </row>
    <row r="25">
      <c r="A25" s="29"/>
      <c r="B25" s="48"/>
      <c r="C25" s="31"/>
      <c r="D25" s="2"/>
      <c r="E25" s="66"/>
      <c r="F25" s="49"/>
    </row>
    <row r="26">
      <c r="A26" s="67"/>
      <c r="B26" s="49"/>
      <c r="C26" s="68"/>
      <c r="D26" s="2"/>
      <c r="E26" s="69"/>
      <c r="F26" s="69"/>
    </row>
    <row r="27">
      <c r="A27" s="6"/>
      <c r="B27" s="6"/>
      <c r="C27" s="6"/>
      <c r="D27" s="6"/>
      <c r="E27" s="6"/>
      <c r="F27" s="6"/>
    </row>
    <row r="28">
      <c r="A28" s="51" t="s">
        <v>45</v>
      </c>
      <c r="B28" s="2"/>
      <c r="C28" s="70">
        <f>SUM(C3)</f>
        <v>362.66</v>
      </c>
      <c r="D28" s="2"/>
      <c r="E28" s="6"/>
      <c r="F28" s="6"/>
    </row>
    <row r="29">
      <c r="A29" s="60" t="s">
        <v>46</v>
      </c>
      <c r="B29" s="61"/>
      <c r="C29" s="62"/>
      <c r="D29" s="61"/>
      <c r="E29" s="6"/>
      <c r="F29" s="6"/>
    </row>
    <row r="30">
      <c r="A30" s="60" t="s">
        <v>47</v>
      </c>
      <c r="B30" s="61"/>
      <c r="C30" s="62">
        <f>SUM(E25)</f>
        <v>0</v>
      </c>
      <c r="D30" s="61"/>
      <c r="E30" s="6"/>
      <c r="F30" s="6"/>
    </row>
    <row r="31">
      <c r="A31" s="60" t="s">
        <v>48</v>
      </c>
      <c r="B31" s="61"/>
      <c r="C31" s="62">
        <f>SUM(C28-C30)</f>
        <v>362.66</v>
      </c>
      <c r="D31" s="61"/>
      <c r="E31" s="6"/>
      <c r="F31" s="6"/>
    </row>
    <row r="32">
      <c r="A32" s="60" t="s">
        <v>49</v>
      </c>
      <c r="B32" s="61"/>
      <c r="C32" s="62">
        <f>SUM(C31-C28)</f>
        <v>0</v>
      </c>
      <c r="D32" s="61"/>
      <c r="E32" s="6"/>
      <c r="F32" s="6"/>
    </row>
  </sheetData>
  <mergeCells count="32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E15"/>
    <mergeCell ref="C17:E17"/>
    <mergeCell ref="C18:E18"/>
    <mergeCell ref="A21:B21"/>
    <mergeCell ref="C21:D21"/>
    <mergeCell ref="A23:E23"/>
    <mergeCell ref="C24:D24"/>
    <mergeCell ref="C25:D25"/>
    <mergeCell ref="A31:B31"/>
    <mergeCell ref="C31:D31"/>
    <mergeCell ref="A32:B32"/>
    <mergeCell ref="C32:D32"/>
    <mergeCell ref="C26:D26"/>
    <mergeCell ref="A28:B28"/>
    <mergeCell ref="C28:D28"/>
    <mergeCell ref="A29:B29"/>
    <mergeCell ref="C29:D29"/>
    <mergeCell ref="A30:B30"/>
    <mergeCell ref="C30:D3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2">
        <v>45666.0</v>
      </c>
      <c r="D1" s="2"/>
      <c r="E1" s="53"/>
      <c r="F1" s="5" t="s">
        <v>58</v>
      </c>
    </row>
    <row r="2">
      <c r="A2" s="6"/>
      <c r="B2" s="6"/>
      <c r="C2" s="6"/>
      <c r="D2" s="6"/>
      <c r="E2" s="6"/>
      <c r="F2" s="6"/>
    </row>
    <row r="3">
      <c r="A3" s="34" t="s">
        <v>59</v>
      </c>
      <c r="B3" s="2"/>
      <c r="C3" s="54">
        <v>428.9</v>
      </c>
      <c r="D3" s="2"/>
      <c r="E3" s="9"/>
      <c r="F3" s="6"/>
    </row>
    <row r="4">
      <c r="A4" s="55"/>
      <c r="B4" s="55"/>
      <c r="C4" s="56"/>
      <c r="D4" s="56"/>
      <c r="E4" s="56"/>
      <c r="F4" s="6"/>
    </row>
    <row r="5">
      <c r="A5" s="11" t="s">
        <v>30</v>
      </c>
      <c r="E5" s="24"/>
      <c r="F5" s="6"/>
    </row>
    <row r="6">
      <c r="A6" s="32"/>
      <c r="B6" s="11"/>
      <c r="C6" s="11"/>
      <c r="D6" s="24"/>
      <c r="E6" s="24"/>
      <c r="F6" s="6"/>
    </row>
    <row r="7">
      <c r="A7" s="25" t="s">
        <v>4</v>
      </c>
      <c r="B7" s="5" t="s">
        <v>7</v>
      </c>
      <c r="C7" s="1" t="s">
        <v>18</v>
      </c>
      <c r="D7" s="26"/>
      <c r="E7" s="2"/>
      <c r="F7" s="5" t="s">
        <v>60</v>
      </c>
    </row>
    <row r="8">
      <c r="A8" s="19">
        <v>45642.0</v>
      </c>
      <c r="B8" s="22">
        <v>28.77</v>
      </c>
      <c r="C8" s="21" t="s">
        <v>61</v>
      </c>
      <c r="D8" s="26"/>
      <c r="E8" s="2"/>
      <c r="F8" s="23" t="s">
        <v>10</v>
      </c>
    </row>
    <row r="9">
      <c r="A9" s="19">
        <v>45642.0</v>
      </c>
      <c r="B9" s="22">
        <v>94.51</v>
      </c>
      <c r="C9" s="21" t="s">
        <v>62</v>
      </c>
      <c r="D9" s="26"/>
      <c r="E9" s="2"/>
      <c r="F9" s="23" t="s">
        <v>12</v>
      </c>
    </row>
    <row r="10">
      <c r="A10" s="29"/>
      <c r="B10" s="48"/>
      <c r="C10" s="31"/>
      <c r="D10" s="26"/>
      <c r="E10" s="2"/>
      <c r="F10" s="49"/>
    </row>
    <row r="11">
      <c r="A11" s="29"/>
      <c r="B11" s="48"/>
      <c r="C11" s="31"/>
      <c r="D11" s="26"/>
      <c r="E11" s="2"/>
      <c r="F11" s="49"/>
    </row>
    <row r="12">
      <c r="A12" s="29"/>
      <c r="B12" s="48"/>
      <c r="C12" s="31"/>
      <c r="D12" s="26"/>
      <c r="E12" s="2"/>
      <c r="F12" s="49"/>
    </row>
    <row r="13">
      <c r="A13" s="29"/>
      <c r="B13" s="48"/>
      <c r="C13" s="31"/>
      <c r="D13" s="26"/>
      <c r="E13" s="2"/>
      <c r="F13" s="49"/>
    </row>
    <row r="14">
      <c r="A14" s="29"/>
      <c r="B14" s="48"/>
      <c r="C14" s="31"/>
      <c r="D14" s="26"/>
      <c r="E14" s="2"/>
      <c r="F14" s="49"/>
    </row>
    <row r="15">
      <c r="A15" s="29"/>
      <c r="B15" s="48"/>
      <c r="C15" s="31"/>
      <c r="D15" s="26"/>
      <c r="E15" s="2"/>
      <c r="F15" s="49"/>
    </row>
    <row r="16">
      <c r="A16" s="6"/>
      <c r="B16" s="6"/>
      <c r="C16" s="6"/>
      <c r="D16" s="6"/>
      <c r="E16" s="6"/>
      <c r="F16" s="6"/>
    </row>
    <row r="17">
      <c r="A17" s="34" t="s">
        <v>19</v>
      </c>
      <c r="B17" s="2"/>
      <c r="C17" s="50">
        <f>SUM(C22)</f>
        <v>305.62</v>
      </c>
      <c r="D17" s="2"/>
      <c r="E17" s="36"/>
      <c r="F17" s="6"/>
    </row>
    <row r="18">
      <c r="A18" s="6"/>
      <c r="B18" s="6"/>
      <c r="C18" s="71"/>
      <c r="D18" s="71" t="s">
        <v>63</v>
      </c>
      <c r="E18" s="6"/>
      <c r="F18" s="6"/>
    </row>
    <row r="19">
      <c r="A19" s="51" t="s">
        <v>45</v>
      </c>
      <c r="B19" s="2"/>
      <c r="C19" s="59">
        <f>SUM(C3)</f>
        <v>428.9</v>
      </c>
      <c r="D19" s="2"/>
      <c r="E19" s="6"/>
      <c r="F19" s="6"/>
    </row>
    <row r="20">
      <c r="A20" s="60" t="s">
        <v>46</v>
      </c>
      <c r="B20" s="61"/>
      <c r="C20" s="63">
        <v>0.0</v>
      </c>
      <c r="D20" s="61"/>
      <c r="E20" s="6"/>
      <c r="F20" s="6"/>
    </row>
    <row r="21">
      <c r="A21" s="60" t="s">
        <v>47</v>
      </c>
      <c r="B21" s="61"/>
      <c r="C21" s="62">
        <f>SUM(B8+B9)</f>
        <v>123.28</v>
      </c>
      <c r="D21" s="61"/>
      <c r="E21" s="6"/>
      <c r="F21" s="6"/>
    </row>
    <row r="22">
      <c r="A22" s="60" t="s">
        <v>48</v>
      </c>
      <c r="B22" s="61"/>
      <c r="C22" s="62">
        <f>SUM(C19+C20-C21)</f>
        <v>305.62</v>
      </c>
      <c r="D22" s="61"/>
      <c r="E22" s="6"/>
      <c r="F22" s="6"/>
    </row>
    <row r="23">
      <c r="A23" s="60" t="s">
        <v>49</v>
      </c>
      <c r="B23" s="61"/>
      <c r="C23" s="62">
        <f>SUM(C19-C22)</f>
        <v>123.28</v>
      </c>
      <c r="D23" s="61"/>
      <c r="E23" s="6"/>
      <c r="F23" s="6"/>
    </row>
  </sheetData>
  <mergeCells count="26">
    <mergeCell ref="A1:B1"/>
    <mergeCell ref="C1:D1"/>
    <mergeCell ref="A3:B3"/>
    <mergeCell ref="C3:D3"/>
    <mergeCell ref="A5:D5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A21:B21"/>
    <mergeCell ref="A22:B22"/>
    <mergeCell ref="A23:B23"/>
    <mergeCell ref="C22:D22"/>
    <mergeCell ref="C23:D23"/>
    <mergeCell ref="A17:B17"/>
    <mergeCell ref="C17:D17"/>
    <mergeCell ref="A19:B19"/>
    <mergeCell ref="C19:D19"/>
    <mergeCell ref="A20:B20"/>
    <mergeCell ref="C20:D20"/>
    <mergeCell ref="C21:D2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2">
        <v>45666.0</v>
      </c>
      <c r="D1" s="2"/>
      <c r="E1" s="53"/>
      <c r="F1" s="64" t="s">
        <v>64</v>
      </c>
    </row>
    <row r="2">
      <c r="A2" s="6"/>
      <c r="B2" s="6"/>
      <c r="C2" s="6"/>
      <c r="D2" s="6"/>
      <c r="E2" s="6"/>
      <c r="F2" s="6"/>
    </row>
    <row r="3">
      <c r="A3" s="34" t="s">
        <v>65</v>
      </c>
      <c r="B3" s="2"/>
      <c r="C3" s="54">
        <v>768.92</v>
      </c>
      <c r="D3" s="2"/>
      <c r="E3" s="9"/>
      <c r="F3" s="6"/>
    </row>
    <row r="4">
      <c r="A4" s="55"/>
      <c r="B4" s="55"/>
      <c r="C4" s="56"/>
      <c r="D4" s="56"/>
      <c r="E4" s="56"/>
      <c r="F4" s="6"/>
    </row>
    <row r="5">
      <c r="A5" s="55"/>
      <c r="B5" s="55"/>
      <c r="C5" s="56"/>
      <c r="D5" s="56"/>
      <c r="E5" s="56"/>
      <c r="F5" s="6"/>
    </row>
    <row r="6">
      <c r="A6" s="10" t="s">
        <v>20</v>
      </c>
      <c r="E6" s="6"/>
      <c r="F6" s="6"/>
    </row>
    <row r="7">
      <c r="A7" s="5" t="s">
        <v>4</v>
      </c>
      <c r="B7" s="37" t="s">
        <v>21</v>
      </c>
      <c r="C7" s="1" t="s">
        <v>6</v>
      </c>
      <c r="D7" s="2"/>
      <c r="E7" s="38" t="s">
        <v>7</v>
      </c>
      <c r="F7" s="38" t="s">
        <v>8</v>
      </c>
    </row>
    <row r="8">
      <c r="A8" s="39">
        <v>45642.0</v>
      </c>
      <c r="B8" s="14" t="s">
        <v>25</v>
      </c>
      <c r="C8" s="40" t="s">
        <v>51</v>
      </c>
      <c r="D8" s="2"/>
      <c r="E8" s="41">
        <v>44.0</v>
      </c>
      <c r="F8" s="20" t="s">
        <v>24</v>
      </c>
    </row>
    <row r="9">
      <c r="A9" s="43"/>
      <c r="B9" s="44"/>
      <c r="C9" s="45"/>
      <c r="D9" s="2"/>
      <c r="E9" s="46"/>
      <c r="F9" s="47"/>
    </row>
    <row r="10">
      <c r="A10" s="18"/>
      <c r="B10" s="18"/>
      <c r="C10" s="18"/>
      <c r="D10" s="18"/>
      <c r="E10" s="36"/>
      <c r="F10" s="36"/>
    </row>
    <row r="11">
      <c r="A11" s="11" t="s">
        <v>17</v>
      </c>
      <c r="F11" s="6"/>
    </row>
    <row r="12">
      <c r="A12" s="32"/>
      <c r="B12" s="11"/>
      <c r="C12" s="11"/>
      <c r="D12" s="24"/>
      <c r="E12" s="24"/>
      <c r="F12" s="6"/>
    </row>
    <row r="13">
      <c r="A13" s="25" t="s">
        <v>4</v>
      </c>
      <c r="B13" s="5" t="s">
        <v>7</v>
      </c>
      <c r="C13" s="1" t="s">
        <v>18</v>
      </c>
      <c r="D13" s="26"/>
      <c r="E13" s="2"/>
      <c r="F13" s="27"/>
    </row>
    <row r="14">
      <c r="A14" s="29"/>
      <c r="B14" s="48"/>
      <c r="C14" s="31"/>
      <c r="D14" s="26"/>
      <c r="E14" s="2"/>
      <c r="F14" s="6"/>
    </row>
    <row r="15">
      <c r="A15" s="32"/>
      <c r="B15" s="9"/>
      <c r="C15" s="36"/>
      <c r="D15" s="36"/>
      <c r="E15" s="36"/>
      <c r="F15" s="36"/>
    </row>
    <row r="16">
      <c r="A16" s="6"/>
      <c r="B16" s="6"/>
      <c r="C16" s="6"/>
      <c r="D16" s="6"/>
      <c r="E16" s="6"/>
      <c r="F16" s="6"/>
    </row>
    <row r="17">
      <c r="A17" s="34" t="s">
        <v>19</v>
      </c>
      <c r="B17" s="2"/>
      <c r="C17" s="35">
        <f>SUM(C27)</f>
        <v>724.92</v>
      </c>
      <c r="D17" s="2"/>
      <c r="E17" s="36"/>
      <c r="F17" s="6"/>
    </row>
    <row r="18">
      <c r="A18" s="6"/>
      <c r="B18" s="6"/>
      <c r="C18" s="6"/>
      <c r="D18" s="6"/>
      <c r="E18" s="6"/>
      <c r="F18" s="6"/>
    </row>
    <row r="19">
      <c r="A19" s="11" t="s">
        <v>30</v>
      </c>
      <c r="F19" s="6"/>
    </row>
    <row r="20">
      <c r="A20" s="5" t="s">
        <v>4</v>
      </c>
      <c r="B20" s="72" t="s">
        <v>21</v>
      </c>
      <c r="C20" s="5" t="s">
        <v>7</v>
      </c>
      <c r="D20" s="1" t="s">
        <v>8</v>
      </c>
      <c r="E20" s="26"/>
      <c r="F20" s="2"/>
    </row>
    <row r="21">
      <c r="A21" s="67"/>
      <c r="B21" s="58"/>
      <c r="C21" s="66"/>
      <c r="D21" s="31"/>
      <c r="E21" s="26"/>
      <c r="F21" s="2"/>
    </row>
    <row r="22">
      <c r="A22" s="6"/>
      <c r="B22" s="6"/>
      <c r="C22" s="6"/>
      <c r="D22" s="6"/>
      <c r="E22" s="6"/>
      <c r="F22" s="6"/>
    </row>
    <row r="23">
      <c r="A23" s="6"/>
      <c r="B23" s="6"/>
      <c r="C23" s="6"/>
      <c r="D23" s="6"/>
      <c r="E23" s="6"/>
      <c r="F23" s="6"/>
    </row>
    <row r="24">
      <c r="A24" s="34" t="s">
        <v>45</v>
      </c>
      <c r="B24" s="2"/>
      <c r="C24" s="54">
        <v>768.92</v>
      </c>
      <c r="D24" s="2"/>
      <c r="E24" s="6"/>
      <c r="F24" s="6"/>
    </row>
    <row r="25">
      <c r="A25" s="51" t="s">
        <v>46</v>
      </c>
      <c r="B25" s="2"/>
      <c r="C25" s="8">
        <v>0.0</v>
      </c>
      <c r="D25" s="2"/>
      <c r="E25" s="6"/>
      <c r="F25" s="6"/>
    </row>
    <row r="26">
      <c r="A26" s="51" t="s">
        <v>47</v>
      </c>
      <c r="B26" s="2"/>
      <c r="C26" s="50">
        <f>SUM(E8)</f>
        <v>44</v>
      </c>
      <c r="D26" s="2"/>
      <c r="E26" s="6"/>
      <c r="F26" s="6"/>
    </row>
    <row r="27">
      <c r="A27" s="51" t="s">
        <v>48</v>
      </c>
      <c r="B27" s="2"/>
      <c r="C27" s="50">
        <f>SUM(C24+C25-C26)</f>
        <v>724.92</v>
      </c>
      <c r="D27" s="2"/>
      <c r="E27" s="6"/>
      <c r="F27" s="6"/>
    </row>
    <row r="28">
      <c r="A28" s="51" t="s">
        <v>49</v>
      </c>
      <c r="B28" s="2"/>
      <c r="C28" s="50">
        <v>0.0</v>
      </c>
      <c r="D28" s="2"/>
      <c r="E28" s="6"/>
      <c r="F28" s="6"/>
    </row>
  </sheetData>
  <mergeCells count="26">
    <mergeCell ref="A1:B1"/>
    <mergeCell ref="C1:D1"/>
    <mergeCell ref="A3:B3"/>
    <mergeCell ref="C3:D3"/>
    <mergeCell ref="A6:D6"/>
    <mergeCell ref="C7:D7"/>
    <mergeCell ref="C8:D8"/>
    <mergeCell ref="C9:D9"/>
    <mergeCell ref="A11:E11"/>
    <mergeCell ref="C13:E13"/>
    <mergeCell ref="C14:E14"/>
    <mergeCell ref="A17:B17"/>
    <mergeCell ref="C17:D17"/>
    <mergeCell ref="A19:E19"/>
    <mergeCell ref="D20:F20"/>
    <mergeCell ref="D21:F21"/>
    <mergeCell ref="A26:B26"/>
    <mergeCell ref="C26:D26"/>
    <mergeCell ref="A27:B27"/>
    <mergeCell ref="C27:D27"/>
    <mergeCell ref="A28:B28"/>
    <mergeCell ref="C28:D28"/>
    <mergeCell ref="A24:B24"/>
    <mergeCell ref="C24:D24"/>
    <mergeCell ref="A25:B25"/>
    <mergeCell ref="C25:D25"/>
  </mergeCells>
  <printOptions/>
  <pageMargins bottom="0.75" footer="0.0" header="0.0" left="0.25" right="0.25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2">
        <v>45666.0</v>
      </c>
      <c r="D1" s="2"/>
      <c r="E1" s="53"/>
      <c r="F1" s="5" t="s">
        <v>66</v>
      </c>
    </row>
    <row r="2">
      <c r="A2" s="6"/>
      <c r="B2" s="6"/>
      <c r="C2" s="6"/>
      <c r="D2" s="6"/>
      <c r="E2" s="6"/>
      <c r="F2" s="6"/>
    </row>
    <row r="3">
      <c r="A3" s="34" t="s">
        <v>65</v>
      </c>
      <c r="B3" s="2"/>
      <c r="C3" s="35">
        <v>10.0</v>
      </c>
      <c r="D3" s="2"/>
      <c r="E3" s="9"/>
      <c r="F3" s="6"/>
    </row>
    <row r="4">
      <c r="A4" s="55"/>
      <c r="B4" s="55"/>
      <c r="C4" s="56"/>
      <c r="D4" s="56"/>
      <c r="E4" s="56"/>
      <c r="F4" s="6"/>
    </row>
    <row r="5">
      <c r="A5" s="10" t="s">
        <v>20</v>
      </c>
      <c r="E5" s="6"/>
      <c r="F5" s="6"/>
    </row>
    <row r="6">
      <c r="A6" s="5" t="s">
        <v>4</v>
      </c>
      <c r="B6" s="37" t="s">
        <v>21</v>
      </c>
      <c r="C6" s="1" t="s">
        <v>6</v>
      </c>
      <c r="D6" s="2"/>
      <c r="E6" s="38" t="s">
        <v>7</v>
      </c>
      <c r="F6" s="38" t="s">
        <v>8</v>
      </c>
    </row>
    <row r="7">
      <c r="A7" s="39">
        <v>45665.0</v>
      </c>
      <c r="B7" s="14" t="s">
        <v>22</v>
      </c>
      <c r="C7" s="40" t="s">
        <v>67</v>
      </c>
      <c r="D7" s="2"/>
      <c r="E7" s="41">
        <v>5.0</v>
      </c>
      <c r="F7" s="20" t="s">
        <v>68</v>
      </c>
    </row>
    <row r="8">
      <c r="A8" s="39">
        <v>45665.0</v>
      </c>
      <c r="B8" s="14" t="s">
        <v>22</v>
      </c>
      <c r="C8" s="40" t="s">
        <v>67</v>
      </c>
      <c r="D8" s="2"/>
      <c r="E8" s="41">
        <v>94.0</v>
      </c>
      <c r="F8" s="20" t="s">
        <v>69</v>
      </c>
    </row>
    <row r="9">
      <c r="A9" s="65"/>
      <c r="B9" s="44"/>
      <c r="C9" s="45"/>
      <c r="D9" s="2"/>
      <c r="E9" s="46"/>
      <c r="F9" s="47"/>
    </row>
    <row r="10">
      <c r="A10" s="44"/>
      <c r="B10" s="44"/>
      <c r="C10" s="45"/>
      <c r="D10" s="2"/>
      <c r="E10" s="46"/>
      <c r="F10" s="47"/>
    </row>
    <row r="11">
      <c r="A11" s="44"/>
      <c r="B11" s="44"/>
      <c r="C11" s="45"/>
      <c r="D11" s="2"/>
      <c r="E11" s="46"/>
      <c r="F11" s="47"/>
    </row>
    <row r="12">
      <c r="A12" s="44"/>
      <c r="B12" s="44"/>
      <c r="C12" s="45"/>
      <c r="D12" s="2"/>
      <c r="E12" s="46"/>
      <c r="F12" s="47"/>
    </row>
    <row r="13">
      <c r="A13" s="44"/>
      <c r="B13" s="44"/>
      <c r="C13" s="45"/>
      <c r="D13" s="2"/>
      <c r="E13" s="46"/>
      <c r="F13" s="47"/>
    </row>
    <row r="14">
      <c r="A14" s="18"/>
      <c r="B14" s="18"/>
      <c r="C14" s="18"/>
      <c r="D14" s="18"/>
      <c r="E14" s="36"/>
      <c r="F14" s="36"/>
    </row>
    <row r="15">
      <c r="A15" s="11" t="s">
        <v>17</v>
      </c>
      <c r="E15" s="24"/>
      <c r="F15" s="6"/>
    </row>
    <row r="16">
      <c r="A16" s="32"/>
      <c r="B16" s="11"/>
      <c r="C16" s="11"/>
      <c r="D16" s="24"/>
      <c r="E16" s="24"/>
      <c r="F16" s="6"/>
    </row>
    <row r="17">
      <c r="A17" s="25" t="s">
        <v>4</v>
      </c>
      <c r="B17" s="5" t="s">
        <v>7</v>
      </c>
      <c r="C17" s="1" t="s">
        <v>18</v>
      </c>
      <c r="D17" s="26"/>
      <c r="E17" s="2"/>
      <c r="F17" s="27"/>
    </row>
    <row r="18">
      <c r="A18" s="29"/>
      <c r="B18" s="48"/>
      <c r="C18" s="31"/>
      <c r="D18" s="26"/>
      <c r="E18" s="2"/>
      <c r="F18" s="6"/>
    </row>
    <row r="19">
      <c r="A19" s="32"/>
      <c r="B19" s="9"/>
      <c r="C19" s="36"/>
      <c r="D19" s="36"/>
      <c r="E19" s="36"/>
      <c r="F19" s="36"/>
    </row>
    <row r="20">
      <c r="A20" s="73" t="s">
        <v>30</v>
      </c>
      <c r="E20" s="36"/>
      <c r="F20" s="36"/>
    </row>
    <row r="21">
      <c r="A21" s="32"/>
      <c r="B21" s="9"/>
      <c r="C21" s="36"/>
      <c r="D21" s="36"/>
      <c r="E21" s="36"/>
      <c r="F21" s="36"/>
    </row>
    <row r="22">
      <c r="A22" s="25" t="s">
        <v>4</v>
      </c>
      <c r="B22" s="5" t="s">
        <v>7</v>
      </c>
      <c r="C22" s="1" t="s">
        <v>70</v>
      </c>
      <c r="D22" s="26"/>
      <c r="E22" s="2"/>
      <c r="F22" s="55"/>
    </row>
    <row r="23">
      <c r="A23" s="29"/>
      <c r="B23" s="48"/>
      <c r="C23" s="31"/>
      <c r="D23" s="26"/>
      <c r="E23" s="2"/>
      <c r="F23" s="36"/>
    </row>
    <row r="24">
      <c r="A24" s="6"/>
      <c r="B24" s="6"/>
      <c r="C24" s="6"/>
      <c r="D24" s="6"/>
      <c r="E24" s="6"/>
      <c r="F24" s="6"/>
    </row>
    <row r="25">
      <c r="A25" s="34" t="s">
        <v>19</v>
      </c>
      <c r="B25" s="2"/>
      <c r="C25" s="35">
        <v>10.0</v>
      </c>
      <c r="D25" s="2"/>
      <c r="E25" s="36"/>
      <c r="F25" s="6"/>
    </row>
    <row r="26">
      <c r="A26" s="6"/>
      <c r="B26" s="6"/>
      <c r="C26" s="6"/>
      <c r="D26" s="6"/>
      <c r="E26" s="6"/>
      <c r="F26" s="6"/>
    </row>
    <row r="27">
      <c r="A27" s="51" t="s">
        <v>45</v>
      </c>
      <c r="B27" s="2"/>
      <c r="C27" s="59">
        <v>10.0</v>
      </c>
      <c r="D27" s="2"/>
      <c r="E27" s="6"/>
      <c r="F27" s="6"/>
    </row>
    <row r="28">
      <c r="A28" s="60" t="s">
        <v>46</v>
      </c>
      <c r="B28" s="61"/>
      <c r="C28" s="63">
        <f>SUM(E7:E8)</f>
        <v>99</v>
      </c>
      <c r="D28" s="61"/>
      <c r="E28" s="6"/>
      <c r="F28" s="6"/>
    </row>
    <row r="29">
      <c r="A29" s="60" t="s">
        <v>47</v>
      </c>
      <c r="B29" s="61"/>
      <c r="C29" s="63">
        <v>0.0</v>
      </c>
      <c r="D29" s="61"/>
      <c r="E29" s="6"/>
      <c r="F29" s="6"/>
    </row>
    <row r="30">
      <c r="A30" s="60" t="s">
        <v>48</v>
      </c>
      <c r="B30" s="61"/>
      <c r="C30" s="62">
        <f>SUM(C27+C28-C29)</f>
        <v>109</v>
      </c>
      <c r="D30" s="61"/>
      <c r="E30" s="6"/>
      <c r="F30" s="6"/>
    </row>
    <row r="31">
      <c r="A31" s="60" t="s">
        <v>49</v>
      </c>
      <c r="B31" s="61"/>
      <c r="C31" s="62">
        <f>SUM(C27-C30)</f>
        <v>-99</v>
      </c>
      <c r="D31" s="61"/>
      <c r="E31" s="6"/>
      <c r="F31" s="6"/>
    </row>
  </sheetData>
  <mergeCells count="31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D15"/>
    <mergeCell ref="C17:E17"/>
    <mergeCell ref="C18:E18"/>
    <mergeCell ref="A20:D20"/>
    <mergeCell ref="C22:E22"/>
    <mergeCell ref="C23:E23"/>
    <mergeCell ref="A25:B25"/>
    <mergeCell ref="C25:D25"/>
    <mergeCell ref="A30:B30"/>
    <mergeCell ref="A31:B31"/>
    <mergeCell ref="A27:B27"/>
    <mergeCell ref="C27:D27"/>
    <mergeCell ref="A28:B28"/>
    <mergeCell ref="C28:D28"/>
    <mergeCell ref="A29:B29"/>
    <mergeCell ref="C29:D29"/>
    <mergeCell ref="C30:D30"/>
    <mergeCell ref="C31:D3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2021-08-31T13:21:47Z</dcterms:created>
  <dc:creator>Heather M. Simpson</dc:creator>
</cp:coreProperties>
</file>